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ropbox\Diseño DATA's (1)\DATAIPT\"/>
    </mc:Choice>
  </mc:AlternateContent>
  <xr:revisionPtr revIDLastSave="0" documentId="13_ncr:1_{906F0C31-B036-4C67-9EF2-5BC49A2581BF}" xr6:coauthVersionLast="45" xr6:coauthVersionMax="45" xr10:uidLastSave="{00000000-0000-0000-0000-000000000000}"/>
  <bookViews>
    <workbookView xWindow="-120" yWindow="-120" windowWidth="20730" windowHeight="11160" activeTab="3" xr2:uid="{8FB38B28-B26F-4F61-80D0-01168B309E12}"/>
  </bookViews>
  <sheets>
    <sheet name="Resumen" sheetId="1" r:id="rId1"/>
    <sheet name="Hoja1" sheetId="10" r:id="rId2"/>
    <sheet name="Tabla regiones" sheetId="2" r:id="rId3"/>
    <sheet name="Cantidad + última act." sheetId="6" r:id="rId4"/>
    <sheet name="Sin IPT Comunal" sheetId="4" r:id="rId5"/>
    <sheet name="Sin IPT Comunal con IPT interco" sheetId="5" r:id="rId6"/>
    <sheet name="Sin IPT Comunal con IPT metro" sheetId="7" r:id="rId7"/>
    <sheet name="Comunas con PRC Y PRI" sheetId="8" r:id="rId8"/>
    <sheet name="Comunas con PRC Y PRM" sheetId="9" r:id="rId9"/>
  </sheets>
  <definedNames>
    <definedName name="_xlnm._FilterDatabase" localSheetId="3" hidden="1">'Cantidad + última act.'!$A$1:$J$1381</definedName>
    <definedName name="_xlnm._FilterDatabase" localSheetId="0" hidden="1">Resumen!$A$1:$M$346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F21" i="2"/>
  <c r="E21" i="2"/>
  <c r="D21" i="2"/>
  <c r="C21" i="2"/>
  <c r="B21" i="2"/>
  <c r="D19" i="2"/>
  <c r="F19" i="2"/>
  <c r="E19" i="2"/>
  <c r="C19" i="2"/>
  <c r="C20" i="2" l="1"/>
  <c r="F20" i="2" s="1"/>
  <c r="G5" i="2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<sst xmlns="http://schemas.openxmlformats.org/spreadsheetml/2006/main" count="19685" uniqueCount="1484">
  <si>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</si>
  <si>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</si>
  <si>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</si>
  <si>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</si>
  <si>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</si>
  <si>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</si>
  <si>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</si>
  <si>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</si>
  <si>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</si>
  <si>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</si>
  <si>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</si>
  <si>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</si>
  <si>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</si>
  <si>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</si>
  <si>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</si>
  <si>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</si>
  <si>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</si>
  <si>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</si>
  <si>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</si>
  <si>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</si>
  <si>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</si>
  <si>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</si>
  <si>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</si>
  <si>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</si>
  <si>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</si>
  <si>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</si>
  <si>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</si>
  <si>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</si>
  <si>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</si>
  <si>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</si>
  <si>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</si>
  <si>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</si>
  <si>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</si>
  <si>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</si>
  <si>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</si>
  <si>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</si>
  <si>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</si>
  <si>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</si>
  <si>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</si>
  <si>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</si>
  <si>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</si>
  <si>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</si>
  <si>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</si>
  <si>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</si>
  <si>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</si>
  <si>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</si>
  <si>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</si>
  <si>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</si>
  <si>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</si>
  <si>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</si>
  <si>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</si>
  <si>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</si>
  <si>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</si>
  <si>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</si>
  <si>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</si>
  <si>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</si>
  <si>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</si>
  <si>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</si>
  <si>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</si>
  <si>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</si>
  <si>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</si>
  <si>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</si>
  <si>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</si>
  <si>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</si>
  <si>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</si>
  <si>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</si>
  <si>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</si>
  <si>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</si>
  <si>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</si>
  <si>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</si>
  <si>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</si>
  <si>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</si>
  <si>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</si>
  <si>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</si>
  <si>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</si>
  <si>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</si>
  <si>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</si>
  <si>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</si>
  <si>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</si>
  <si>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</si>
  <si>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</si>
  <si>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</si>
  <si>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</si>
  <si>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</si>
  <si>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</si>
  <si>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</si>
  <si>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</si>
  <si>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</si>
  <si>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</si>
  <si>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</si>
  <si>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</si>
  <si>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</si>
  <si>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</si>
  <si>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</si>
  <si>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</si>
  <si>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</si>
  <si>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</si>
  <si>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</si>
  <si>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</si>
  <si>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</si>
  <si>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</si>
  <si>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</si>
  <si>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</si>
  <si>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</si>
  <si>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</si>
  <si>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</si>
  <si>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</si>
  <si>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</si>
  <si>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</si>
  <si>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</si>
  <si>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</si>
  <si>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</si>
  <si>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</si>
  <si>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</si>
  <si>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</si>
  <si>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</si>
  <si>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</si>
  <si>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</si>
  <si>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</si>
  <si>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</si>
  <si>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</si>
  <si>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</si>
  <si>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</si>
  <si>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</si>
  <si>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</si>
  <si>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</si>
  <si>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</si>
  <si>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</si>
  <si>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</si>
  <si>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</si>
  <si>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</si>
  <si>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</si>
  <si>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</si>
  <si>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</si>
  <si>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</si>
  <si>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</si>
  <si>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</si>
  <si>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</si>
  <si>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</si>
  <si>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</si>
  <si>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</si>
  <si>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</si>
  <si>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</si>
  <si>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</si>
  <si>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</si>
  <si>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</si>
  <si>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</si>
  <si>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</si>
  <si>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</si>
  <si>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</si>
  <si>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</si>
  <si>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</si>
  <si>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</si>
  <si>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</si>
  <si>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</si>
  <si>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</si>
  <si>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</si>
  <si>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</si>
  <si>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</si>
  <si>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</si>
  <si>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</si>
  <si>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</si>
  <si>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</si>
  <si>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</si>
  <si>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</si>
  <si>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</si>
  <si>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</si>
  <si>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</si>
  <si>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</si>
  <si>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</si>
  <si>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</si>
  <si>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</si>
  <si>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</si>
  <si>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</si>
  <si>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</si>
  <si>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</si>
  <si>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</si>
  <si>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</si>
  <si>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</si>
  <si>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</si>
  <si>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</si>
  <si>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</si>
  <si>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</si>
  <si>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</si>
  <si>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</si>
  <si>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</si>
  <si>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</si>
  <si>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</si>
  <si>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</si>
  <si>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</si>
  <si>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</si>
  <si>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</si>
  <si>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</si>
  <si>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</si>
  <si>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</si>
  <si>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</si>
  <si>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</si>
  <si>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</si>
  <si>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</si>
  <si>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</si>
  <si>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</si>
  <si>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</si>
  <si>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</si>
  <si>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</si>
  <si>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</si>
  <si>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</si>
  <si>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</si>
  <si>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</si>
  <si>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</si>
  <si>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</si>
  <si>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</si>
  <si>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</si>
  <si>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</si>
  <si>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</si>
  <si>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</si>
  <si>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</si>
  <si>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</si>
  <si>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</si>
  <si>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</si>
  <si>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</si>
  <si>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</si>
  <si>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</si>
  <si>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</si>
  <si>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</si>
  <si>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</si>
  <si>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</si>
  <si>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</si>
  <si>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</si>
  <si>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</si>
  <si>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</si>
  <si>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</si>
  <si>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</si>
  <si>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</si>
  <si>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</si>
  <si>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</si>
  <si>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</si>
  <si>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</si>
  <si>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</si>
  <si>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</si>
  <si>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</si>
  <si>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</si>
  <si>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</si>
  <si>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</si>
  <si>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</si>
  <si>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</si>
  <si>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</si>
  <si>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</si>
  <si>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</si>
  <si>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</si>
  <si>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</si>
  <si>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</si>
  <si>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</si>
  <si>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</si>
  <si>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</si>
  <si>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</si>
  <si>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</si>
  <si>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</si>
  <si>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</si>
  <si>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</si>
  <si>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</si>
  <si>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</si>
  <si>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</si>
  <si>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</si>
  <si>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</si>
  <si>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</si>
  <si>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</si>
  <si>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</si>
  <si>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</si>
  <si>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</si>
  <si>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</si>
  <si>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</si>
  <si>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</si>
  <si>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</si>
  <si>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</si>
  <si>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</si>
  <si>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</si>
  <si>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</si>
  <si>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</si>
  <si>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</si>
  <si>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</si>
  <si>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</si>
  <si>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</si>
  <si>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</si>
  <si>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</si>
  <si>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</si>
  <si>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</si>
  <si>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</si>
  <si>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</si>
  <si>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</si>
  <si>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</si>
  <si>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</si>
  <si>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</si>
  <si>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</si>
  <si>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</si>
  <si>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</si>
  <si>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</si>
  <si>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</si>
  <si>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</si>
  <si>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</si>
  <si>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</si>
  <si>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</si>
  <si>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</si>
  <si>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</si>
  <si>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</si>
  <si>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</si>
  <si>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</si>
  <si>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</si>
  <si>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</si>
  <si>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</si>
  <si>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</si>
  <si>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</si>
  <si>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</si>
  <si>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</si>
  <si>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</si>
  <si>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</si>
  <si>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</si>
  <si>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</si>
  <si>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</si>
  <si>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</si>
  <si>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</si>
  <si>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</si>
  <si>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</si>
  <si>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</si>
  <si>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</si>
  <si>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</si>
  <si>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</si>
  <si>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</si>
  <si>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</si>
  <si>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</si>
  <si>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</si>
  <si>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</si>
  <si>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</si>
  <si>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</si>
  <si>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</si>
  <si>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</si>
  <si>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</si>
  <si>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</si>
  <si>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</si>
  <si>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</si>
  <si>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</si>
  <si>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</si>
  <si>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</si>
  <si>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</si>
  <si>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</si>
  <si>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</si>
  <si>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</si>
  <si>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</si>
  <si>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</si>
  <si>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</si>
  <si>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</si>
  <si>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</si>
  <si>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</si>
  <si>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</si>
  <si>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</si>
  <si>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</si>
  <si>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</si>
  <si>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</si>
  <si>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</si>
  <si>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</si>
  <si>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</si>
  <si>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</si>
  <si>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Modificación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</si>
  <si>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</si>
  <si>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</si>
  <si>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</si>
  <si>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Num mod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</si>
  <si>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</si>
  <si>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</si>
  <si>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</si>
  <si>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</si>
  <si>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</si>
  <si>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Plan inte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</si>
  <si>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</si>
  <si>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</si>
  <si>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</si>
  <si>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</si>
  <si>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</si>
  <si>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</si>
  <si>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</si>
  <si>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</si>
  <si>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</si>
  <si>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</si>
  <si>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</si>
  <si>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</si>
  <si>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</si>
  <si>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</si>
  <si>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</si>
  <si>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</si>
  <si>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</si>
  <si>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</si>
  <si>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</si>
  <si>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</si>
  <si>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</si>
  <si>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</si>
  <si>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</si>
  <si>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</si>
  <si>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</si>
  <si>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</si>
  <si>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</si>
  <si>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</si>
  <si>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</si>
  <si>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</si>
  <si>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</si>
  <si>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</si>
  <si>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</si>
  <si>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</si>
  <si>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</si>
  <si>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</si>
  <si>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</si>
  <si>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</si>
  <si>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</si>
  <si>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</si>
  <si>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</si>
  <si>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</si>
  <si>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</si>
  <si>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</si>
  <si>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</si>
  <si>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</si>
  <si>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</si>
  <si>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</si>
  <si>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</si>
  <si>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</si>
  <si>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</si>
  <si>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</si>
  <si>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</si>
  <si>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</si>
  <si>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</si>
  <si>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</si>
  <si>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</si>
  <si>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</si>
  <si>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</si>
  <si>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</si>
  <si>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</si>
  <si>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</si>
  <si>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</si>
  <si>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</si>
  <si>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</si>
  <si>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</si>
  <si>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</si>
  <si>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</si>
  <si>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</si>
  <si>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</si>
  <si>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</si>
  <si>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</si>
  <si>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</si>
  <si>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</si>
  <si>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</si>
  <si>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</si>
  <si>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</si>
  <si>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</si>
  <si>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</si>
  <si>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</si>
  <si>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</si>
  <si>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</si>
  <si>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</si>
  <si>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</si>
  <si>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</si>
  <si>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</si>
  <si>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</si>
  <si>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</si>
  <si>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</si>
  <si>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</si>
  <si>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</si>
  <si>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</si>
  <si>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</si>
  <si>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</si>
  <si>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</si>
  <si>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</si>
  <si>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</si>
  <si>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</si>
  <si>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</si>
  <si>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</si>
  <si>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</si>
  <si>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</si>
  <si>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</si>
  <si>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</si>
  <si>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</si>
  <si>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</si>
  <si>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</si>
  <si>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</si>
  <si>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</si>
  <si>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</si>
  <si>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</si>
  <si>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</si>
  <si>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</si>
  <si>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</si>
  <si>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</si>
  <si>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</si>
  <si>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</si>
  <si>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</si>
  <si>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</si>
  <si>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</si>
  <si>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</si>
  <si>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</si>
  <si>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</si>
  <si>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</si>
  <si>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</si>
  <si>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</si>
  <si>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</si>
  <si>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</si>
  <si>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</si>
  <si>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</si>
  <si>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</si>
  <si>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</si>
  <si>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</si>
  <si>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</si>
  <si>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</si>
  <si>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</si>
  <si>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</si>
  <si>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</si>
  <si>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</si>
  <si>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</si>
  <si>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</si>
  <si>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</si>
  <si>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</si>
  <si>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</si>
  <si>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</si>
  <si>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</si>
  <si>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</si>
  <si>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</si>
  <si>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</si>
  <si>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</si>
  <si>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</si>
  <si>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</si>
  <si>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</si>
  <si>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</si>
  <si>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</si>
  <si>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</si>
  <si>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</si>
  <si>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</si>
  <si>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</si>
  <si>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</si>
  <si>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</si>
  <si>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</si>
  <si>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</si>
  <si>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</si>
  <si>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</si>
  <si>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</si>
  <si>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</si>
  <si>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</si>
  <si>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</si>
  <si>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</si>
  <si>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Porcentaje con algún ITP comunal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</si>
  <si>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</si>
  <si>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</si>
  <si>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</si>
  <si>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</si>
  <si>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</si>
  <si>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</si>
  <si>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</si>
  <si>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</si>
  <si>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</si>
  <si>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</si>
  <si>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</si>
  <si>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</si>
  <si>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</si>
  <si>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</si>
  <si>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</si>
  <si>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</si>
  <si>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</si>
  <si>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</si>
  <si>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</si>
  <si>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</si>
  <si>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</si>
  <si>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</si>
  <si>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</si>
  <si>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</si>
  <si>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</si>
  <si>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</si>
  <si>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</si>
  <si>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</si>
  <si>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</si>
  <si>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</si>
  <si>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</si>
  <si>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</si>
  <si>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</si>
  <si>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</si>
  <si>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</si>
  <si>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</si>
  <si>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</si>
  <si>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</si>
  <si>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</si>
  <si>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</si>
  <si>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</si>
  <si>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</si>
  <si>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</si>
  <si>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</si>
  <si>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</si>
  <si>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</si>
  <si>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</si>
  <si>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</si>
  <si>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</si>
  <si>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</si>
  <si>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</si>
  <si>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</si>
  <si>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</si>
  <si>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</si>
  <si>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</si>
  <si>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</si>
  <si>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</si>
  <si>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</si>
  <si>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</si>
  <si>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</si>
  <si>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</si>
  <si>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</si>
  <si>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https://upload.wikimedia.org/wikipedia/commons/3/30/Escudo_de_Cami%C3%B1a.svg</t>
  </si>
  <si>
    <t>https://upload.wikimedia.org/wikipedia/commons/e/e0/Escudo_de_Colchane.svg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</si>
  <si>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</si>
  <si>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</si>
  <si>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</si>
  <si>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</si>
  <si>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https://upload.wikimedia.org/wikipedia/commons/e/e3/Escudo_de_Huara.svg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</si>
  <si>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</si>
  <si>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</si>
  <si>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</si>
  <si>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https://upload.wikimedia.org/wikipedia/commons/e/ef/Escudo_de_Sierra_Gorda.svg</t>
  </si>
  <si>
    <t>https://upload.wikimedia.org/wikipedia/commons/1/19/Escudo_de_Taltal.svg</t>
  </si>
  <si>
    <t>El Loa</t>
  </si>
  <si>
    <t>https://upload.wikimedia.org/wikipedia/commons/1/1f/Escudo_de_Calama.svg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</si>
  <si>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</si>
  <si>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</si>
  <si>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</si>
  <si>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</si>
  <si>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</si>
  <si>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</si>
  <si>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</si>
  <si>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</si>
  <si>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</si>
  <si>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</si>
  <si>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</si>
  <si>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</si>
  <si>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</si>
  <si>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https://upload.wikimedia.org/wikipedia/commons/2/2a/Escudo_de_Alto_del_Carmen.svg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</si>
  <si>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</si>
  <si>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</si>
  <si>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</si>
  <si>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</si>
  <si>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</si>
  <si>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</si>
  <si>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</si>
  <si>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</si>
  <si>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</si>
  <si>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</si>
  <si>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</si>
  <si>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</si>
  <si>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</si>
  <si>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</si>
  <si>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Choapa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</si>
  <si>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</si>
  <si>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</si>
  <si>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</si>
  <si>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</si>
  <si>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Limarí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</si>
  <si>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</si>
  <si>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</si>
  <si>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</si>
  <si>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</si>
  <si>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</si>
  <si>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</si>
  <si>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</si>
  <si>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</si>
  <si>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https://upload.wikimedia.org/wikipedia/commons/8/85/Escudo_de_Papudo.svg</t>
  </si>
  <si>
    <t>https://upload.wikimedia.org/wikipedia/commons/6/69/Comuna_de_Petorca.svg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</si>
  <si>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</si>
  <si>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</si>
  <si>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</si>
  <si>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</si>
  <si>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</si>
  <si>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</si>
  <si>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</si>
  <si>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</si>
  <si>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</si>
  <si>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</si>
  <si>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</si>
  <si>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</si>
  <si>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</si>
  <si>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</si>
  <si>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</si>
  <si>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</si>
  <si>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</si>
  <si>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https://upload.wikimedia.org/wikipedia/commons/c/cf/Comuna_de_El_Tabo.svg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</si>
  <si>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</si>
  <si>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</si>
  <si>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</si>
  <si>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</si>
  <si>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</si>
  <si>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</si>
  <si>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</si>
  <si>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</si>
  <si>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</si>
  <si>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</si>
  <si>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</si>
  <si>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</si>
  <si>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</si>
  <si>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</si>
  <si>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</si>
  <si>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</si>
  <si>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</si>
  <si>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</si>
  <si>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</si>
  <si>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</si>
  <si>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</si>
  <si>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</si>
  <si>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</si>
  <si>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</si>
  <si>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https://upload.wikimedia.org/wikipedia/commons/2/21/Dfgsdgsdfgdsfh.jpg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</si>
  <si>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</si>
  <si>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</si>
  <si>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</si>
  <si>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</si>
  <si>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</si>
  <si>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https://upload.wikimedia.org/wikipedia/commons/3/3d/Escudo_de_Nancagua.jpg</t>
  </si>
  <si>
    <t>https://upload.wikimedia.org/wikipedia/commons/2/26/Comuna_de_Pumanque.svg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</si>
  <si>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</si>
  <si>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</si>
  <si>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</si>
  <si>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</si>
  <si>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</si>
  <si>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</si>
  <si>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</si>
  <si>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</si>
  <si>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</si>
  <si>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https://upload.wikimedia.org/wikipedia/commons/3/35/Quebradamgue.jpg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</si>
  <si>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</si>
  <si>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</si>
  <si>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</si>
  <si>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</si>
  <si>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</si>
  <si>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</si>
  <si>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</si>
  <si>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</si>
  <si>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</si>
  <si>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</si>
  <si>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</si>
  <si>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</si>
  <si>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</si>
  <si>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</si>
  <si>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</si>
  <si>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</si>
  <si>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</si>
  <si>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</si>
  <si>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</si>
  <si>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</si>
  <si>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</si>
  <si>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</si>
  <si>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</si>
  <si>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</si>
  <si>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</si>
  <si>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</si>
  <si>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https://upload.wikimedia.org/wikipedia/commons/f/f9/Escudo_de_San_Rafael_%28Chile%29.svg</t>
  </si>
  <si>
    <t>https://upload.wikimedia.org/wikipedia/commons/f/f4/Escudo_Chanco.png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</si>
  <si>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</si>
  <si>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</si>
  <si>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https://upload.wikimedia.org/wikipedia/commons/6/69/EscudoRauco.png</t>
  </si>
  <si>
    <t>https://upload.wikimedia.org/wikipedia/commons/5/59/Escudo_de_Sagrada_Familia.svg</t>
  </si>
  <si>
    <t>https://upload.wikimedia.org/wikipedia/commons/2/23/Escudo_de_Longav%C3%AD.png</t>
  </si>
  <si>
    <t>https://upload.wikimedia.org/wikipedia/commons/7/71/Escudo_Retiro_Chile.png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</si>
  <si>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</si>
  <si>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</si>
  <si>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</si>
  <si>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</si>
  <si>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</si>
  <si>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</si>
  <si>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</si>
  <si>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</si>
  <si>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</si>
  <si>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</si>
  <si>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</si>
  <si>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</si>
  <si>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</si>
  <si>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</si>
  <si>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</si>
  <si>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</si>
  <si>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</si>
  <si>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</si>
  <si>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</si>
  <si>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</si>
  <si>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</si>
  <si>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</si>
  <si>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</si>
  <si>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</si>
  <si>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</si>
  <si>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</si>
  <si>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</si>
  <si>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</si>
  <si>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</si>
  <si>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</si>
  <si>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</si>
  <si>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</si>
  <si>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</si>
  <si>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</si>
  <si>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</si>
  <si>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</si>
  <si>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</si>
  <si>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</si>
  <si>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</si>
  <si>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</si>
  <si>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</si>
  <si>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</si>
  <si>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</si>
  <si>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https://upload.wikimedia.org/wikipedia/commons/4/41/Escudo_de_Contulmo.svg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</si>
  <si>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</si>
  <si>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</si>
  <si>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</si>
  <si>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</si>
  <si>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</si>
  <si>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</si>
  <si>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</si>
  <si>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</si>
  <si>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</si>
  <si>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</si>
  <si>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</si>
  <si>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</si>
  <si>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</si>
  <si>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</si>
  <si>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</si>
  <si>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</si>
  <si>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</si>
  <si>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https://upload.wikimedia.org/wikipedia/commons/7/79/Comuna_de_Melipeuco.svg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</si>
  <si>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</si>
  <si>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</si>
  <si>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https://upload.wikimedia.org/wikipedia/commons/9/99/Comuna_de_Teodoro_Schmidt.svg</t>
  </si>
  <si>
    <t>https://upload.wikimedia.org/wikipedia/commons/d/d3/Comuna_de_Vilc%C3%BAn.svg</t>
  </si>
  <si>
    <t>https://upload.wikimedia.org/wikipedia/commons/5/51/Comuna_de_Cholchol.svg</t>
  </si>
  <si>
    <t>Malleco</t>
  </si>
  <si>
    <t>https://upload.wikimedia.org/wikipedia/commons/a/a8/Comuna_de_Ercilla.svg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</si>
  <si>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</si>
  <si>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</si>
  <si>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</si>
  <si>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</si>
  <si>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</si>
  <si>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</si>
  <si>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</si>
  <si>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</si>
  <si>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</si>
  <si>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</si>
  <si>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</si>
  <si>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</si>
  <si>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</si>
  <si>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</si>
  <si>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</si>
  <si>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</si>
  <si>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</si>
  <si>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</si>
  <si>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</si>
  <si>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</si>
  <si>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</si>
  <si>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</si>
  <si>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</si>
  <si>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</si>
  <si>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</si>
  <si>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</si>
  <si>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</si>
  <si>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</si>
  <si>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</si>
  <si>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https://upload.wikimedia.org/wikipedia/commons/0/0d/Escudo_de_Puerto_Varas.svg</t>
  </si>
  <si>
    <t>Chiloé</t>
  </si>
  <si>
    <t>https://upload.wikimedia.org/wikipedia/commons/b/b5/Escudo_de_Ancud.png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</si>
  <si>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</si>
  <si>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</si>
  <si>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</si>
  <si>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https://upload.wikimedia.org/wikipedia/commons/f/fc/Escudo_de_Quemchi.png</t>
  </si>
  <si>
    <t>https://upload.wikimedia.org/wikipedia/commons/4/42/Escudo_de_Chait%C3%A9n.svg</t>
  </si>
  <si>
    <t>https://upload.wikimedia.org/wikipedia/commons/e/ef/Futaleufu.svg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</si>
  <si>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</si>
  <si>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</si>
  <si>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</si>
  <si>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</si>
  <si>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</si>
  <si>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</si>
  <si>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</si>
  <si>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</si>
  <si>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</si>
  <si>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</si>
  <si>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</si>
  <si>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</si>
  <si>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https://upload.wikimedia.org/wikipedia/commons/c/cf/Comuna_de_San_Juan_de_la_Costa.svg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</si>
  <si>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</si>
  <si>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</si>
  <si>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</si>
  <si>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</si>
  <si>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</si>
  <si>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</si>
  <si>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</si>
  <si>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Coyhaique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</si>
  <si>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</si>
  <si>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</si>
  <si>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</si>
  <si>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</si>
  <si>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</si>
  <si>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Capitán Prat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</si>
  <si>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</si>
  <si>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</si>
  <si>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</si>
  <si>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General Carrera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</si>
  <si>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</si>
  <si>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</si>
  <si>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</si>
  <si>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</si>
  <si>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</si>
  <si>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https://upload.wikimedia.org/wikipedia/commons/a/af/Comuna_de_R%C3%ADo_Verde.svg</t>
  </si>
  <si>
    <t>Tierra del Fuego</t>
  </si>
  <si>
    <t>https://upload.wikimedia.org/wikipedia/commons/f/f5/Comuna_de_Primavera.svg</t>
  </si>
  <si>
    <t>https://upload.wikimedia.org/wikipedia/commons/d/d7/Comuna_de_Timaukel.svg</t>
  </si>
  <si>
    <t>https://upload.wikimedia.org/wikipedia/commons/0/07/LogoOficialMuni.png</t>
  </si>
  <si>
    <t>https://upload.wikimedia.org/wikipedia/commons/f/fa/Escudo_de_San_Gregorio.png</t>
  </si>
  <si>
    <t>https://upload.wikimedia.org/wikipedia/commons/0/0c/Comuna_de_Laguna_Blanca.svg</t>
  </si>
  <si>
    <t>Última Esperanza</t>
  </si>
  <si>
    <t>https://upload.wikimedia.org/wikipedia/commons/c/c3/Comuna_de_Torres_del_Paine.svg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</si>
  <si>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</si>
  <si>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</si>
  <si>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</si>
  <si>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</si>
  <si>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</si>
  <si>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</si>
  <si>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</si>
  <si>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</si>
  <si>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</si>
  <si>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</si>
  <si>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</si>
  <si>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</si>
  <si>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</si>
  <si>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</si>
  <si>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</si>
  <si>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</si>
  <si>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</si>
  <si>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</si>
  <si>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</si>
  <si>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</si>
  <si>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</si>
  <si>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</si>
  <si>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</si>
  <si>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</si>
  <si>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</si>
  <si>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</si>
  <si>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</si>
  <si>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</si>
  <si>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</si>
  <si>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</si>
  <si>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</si>
  <si>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</si>
  <si>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</si>
  <si>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</si>
  <si>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</si>
  <si>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</si>
  <si>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</si>
  <si>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</si>
  <si>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</si>
  <si>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</si>
  <si>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</si>
  <si>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</si>
  <si>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</si>
  <si>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</si>
  <si>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</si>
  <si>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</si>
  <si>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</si>
  <si>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</si>
  <si>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</si>
  <si>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</si>
  <si>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</si>
  <si>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</si>
  <si>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</si>
  <si>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</si>
  <si>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https://upload.wikimedia.org/wikipedia/commons/7/7c/Escudo_de_Santiago_%28Chile%29.svg</t>
  </si>
  <si>
    <t>https://upload.wikimedia.org/wikipedia/commons/0/01/Escudo_de_Estaci%C3%B3n_Central.svg</t>
  </si>
  <si>
    <t>https://upload.wikimedia.org/wikipedia/commons/6/6e/Escudo_de_Pedro_Aguirre_Cerda.svg</t>
  </si>
  <si>
    <t>https://upload.wikimedia.org/wikipedia/commons/e/ed/Escudo_de_San_Ram%C3%B3n.svg</t>
  </si>
  <si>
    <t>https://upload.wikimedia.org/wikipedia/commons/e/e3/Escudo_de_Calera_de_Tango.svg</t>
  </si>
  <si>
    <t>https://upload.wikimedia.org/wikipedia/commons/a/af/Comuna_de_Alhu%C3%A9.svg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</si>
  <si>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</si>
  <si>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</si>
  <si>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</si>
  <si>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</si>
  <si>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</si>
  <si>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</si>
  <si>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</si>
  <si>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</si>
  <si>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</si>
  <si>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</si>
  <si>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</si>
  <si>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Ranco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</si>
  <si>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</si>
  <si>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</si>
  <si>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</si>
  <si>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</si>
  <si>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</si>
  <si>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</si>
  <si>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</si>
  <si>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</si>
  <si>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</si>
  <si>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https://upload.wikimedia.org/wikipedia/commons/6/6d/Logomuni-01.png</t>
  </si>
  <si>
    <t>Parinacota</t>
  </si>
  <si>
    <t>https://upload.wikimedia.org/wikipedia/commons/7/7c/Escudo_de_General_Lagos.svg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</si>
  <si>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</si>
  <si>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</si>
  <si>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</si>
  <si>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</si>
  <si>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</si>
  <si>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</si>
  <si>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https://upload.wikimedia.org/wikipedia/commons/3/3c/Escudo_de_Pinto_%28Chile%29.svg</t>
  </si>
  <si>
    <t>Itata</t>
  </si>
  <si>
    <t>https://upload.wikimedia.org/wikipedia/commons/a/a5/Escudo_de_Trehuaco.svg</t>
  </si>
  <si>
    <t>Punilla</t>
  </si>
  <si>
    <t>https://upload.wikimedia.org/wikipedia/commons/1/16/ESCUDO_COIHUECO.jpg</t>
  </si>
  <si>
    <t>https://upload.wikimedia.org/wikipedia/commons/a/a2/Escudo_de_San_Nicol%C3%A1s_%28Chile%29.svg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</si>
  <si>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</si>
  <si>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</si>
  <si>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</si>
  <si>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</si>
  <si>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</si>
  <si>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</si>
  <si>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</si>
  <si>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</si>
  <si>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</si>
  <si>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</si>
  <si>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</si>
  <si>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</si>
  <si>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</si>
  <si>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</si>
  <si>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</si>
  <si>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</si>
  <si>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</si>
  <si>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</si>
  <si>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</si>
  <si>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</si>
  <si>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</si>
  <si>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</si>
  <si>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</si>
  <si>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</si>
  <si>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</si>
  <si>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Areas de protección por Conservación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</si>
  <si>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</si>
  <si>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</si>
  <si>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</si>
  <si>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</si>
  <si>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</si>
  <si>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</si>
  <si>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</si>
  <si>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</si>
  <si>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</si>
  <si>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</si>
  <si>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</si>
  <si>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</si>
  <si>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</si>
  <si>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</si>
  <si>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Bajos De San Agustín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</si>
  <si>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</si>
  <si>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</si>
  <si>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</si>
  <si>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</si>
  <si>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</si>
  <si>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</si>
  <si>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</si>
  <si>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</si>
  <si>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</si>
  <si>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</si>
  <si>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</si>
  <si>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</si>
  <si>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</si>
  <si>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</si>
  <si>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</si>
  <si>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</si>
  <si>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</si>
  <si>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</si>
  <si>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</si>
  <si>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</si>
  <si>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</si>
  <si>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</si>
  <si>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</si>
  <si>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</si>
  <si>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</si>
  <si>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</si>
  <si>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</si>
  <si>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</si>
  <si>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</si>
  <si>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</si>
  <si>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</si>
  <si>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</si>
  <si>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</si>
  <si>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</si>
  <si>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</si>
  <si>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</si>
  <si>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</si>
  <si>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</si>
  <si>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</si>
  <si>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</si>
  <si>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</si>
  <si>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</si>
  <si>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</si>
  <si>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</si>
  <si>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</si>
  <si>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</si>
  <si>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</si>
  <si>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</si>
  <si>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</si>
  <si>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</si>
  <si>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</si>
  <si>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</si>
  <si>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</si>
  <si>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</si>
  <si>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</si>
  <si>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</si>
  <si>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</si>
  <si>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</si>
  <si>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</si>
  <si>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</si>
  <si>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</si>
  <si>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</si>
  <si>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</si>
  <si>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</si>
  <si>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</si>
  <si>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</si>
  <si>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</si>
  <si>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</si>
  <si>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</si>
  <si>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</si>
  <si>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</si>
  <si>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</si>
  <si>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</si>
  <si>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</si>
  <si>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</si>
  <si>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</si>
  <si>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</si>
  <si>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</si>
  <si>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</si>
  <si>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</si>
  <si>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</si>
  <si>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</si>
  <si>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</si>
  <si>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</si>
  <si>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</si>
  <si>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</si>
  <si>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</si>
  <si>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</si>
  <si>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</si>
  <si>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</si>
  <si>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</si>
  <si>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</si>
  <si>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</si>
  <si>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</si>
  <si>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</si>
  <si>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</si>
  <si>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</si>
  <si>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</si>
  <si>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</si>
  <si>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</si>
  <si>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</si>
  <si>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</si>
  <si>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</si>
  <si>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</si>
  <si>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</si>
  <si>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</si>
  <si>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</si>
  <si>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</si>
  <si>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</si>
  <si>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</si>
  <si>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</si>
  <si>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</si>
  <si>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</si>
  <si>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</si>
  <si>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</si>
  <si>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</si>
  <si>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</si>
  <si>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</si>
  <si>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</si>
  <si>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</si>
  <si>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</si>
  <si>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</si>
  <si>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</si>
  <si>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</si>
  <si>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</si>
  <si>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</si>
  <si>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</si>
  <si>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</si>
  <si>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</si>
  <si>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</si>
  <si>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</si>
  <si>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</si>
  <si>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</si>
  <si>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</si>
  <si>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</si>
  <si>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</si>
  <si>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</si>
  <si>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</si>
  <si>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</si>
  <si>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</si>
  <si>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</si>
  <si>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</si>
  <si>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</si>
  <si>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</si>
  <si>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</si>
  <si>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</si>
  <si>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</si>
  <si>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</si>
  <si>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</si>
  <si>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</si>
  <si>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</si>
  <si>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</si>
  <si>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</si>
  <si>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</si>
  <si>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</si>
  <si>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</si>
  <si>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</si>
  <si>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</si>
  <si>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</si>
  <si>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</si>
  <si>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</si>
  <si>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</si>
  <si>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</si>
  <si>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</si>
  <si>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</si>
  <si>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</si>
  <si>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</si>
  <si>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</si>
  <si>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</si>
  <si>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</si>
  <si>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</si>
  <si>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</si>
  <si>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</si>
  <si>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</si>
  <si>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</si>
  <si>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</si>
  <si>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</si>
  <si>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</si>
  <si>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</si>
  <si>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</si>
  <si>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</si>
  <si>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</si>
  <si>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</si>
  <si>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</si>
  <si>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</si>
  <si>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</si>
  <si>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</si>
  <si>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</si>
  <si>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</si>
  <si>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</si>
  <si>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</si>
  <si>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</si>
  <si>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</si>
  <si>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</si>
  <si>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</si>
  <si>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</si>
  <si>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</si>
  <si>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</si>
  <si>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</si>
  <si>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</si>
  <si>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</si>
  <si>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</si>
  <si>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</si>
  <si>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</si>
  <si>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</si>
  <si>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</si>
  <si>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</si>
  <si>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</si>
  <si>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</si>
  <si>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</si>
  <si>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</si>
  <si>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</si>
  <si>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</si>
  <si>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</si>
  <si>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</si>
  <si>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</si>
  <si>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</si>
  <si>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</si>
  <si>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</si>
  <si>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</si>
  <si>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</si>
  <si>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</si>
  <si>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</si>
  <si>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</si>
  <si>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</si>
  <si>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</si>
  <si>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</si>
  <si>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</si>
  <si>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</si>
  <si>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</si>
  <si>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</si>
  <si>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</si>
  <si>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</si>
  <si>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</si>
  <si>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</si>
  <si>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</si>
  <si>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</si>
  <si>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</si>
  <si>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</si>
  <si>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</si>
  <si>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</si>
  <si>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</si>
  <si>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</si>
  <si>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</si>
  <si>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</si>
  <si>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</si>
  <si>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</si>
  <si>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</si>
  <si>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</si>
  <si>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</si>
  <si>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</si>
  <si>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</si>
  <si>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</si>
  <si>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</si>
  <si>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</si>
  <si>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</si>
  <si>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</si>
  <si>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</si>
  <si>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</si>
  <si>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</si>
  <si>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</si>
  <si>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</si>
  <si>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</si>
  <si>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</si>
  <si>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</si>
  <si>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</si>
  <si>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</si>
  <si>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</si>
  <si>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</si>
  <si>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</si>
  <si>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</si>
  <si>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</si>
  <si>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</si>
  <si>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</si>
  <si>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</si>
  <si>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</si>
  <si>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</si>
  <si>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</si>
  <si>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</si>
  <si>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</si>
  <si>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</si>
  <si>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</si>
  <si>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</si>
  <si>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</si>
  <si>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</si>
  <si>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</si>
  <si>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</si>
  <si>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</si>
  <si>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</si>
  <si>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</si>
  <si>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</si>
  <si>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</si>
  <si>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</si>
  <si>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</si>
  <si>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</si>
  <si>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</si>
  <si>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</si>
  <si>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</si>
  <si>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</si>
  <si>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</si>
  <si>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</si>
  <si>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</si>
  <si>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</si>
  <si>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</si>
  <si>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</si>
  <si>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</si>
  <si>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</si>
  <si>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</si>
  <si>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</si>
  <si>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</si>
  <si>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</si>
  <si>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</si>
  <si>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</si>
  <si>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</si>
  <si>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</si>
  <si>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</si>
  <si>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</si>
  <si>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</si>
  <si>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</si>
  <si>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</si>
  <si>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</si>
  <si>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</si>
  <si>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</si>
  <si>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</si>
  <si>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</si>
  <si>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</si>
  <si>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</si>
  <si>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</si>
  <si>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</si>
  <si>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</si>
  <si>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</si>
  <si>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</si>
  <si>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</si>
  <si>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</si>
  <si>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</si>
  <si>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</si>
  <si>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</si>
  <si>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</si>
  <si>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</si>
  <si>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</si>
  <si>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</si>
  <si>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</si>
  <si>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</si>
  <si>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</si>
  <si>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</si>
  <si>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</si>
  <si>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</si>
  <si>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</si>
  <si>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</si>
  <si>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</si>
  <si>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</si>
  <si>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</si>
  <si>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</si>
  <si>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</si>
  <si>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</si>
  <si>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</si>
  <si>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</si>
  <si>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</si>
  <si>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</si>
  <si>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</si>
  <si>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</si>
  <si>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</si>
  <si>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</si>
  <si>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</si>
  <si>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</si>
  <si>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</si>
  <si>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</si>
  <si>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</si>
  <si>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</si>
  <si>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</si>
  <si>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</si>
  <si>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</si>
  <si>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</si>
  <si>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</si>
  <si>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</si>
  <si>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</si>
  <si>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</si>
  <si>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</si>
  <si>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</si>
  <si>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</si>
  <si>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</si>
  <si>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</si>
  <si>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</si>
  <si>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</si>
  <si>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</si>
  <si>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</si>
  <si>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</si>
  <si>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</si>
  <si>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</si>
  <si>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</si>
  <si>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</si>
  <si>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</si>
  <si>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</si>
  <si>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</si>
  <si>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</si>
  <si>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</si>
  <si>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</si>
  <si>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</si>
  <si>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</si>
  <si>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</si>
  <si>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</si>
  <si>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</si>
  <si>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</si>
  <si>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</si>
  <si>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</si>
  <si>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</si>
  <si>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</si>
  <si>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</si>
  <si>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</si>
  <si>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</si>
  <si>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</si>
  <si>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</si>
  <si>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</si>
  <si>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</si>
  <si>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</si>
  <si>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</si>
  <si>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</si>
  <si>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</si>
  <si>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</si>
  <si>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</si>
  <si>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</si>
  <si>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</si>
  <si>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</si>
  <si>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</si>
  <si>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https://s9fxuw.dm.files.1drv.com/y4mVO6NOaqqQxDoz8uAhHUf00D91igRur0UwZpmZZMv4FZWPrNAue-wz664ZZN0GzRwiTv-j2PxLabq7t-pL7kj9r5KOZ7PGGMBjew6AmxyQu2JV_gyVcswLvFlEtSnjuAWHZ0dzMpaJkd5vwuK6CE-OY3L86z9elPB8cIyw5lL1iNLvMeW3hTP7qqaLKZ8Y7I58vRnudlfeIiFuOmv7hCr_A?width=512&amp;height=512&amp;cropmode=none</t>
  </si>
  <si>
    <t>https://s9fyuw.dm.files.1drv.com/y4mtsNtKw3bSU4P9kcsKCpDyqhFi3SHxmSPeqhl2qUq4VU2KUIvFcq914ZrGLWtTN71lqdVJ9soEahJyy8f7D8P2hqG5JSpXkMEGM2XRScHdkmIhaqDA9DFaZZ9fjc_Wio9tkJ914aABLKWX4qUEupBaF9Yisae7PDeN8ItTw6_-GQgHXDwYBcCmW2cmg9Wwde15oYGT6mUoSOI4gNWQAe-Sw?width=512&amp;height=512&amp;cropmode=none</t>
  </si>
  <si>
    <t>https://tnfxuw.dm.files.1drv.com/y4mb_7kdJfH5qqK0gADIj7WnxE6lksSbI7Hhw7LBB2IawLLZNvwm0KUIIK4KMjWKsBrzOq_7XwIbIR1s65XHdYF0Vxh7psR-bB-oaDcMnBu61lCA1GvKl8s2oICKwDLOMU_j9QnkPqP4dHIQSs4bA3GDPv-kTim-21sYdXM0DgZXcc5k0OYIY1RDafo3Z9Oln5pVxF4lZAlhObgkOKTVkP9Mg?width=512&amp;height=512&amp;cropmode=none</t>
  </si>
  <si>
    <t>https://tnfwuw.dm.files.1drv.com/y4mRSYFgtGPftaX6h22eWyE9CMa8xrqctg00Fq37L5rnIOYgsQgkIWblYo2tf8GrbVnuk53WMT5M3_WpGWxQchqBBXk48hIw1L2tMIqYatGPw699bHEUQhgEscXU_tAFwX0K7DpbRQfnQrJLkE0IhVbcN3dbp01Cm-piZeQwvlXuVNbd9g-mNV3TA3qOrgTksXWZV_ZoUAObBfw3Q-VipbslQ?width=512&amp;height=512&amp;cropmode=none</t>
  </si>
  <si>
    <t>https://tdfvuw.dm.files.1drv.com/y4mWsmYYgnjehfrCk8Qn3LzdA6aP1oOMMxiFs-55RrDLJ6RbbalwWWArotiYOMb6DFyiC5LAYmCuRCLJQtXvyZp9Q_cVPAKo7iawhV0cXROcsmptuN4zVWxZTYTVhSqHYG7J7aziksAE72Hgp8V1rYpyFBENO0jTQuZAuVMCdkyPOeOdItcaU3IFIKHNnmrNGtvDwN4mL1TuUQo1CduPvJ9iA?width=512&amp;height=512&amp;cropmode=none</t>
  </si>
  <si>
    <t>https://tdfruw.dm.files.1drv.com/y4mSk-YVTFUfGWhFq1rzo0MoZQLPFLt6wks3Qdcd5T3hwJ6gZKsF5fkMi_YiOybd7pPmOWnQ-jWsGJcnQaSVk_hYi9-sLO8zO8XttIgg798MgJbFUo5DI-2K1_E56XzSOrUfGFdu9C9sPt0lVFbFlJ70U6LmE8RcDfVxxCTTjZ811wqlaaf7GD0NWFO9J5FYOSIQGHeHb9zlJGTnbDjRGVzfQ?width=512&amp;height=512&amp;cropmode=none</t>
  </si>
  <si>
    <t>indianred</t>
  </si>
  <si>
    <t>chocolate</t>
  </si>
  <si>
    <t>goldenrod</t>
  </si>
  <si>
    <t>darkgreen</t>
  </si>
  <si>
    <t>limegreen</t>
  </si>
  <si>
    <t>TOTAL</t>
  </si>
  <si>
    <t>N° de Comunas que poseen PS</t>
  </si>
  <si>
    <t>N° de Comunas que poseen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</si>
</sst>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A3939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4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1" fillId="0" borderId="0" xfId="0" applyFont="1" applyFill="1" applyAlignment="1"/>
    <xf numFmtId="0" fontId="0" fillId="4" borderId="0" xfId="0" applyFill="1"/>
    <xf numFmtId="0" fontId="1" fillId="0" borderId="2" xfId="0" applyFont="1" applyBorder="1" applyAlignment="1"/>
    <xf numFmtId="14" fontId="0" fillId="0" borderId="2" xfId="0" applyNumberFormat="1" applyBorder="1" applyAlignment="1"/>
    <xf numFmtId="0" fontId="6" fillId="0" borderId="0" xfId="0" applyFont="1"/>
    <xf numFmtId="0" fontId="0" fillId="0" borderId="0" xfId="0" applyNumberFormat="1"/>
    <xf numFmtId="0" fontId="7" fillId="0" borderId="0" xfId="2"/>
    <xf numFmtId="0" fontId="0" fillId="0" borderId="1" xfId="0" applyFill="1" applyBorder="1" applyAlignment="1"/>
    <xf numFmtId="0" fontId="0" fillId="0" borderId="0" xfId="0" applyFill="1"/>
    <xf numFmtId="0" fontId="0" fillId="0" borderId="2" xfId="0" applyFill="1" applyBorder="1" applyAlignment="1">
      <alignment horizontal="left"/>
    </xf>
    <xf numFmtId="0" fontId="5" fillId="3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/>
    <xf numFmtId="9" fontId="4" fillId="0" borderId="0" xfId="0" applyNumberFormat="1" applyFont="1" applyAlignment="1">
      <alignment horizontal="center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2" xfId="0" applyNumberFormat="1" applyFill="1" applyBorder="1"/>
    <xf numFmtId="14" fontId="0" fillId="0" borderId="0" xfId="0" applyNumberFormat="1" applyFill="1" applyBorder="1" applyAlignment="1">
      <alignment horizontal="right"/>
    </xf>
  </cellXfs>
  <cellStyles count="3">
    <cellStyle name="Hipervínculo" xfId="2" builtinId="8"/>
    <cellStyle name="Normal" xfId="0" builtinId="0"/>
    <cellStyle name="Porcentaje" xfId="1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T346" totalsRowShown="0" headerRowDxfId="47" tableBorderDxfId="46">
  <autoFilter ref="A1:T346" xr:uid="{BDBC4A62-FAE4-4E8A-A306-631FBCE51331}"/>
  <sortState xmlns:xlrd2="http://schemas.microsoft.com/office/spreadsheetml/2017/richdata2" ref="A4:M4">
    <sortCondition ref="E1:E346"/>
  </sortState>
  <tableColumns count="20">
    <tableColumn id="1" xr3:uid="{32CF665C-7BBD-4A14-A2B3-A380C171F777}" name="Codreg" dataDxfId="45"/>
    <tableColumn id="2" xr3:uid="{24C78D02-37C9-4F54-BD5D-CE6CBF0E5053}" name="Codprov" dataDxfId="44"/>
    <tableColumn id="3" xr3:uid="{BCBC3622-9834-4516-8F80-D8CAFCEC959B}" name="Codcom" dataDxfId="43"/>
    <tableColumn id="4" xr3:uid="{E9C2ABB0-A55D-46A1-94FC-CB43FD51907E}" name="Comuna" dataDxfId="42"/>
    <tableColumn id="5" xr3:uid="{7B01DF5A-8A69-466E-9A93-72D92957C910}" name="Región" dataDxfId="41"/>
    <tableColumn id="6" xr3:uid="{9550E964-7DD8-4224-A1E0-186645A4CD6C}" name="PRC" dataDxfId="40"/>
    <tableColumn id="7" xr3:uid="{448EA718-8E6F-42E1-BB1A-0E5B41DED334}" name="OBS" dataDxfId="39"/>
    <tableColumn id="8" xr3:uid="{6F9F3BA4-0F96-457C-9BD4-7B3A5CAFD915}" name="Estado" dataDxfId="38"/>
    <tableColumn id="9" xr3:uid="{2FA0BEE4-8F32-4449-9BEB-7EF582004AC0}" name="Modificación"/>
    <tableColumn id="10" xr3:uid="{5940BBF0-167B-44B4-A8E4-66DEEB0529D4}" name="Año mod" dataDxfId="37"/>
    <tableColumn id="11" xr3:uid="{C2BB2CBB-F59C-444A-8320-430F37CA0444}" name="Num mod" dataDxfId="36"/>
    <tableColumn id="12" xr3:uid="{58D9F745-42CF-419F-816F-5C4E17907715}" name="Plan inte" dataDxfId="35"/>
    <tableColumn id="13" xr3:uid="{BD47333A-3B65-48A3-A2D8-3DE7A58DD93A}" name="Listo" dataDxfId="34"/>
    <tableColumn id="14" xr3:uid="{DDB0729C-0428-4925-9661-64091A7A281E}" name="Escudo Región" dataDxfId="33"/>
    <tableColumn id="15" xr3:uid="{532E3F54-934B-4024-9315-A782DC8D6131}" name="Bandera Región" dataDxfId="32"/>
    <tableColumn id="16" xr3:uid="{342936B6-0DBF-4234-B119-3AC3AE5533DD}" name="Localiza Región" dataDxfId="31"/>
    <tableColumn id="17" xr3:uid="{CC61A79E-DF21-4074-BEC3-909735E18392}" name="Provincia" dataDxfId="30"/>
    <tableColumn id="18" xr3:uid="{310415F4-62C9-4A2F-9936-52664ED694A8}" name="Escudo Comuna" dataDxfId="29"/>
    <tableColumn id="19" xr3:uid="{FAE8DD8F-9799-40B6-8AB8-7C0F6D31236B}" name="Latitud" dataDxfId="28"/>
    <tableColumn id="20" xr3:uid="{FF565E02-1327-48F8-97EB-C5E966C4F059}" name="Longitud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6" totalsRowShown="0">
  <autoFilter ref="B1:C6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Tabla1" displayName="Tabla1" ref="A2:H19" totalsRowCount="1" headerRowDxfId="16">
  <autoFilter ref="A2:H18" xr:uid="{E9C9DB60-BB59-492B-B0CF-E8F48F1CD9EC}"/>
  <tableColumns count="8">
    <tableColumn id="1" xr3:uid="{EAF84969-AB86-41BF-942B-174302EDA644}" name="Región" dataDxfId="15" totalsRowDxfId="7"/>
    <tableColumn id="2" xr3:uid="{B3472BD4-5E94-4069-9E87-EA00E3805558}" name="N° Comunas" dataDxfId="14" totalsRowDxfId="6"/>
    <tableColumn id="3" xr3:uid="{3D8F968B-063E-4F33-88F6-1366B196E1B7}" name="N° de Comunas que poseen PRC" totalsRowFunction="custom" dataDxfId="13" totalsRowDxfId="5">
      <totalsRowFormula>SUM(Tabla1[N° de Comunas que poseen PRC])</totalsRowFormula>
    </tableColumn>
    <tableColumn id="8" xr3:uid="{D81551D4-8D7C-4D37-BC2C-8BC679F962DB}" name="N° de Comunas que poseen PS" totalsRowFunction="custom" dataDxfId="12" totalsRowDxfId="4">
      <totalsRowFormula>SUM(Tabla1[N° de Comunas que poseen PS])</totalsRowFormula>
    </tableColumn>
    <tableColumn id="4" xr3:uid="{F43B45F7-0A49-4C1D-9F3E-86B95DCA250E}" name="N° de Comunas que poseen LU" totalsRowFunction="custom" dataDxfId="11" totalsRowDxfId="3">
      <totalsRowFormula>SUM(Tabla1[N° de Comunas que poseen LU])</totalsRowFormula>
    </tableColumn>
    <tableColumn id="5" xr3:uid="{957CFEA8-FE46-452F-B572-F99D934742A8}" name="N° de Comunas que no poseen algún tipo de IPT comunal" totalsRowFunction="custom" dataDxfId="10" totalsRowDxfId="2">
      <calculatedColumnFormula>B3-(C3+D3+E3)</calculatedColumnFormula>
      <totalsRowFormula>SUM(Tabla1[N° de Comunas que no poseen algún tipo de IPT comunal])</totalsRowFormula>
    </tableColumn>
    <tableColumn id="6" xr3:uid="{B0B4C0B9-8802-4C21-A28D-5BDFCC57BD4C}" name="Porcentaje con PRC" dataDxfId="9" totalsRowDxfId="1" dataCellStyle="Porcentaje">
      <calculatedColumnFormula>C3/B3</calculatedColumnFormula>
    </tableColumn>
    <tableColumn id="7" xr3:uid="{86BFCF45-7172-420F-A7AF-C79852B18358}" name="Porcentaje con algún ITP comunal" dataDxfId="8" totalsRowDxfId="0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T1381" totalsRowShown="0" tableBorderDxfId="26">
  <autoFilter ref="A1:T1381" xr:uid="{A9A592A3-CE11-4201-A49A-8AC4E7670B59}"/>
  <sortState xmlns:xlrd2="http://schemas.microsoft.com/office/spreadsheetml/2017/richdata2" ref="A4:T8">
    <sortCondition ref="D1:D1381"/>
  </sortState>
  <tableColumns count="20">
    <tableColumn id="1" xr3:uid="{248611E5-FEB7-40F1-AFCB-72DF60FC5317}" name="Codreg" dataDxfId="25"/>
    <tableColumn id="2" xr3:uid="{B0DCB87F-1FBF-4435-AC33-000E4E7B07C5}" name="Codprov" dataDxfId="24"/>
    <tableColumn id="3" xr3:uid="{B20C3E52-1D33-4F26-89EA-BCE3EC54A2AB}" name="Codcom" dataDxfId="23"/>
    <tableColumn id="4" xr3:uid="{86EF4AAE-CC32-4434-B4F3-9B365B6B5BD0}" name="Comuna" dataDxfId="22"/>
    <tableColumn id="5" xr3:uid="{833E9783-1472-4A58-A5CC-363B4B745ABB}" name="Región" dataDxfId="21"/>
    <tableColumn id="6" xr3:uid="{3F3A9E16-FC71-46AF-8ED3-87FD10289BAE}" name="Instrumento"/>
    <tableColumn id="7" xr3:uid="{ED2374EE-AEB9-40F9-AED1-5EC986C8B533}" name="Cantidad" dataDxfId="20"/>
    <tableColumn id="8" xr3:uid="{927AF74D-06E6-41EF-BD9F-B998671B4158}" name="Ultima Actualización" dataDxfId="19"/>
    <tableColumn id="9" xr3:uid="{D9E34F93-2005-4714-997B-A96C91B26361}" name="Estado" dataDxfId="18"/>
    <tableColumn id="10" xr3:uid="{01E1FF78-A2EE-4554-8DC4-27A107D26075}" name="Actualización/Nombre" dataDxfId="17"/>
    <tableColumn id="11" xr3:uid="{49532412-2CA6-4964-9B0A-C3EC296B4FBE}" name="Link 1"/>
    <tableColumn id="12" xr3:uid="{52B1BD5B-2F6C-475D-B46B-AF480C608A55}" name="Link 2"/>
    <tableColumn id="13" xr3:uid="{7163B0E7-DC9A-41B8-B09A-69AC21ABC70B}" name="Link 3"/>
    <tableColumn id="14" xr3:uid="{7AACE520-DA60-44A3-85CE-4C79C77B13AC}" name="Escudo Región"/>
    <tableColumn id="15" xr3:uid="{A9F15C8C-B8C7-43A7-9693-5BE3639FFEDC}" name="Bandera Región"/>
    <tableColumn id="16" xr3:uid="{1161F6E2-C736-4CDE-B5FD-6FFB7522F096}" name="Localiza Región"/>
    <tableColumn id="17" xr3:uid="{29B867D6-D188-420F-9569-D432B9D4E6F9}" name="Provincia"/>
    <tableColumn id="18" xr3:uid="{2A1348C9-F19A-4359-9F73-5CDC196F5F5A}" name="Escudo Comuna"/>
    <tableColumn id="19" xr3:uid="{FFDC7D8B-6952-4CB7-81C2-EDDF1237E280}" name="Latitud"/>
    <tableColumn id="20" xr3:uid="{AD5E6C22-D1F4-49BF-9B73-3F04F0D846D7}" name="Longitu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24" Type="http://schemas.openxmlformats.org/officeDocument/2006/relationships/hyperlink" Target="http://observatoriourbano.minvu.cl/Ipt/Mapoteca/Digital/131_PRM_SANTIAGO_OR_26_17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573" Type="http://schemas.openxmlformats.org/officeDocument/2006/relationships/hyperlink" Target="http://observatoriourbano.minvu.cl/Ipt/Mapoteca/Digital/611.71.2004.pdf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40" Type="http://schemas.openxmlformats.org/officeDocument/2006/relationships/hyperlink" Target="http://observatoriourbano.minvu.cl/Ipt/Mapoteca/Digital/ORDENANZA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74" Type="http://schemas.openxmlformats.org/officeDocument/2006/relationships/hyperlink" Target="http://observatoriourbano.minvu.cl/Ipt/Mapoteca/Digital/PRMC_BIOBIO_MOD_DO_540_15.pdf.pdf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42" Type="http://schemas.openxmlformats.org/officeDocument/2006/relationships/hyperlink" Target="http://observatoriourbano.minvu.cl/Ipt/Mapoteca/Digital/061_PRDU_VI_76_12.jpg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181" Type="http://schemas.openxmlformats.org/officeDocument/2006/relationships/hyperlink" Target="http://observatoriourbano.minvu.cl/common/abrirArchivo.asp?arc_cod=17191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51" Type="http://schemas.openxmlformats.org/officeDocument/2006/relationships/hyperlink" Target="http://observatoriourbano.minvu.cl/Ipt/Mapoteca/Digital/05703.PRC.LLAYLLAY.DO.99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553" Type="http://schemas.openxmlformats.org/officeDocument/2006/relationships/hyperlink" Target="http://observatoriourbano.minvu.cl/Ipt/Mapoteca/Digital/061_PRDU_VI_76_12.jpg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54" Type="http://schemas.openxmlformats.org/officeDocument/2006/relationships/hyperlink" Target="http://observatoriourbano.minvu.cl/Ipt/Mapoteca/Digital/15101_PRC_ARICA_AC_Z_09.jpg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564" Type="http://schemas.openxmlformats.org/officeDocument/2006/relationships/hyperlink" Target="http://observatoriourbano.minvu.cl/Ipt/Mapoteca/Digital/611.71.2004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24" Type="http://schemas.openxmlformats.org/officeDocument/2006/relationships/hyperlink" Target="http://observatoriourbano.minvu.cl/Ipt/Mapoteca/Digital/Ordenanza_Dec_112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31" Type="http://schemas.openxmlformats.org/officeDocument/2006/relationships/hyperlink" Target="http://observatoriourbano.minvu.cl/Ipt/Mapoteca/Digital/5.314.200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270" Type="http://schemas.openxmlformats.org/officeDocument/2006/relationships/hyperlink" Target="http://observatoriourbano.minvu.cl/Ipt/Mapoteca/Digital/131_PRM_SANTIAGO_OR_26_17.pdf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42" Type="http://schemas.openxmlformats.org/officeDocument/2006/relationships/hyperlink" Target="http://observatoriourbano.minvu.cl/Ipt/Mapoteca/Digital/4b15p1-3.722_05601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502" Type="http://schemas.openxmlformats.org/officeDocument/2006/relationships/hyperlink" Target="http://observatoriourbano.minvu.cl/Ipt/Mapoteca/Digital/061_PRDU_VI_76_12.pdf" TargetMode="External"/><Relationship Id="rId34" Type="http://schemas.openxmlformats.org/officeDocument/2006/relationships/hyperlink" Target="http://observatoriourbano.minvu.cl/Ipt/Mapoteca/Digital/02.2004.a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44" Type="http://schemas.openxmlformats.org/officeDocument/2006/relationships/hyperlink" Target="http://observatoriourbano.minvu.cl/Ipt/Mapoteca/Digital/061_PRDU_VI_76_12.jpg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183" Type="http://schemas.openxmlformats.org/officeDocument/2006/relationships/hyperlink" Target="http://observatoriourbano.minvu.cl/Ipt/Mapoteca/Digital/09101_PRC_TEMUCO_MD__2181_12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653" Type="http://schemas.openxmlformats.org/officeDocument/2006/relationships/hyperlink" Target="http://observatoriourbano.minvu.cl/Ipt/Mapoteca/Digital/05703.PRC.LLAYLLAY.Z.99.jpg" TargetMode="External"/><Relationship Id="rId250" Type="http://schemas.openxmlformats.org/officeDocument/2006/relationships/hyperlink" Target="http://observatoriourbano.minvu.cl/Ipt/Mapoteca/Digital/07308_PRC_TENO_OR_52_17.pdf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87" Type="http://schemas.openxmlformats.org/officeDocument/2006/relationships/hyperlink" Target="http://observatoriourbano.minvu.cl/Ipt/Mapoteca/Digital/Antuco_PRC%20Antuco-01.Jpeg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13" Type="http://schemas.openxmlformats.org/officeDocument/2006/relationships/hyperlink" Target="http://observatoriourbano.minvu.cl/Ipt/Mapoteca/Digital/061_PRDU_VI_76_12.pdf" TargetMode="External"/><Relationship Id="rId555" Type="http://schemas.openxmlformats.org/officeDocument/2006/relationships/hyperlink" Target="http://observatoriourbano.minvu.cl/Ipt/Mapoteca/Digital/061_PRDU_VI_76_12.jpg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457" Type="http://schemas.openxmlformats.org/officeDocument/2006/relationships/hyperlink" Target="http://observatoriourbano.minvu.cl/Ipt/Mapoteca/Digital/4b19d-417_13111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56" Type="http://schemas.openxmlformats.org/officeDocument/2006/relationships/hyperlink" Target="http://observatoriourbano.minvu.cl/Ipt/Mapoteca/Digital/I/PUTRE%201301/1301.jpg" TargetMode="External"/><Relationship Id="rId317" Type="http://schemas.openxmlformats.org/officeDocument/2006/relationships/hyperlink" Target="http://observatoriourbano.minvu.cl/Ipt/Mapoteca/Digital/131_PRM_SANTIAGO_PL_26_17_2.pdf" TargetMode="External"/><Relationship Id="rId359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566" Type="http://schemas.openxmlformats.org/officeDocument/2006/relationships/hyperlink" Target="http://observatoriourbano.minvu.cl/Ipt/Mapoteca/Digital/611.71.2004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163" Type="http://schemas.openxmlformats.org/officeDocument/2006/relationships/hyperlink" Target="http://observatoriourbano.minvu.cl/Ipt/Mapoteca/Digital/09107_PRC_GORBEA_DO_6_12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339" Type="http://schemas.openxmlformats.org/officeDocument/2006/relationships/hyperlink" Target="http://observatoriourbano.minvu.cl/Ipt/Mapoteca/Digital/131_PRM_SANTIAGO_OR_26_17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546" Type="http://schemas.openxmlformats.org/officeDocument/2006/relationships/hyperlink" Target="http://observatoriourbano.minvu.cl/Ipt/Mapoteca/Digital/061_PRDU_VI_76_12.jpg" TargetMode="External"/><Relationship Id="rId78" Type="http://schemas.openxmlformats.org/officeDocument/2006/relationships/hyperlink" Target="http://observatoriourbano.minvu.cl/Ipt/Mapoteca/Digital/PRMC_BIOBIO_MOD_DO_540_15.pdf.pdf" TargetMode="External"/><Relationship Id="rId101" Type="http://schemas.openxmlformats.org/officeDocument/2006/relationships/hyperlink" Target="http://observatoriourbano.minvu.cl/Ipt/Mapoteca/Digital/Hualpen_Plano_PRC.jpg" TargetMode="External"/><Relationship Id="rId143" Type="http://schemas.openxmlformats.org/officeDocument/2006/relationships/hyperlink" Target="http://observatoriourbano.minvu.cl/Ipt/Mapoteca/Digital/4.14.2006.pdf" TargetMode="External"/><Relationship Id="rId185" Type="http://schemas.openxmlformats.org/officeDocument/2006/relationships/hyperlink" Target="http://observatoriourbano.minvu.cl/Ipt/Mapoteca/Digital/IX/TRAIGUEN%209210/9210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392" Type="http://schemas.openxmlformats.org/officeDocument/2006/relationships/hyperlink" Target="http://observatoriourbano.minvu.cl/Ipt/Mapoteca/Digital/13124_PRC_PUDAHUEL_OR_2968_12.pdf" TargetMode="External"/><Relationship Id="rId448" Type="http://schemas.openxmlformats.org/officeDocument/2006/relationships/hyperlink" Target="http://observatoriourbano.minvu.cl/Ipt/Mapoteca/Digital/Decreto%20N%C3%82%C2%B01.039.pdf" TargetMode="External"/><Relationship Id="rId613" Type="http://schemas.openxmlformats.org/officeDocument/2006/relationships/hyperlink" Target="http://observatoriourbano.minvu.cl/Ipt/Mapoteca/Digital/6113.1460.2006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12" Type="http://schemas.openxmlformats.org/officeDocument/2006/relationships/hyperlink" Target="http://observatoriourbano.minvu.cl/Ipt/Mapoteca/Digital/08107_PRC_PENCO_DO_2017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57" Type="http://schemas.openxmlformats.org/officeDocument/2006/relationships/hyperlink" Target="http://observatoriourbano.minvu.cl/Ipt/Mapoteca/Digital/061_PRDU_VI_76_12.jpg" TargetMode="External"/><Relationship Id="rId599" Type="http://schemas.openxmlformats.org/officeDocument/2006/relationships/hyperlink" Target="http://observatoriourbano.minvu.cl/Ipt/Mapoteca/Digital/06307_PRC_POBLACION_Z_688_96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459" Type="http://schemas.openxmlformats.org/officeDocument/2006/relationships/hyperlink" Target="http://observatoriourbano.minvu.cl/Ipt/Mapoteca/Digital/4b19do-417_13111.pdf" TargetMode="External"/><Relationship Id="rId624" Type="http://schemas.openxmlformats.org/officeDocument/2006/relationships/hyperlink" Target="http://observatoriourbano.minvu.cl/Ipt/Mapoteca/Digital/511.314.2006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319" Type="http://schemas.openxmlformats.org/officeDocument/2006/relationships/hyperlink" Target="http://observatoriourbano.minvu.cl/Ipt/Mapoteca/Digital/131_PRM_SANTIAGO_PL_26_17_1.pdf" TargetMode="External"/><Relationship Id="rId470" Type="http://schemas.openxmlformats.org/officeDocument/2006/relationships/hyperlink" Target="http://observatoriourbano.minvu.cl/common/abrirArchivo.asp?arc_cod=19908" TargetMode="External"/><Relationship Id="rId526" Type="http://schemas.openxmlformats.org/officeDocument/2006/relationships/hyperlink" Target="http://observatoriourbano.minvu.cl/Ipt/Mapoteca/Digital/061_PRDU_VI_76_12.pdf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27" Type="http://schemas.openxmlformats.org/officeDocument/2006/relationships/hyperlink" Target="http://observatoriourbano.minvu.cl/Ipt/Mapoteca/Digital/02.2005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37" Type="http://schemas.openxmlformats.org/officeDocument/2006/relationships/hyperlink" Target="http://observatoriourbano.minvu.cl/Ipt/Mapoteca/Digital/061_PRDU_VI_76_12.jpg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43" Type="http://schemas.openxmlformats.org/officeDocument/2006/relationships/hyperlink" Target="http://observatoriourbano.minvu.cl/Ipt/Mapoteca/Digital/0720_PRI_CAUQUENES_Z_03_d.jpg" TargetMode="External"/><Relationship Id="rId285" Type="http://schemas.openxmlformats.org/officeDocument/2006/relationships/hyperlink" Target="http://observatoriourbano.minvu.cl/Ipt/Mapoteca/Digital/131_PRM_SANTIAGO_OR_26_17.pdf" TargetMode="External"/><Relationship Id="rId450" Type="http://schemas.openxmlformats.org/officeDocument/2006/relationships/hyperlink" Target="http://observatoriourbano.minvu.cl/Ipt/Mapoteca/Digital/13105.PRC.ELBOSQUE.E.1752.11.pdf" TargetMode="External"/><Relationship Id="rId506" Type="http://schemas.openxmlformats.org/officeDocument/2006/relationships/hyperlink" Target="http://observatoriourbano.minvu.cl/Ipt/Mapoteca/Digital/061_PRDU_VI_76_12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187" Type="http://schemas.openxmlformats.org/officeDocument/2006/relationships/hyperlink" Target="http://observatoriourbano.minvu.cl/Ipt/Mapoteca/Digital/09211.2714.2010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461" Type="http://schemas.openxmlformats.org/officeDocument/2006/relationships/hyperlink" Target="http://observatoriourbano.minvu.cl/Ipt/Mapoteca/Digital/4b19p-417_13111.pdf" TargetMode="External"/><Relationship Id="rId517" Type="http://schemas.openxmlformats.org/officeDocument/2006/relationships/hyperlink" Target="http://observatoriourbano.minvu.cl/Ipt/Mapoteca/Digital/061_PRDU_VI_76_12.pdf" TargetMode="External"/><Relationship Id="rId559" Type="http://schemas.openxmlformats.org/officeDocument/2006/relationships/hyperlink" Target="http://observatoriourbano.minvu.cl/Ipt/Mapoteca/Digital/061_PRDU_VI_76_12.jpg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363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570" Type="http://schemas.openxmlformats.org/officeDocument/2006/relationships/hyperlink" Target="http://observatoriourbano.minvu.cl/Ipt/Mapoteca/Digital/611.71.2004.pdf" TargetMode="External"/><Relationship Id="rId626" Type="http://schemas.openxmlformats.org/officeDocument/2006/relationships/hyperlink" Target="http://observatoriourbano.minvu.cl/Ipt/Mapoteca/Digital/511.314.2006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61" Type="http://schemas.openxmlformats.org/officeDocument/2006/relationships/hyperlink" Target="http://observatoriourbano.minvu.cl/Ipt/Mapoteca/Digital/03.5.2001.pdf" TargetMode="External"/><Relationship Id="rId82" Type="http://schemas.openxmlformats.org/officeDocument/2006/relationships/hyperlink" Target="http://observatoriourbano.minvu.cl/Ipt/Mapoteca/Digital/PRMC_BIOBIO_MOD_DO_540_15.pdf.pdf" TargetMode="External"/><Relationship Id="rId199" Type="http://schemas.openxmlformats.org/officeDocument/2006/relationships/hyperlink" Target="http://observatoriourbano.minvu.cl/Ipt/Mapoteca/Digital/10104.63.2004.1.jpg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71" Type="http://schemas.openxmlformats.org/officeDocument/2006/relationships/hyperlink" Target="http://observatoriourbano.minvu.cl/Ipt/Mapoteca/Digital/611.71.2004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27" Type="http://schemas.openxmlformats.org/officeDocument/2006/relationships/hyperlink" Target="http://observatoriourbano.minvu.cl/Ipt/Mapoteca/Digital/5.314.2006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45" Type="http://schemas.openxmlformats.org/officeDocument/2006/relationships/hyperlink" Target="http://observatoriourbano.minvu.cl/Ipt/Mapoteca/Digital/4b19p1-15_07109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52" Type="http://schemas.openxmlformats.org/officeDocument/2006/relationships/hyperlink" Target="http://observatoriourbano.minvu.cl/Ipt/Mapoteca/Digital/DTO-305_29-MAY-2015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05" Type="http://schemas.openxmlformats.org/officeDocument/2006/relationships/hyperlink" Target="http://observatoriourbano.minvu.cl/Ipt/Mapoteca/Digital/08302_PRC_ANTUCO_A_DO_253_13.pdf" TargetMode="External"/><Relationship Id="rId126" Type="http://schemas.openxmlformats.org/officeDocument/2006/relationships/hyperlink" Target="http://observatoriourbano.minvu.cl/Ipt/Mapoteca/Digital/Huepil_LU_DO_25.08.1987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168" Type="http://schemas.openxmlformats.org/officeDocument/2006/relationships/hyperlink" Target="http://observatoriourbano.minvu.cl/common/abrirArchivo.asp?arc_cod=14171" TargetMode="External"/><Relationship Id="rId312" Type="http://schemas.openxmlformats.org/officeDocument/2006/relationships/hyperlink" Target="http://observatoriourbano.minvu.cl/Ipt/Mapoteca/Digital/131_PRM_SANTIAGO_OR_26_17.pdf" TargetMode="External"/><Relationship Id="rId333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75" Type="http://schemas.openxmlformats.org/officeDocument/2006/relationships/hyperlink" Target="http://observatoriourbano.minvu.cl/Ipt/Mapoteca/Digital/131_PRM_SANTIAGO_OR_26_17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582" Type="http://schemas.openxmlformats.org/officeDocument/2006/relationships/hyperlink" Target="http://observatoriourbano.minvu.cl/Ipt/Mapoteca/Digital/6301.1698.1998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38" Type="http://schemas.openxmlformats.org/officeDocument/2006/relationships/hyperlink" Target="http://observatoriourbano.minvu.cl/Ipt/Mapoteca/Digital/511.314.2006.pdf" TargetMode="External"/><Relationship Id="rId659" Type="http://schemas.openxmlformats.org/officeDocument/2006/relationships/hyperlink" Target="http://observatoriourbano.minvu.cl/Ipt/Mapoteca/Digital/5603.31401.2005.pdf" TargetMode="External"/><Relationship Id="rId3" Type="http://schemas.openxmlformats.org/officeDocument/2006/relationships/hyperlink" Target="http://observatoriourbano.minvu.cl/Ipt/Mapoteca/Digital/11041.e.jpg" TargetMode="External"/><Relationship Id="rId214" Type="http://schemas.openxmlformats.org/officeDocument/2006/relationships/hyperlink" Target="http://observatoriourbano.minvu.cl/Ipt/Mapoteca/Digital/1013.56.1989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42" Type="http://schemas.openxmlformats.org/officeDocument/2006/relationships/hyperlink" Target="http://observatoriourbano.minvu.cl/Ipt/Mapoteca/Digital/Decal%20555-2018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37" Type="http://schemas.openxmlformats.org/officeDocument/2006/relationships/hyperlink" Target="http://observatoriourbano.minvu.cl/Ipt/Mapoteca/Digital/4.14.2006.pdf" TargetMode="External"/><Relationship Id="rId158" Type="http://schemas.openxmlformats.org/officeDocument/2006/relationships/hyperlink" Target="http://observatoriourbano.minvu.cl/common/abrirArchivo.asp?arc_cod=20788" TargetMode="External"/><Relationship Id="rId302" Type="http://schemas.openxmlformats.org/officeDocument/2006/relationships/hyperlink" Target="http://observatoriourbano.minvu.cl/Ipt/Mapoteca/Digital/131_PRM_SANTIAGO_PL_26_17_2.pdf" TargetMode="External"/><Relationship Id="rId323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20" Type="http://schemas.openxmlformats.org/officeDocument/2006/relationships/hyperlink" Target="http://observatoriourbano.minvu.cl/Ipt/Mapoteca/Digital/02.2005.a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62" Type="http://schemas.openxmlformats.org/officeDocument/2006/relationships/hyperlink" Target="http://observatoriourbano.minvu.cl/Ipt/Mapoteca/Digital/03.2001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72" Type="http://schemas.openxmlformats.org/officeDocument/2006/relationships/hyperlink" Target="http://observatoriourbano.minvu.cl/Ipt/Mapoteca/Digital/611.71.2004.pdf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28" Type="http://schemas.openxmlformats.org/officeDocument/2006/relationships/hyperlink" Target="http://observatoriourbano.minvu.cl/Ipt/Mapoteca/Digital/511.314.2006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46" Type="http://schemas.openxmlformats.org/officeDocument/2006/relationships/hyperlink" Target="http://observatoriourbano.minvu.cl/Ipt/Mapoteca/Digital/4b19p2-15_07109.pdf" TargetMode="External"/><Relationship Id="rId267" Type="http://schemas.openxmlformats.org/officeDocument/2006/relationships/hyperlink" Target="http://observatoriourbano.minvu.cl/Ipt/Mapoteca/Digital/07402_PRC_MOLINA_MO_Z_88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681" Type="http://schemas.openxmlformats.org/officeDocument/2006/relationships/hyperlink" Target="http://observatoriourbano.minvu.cl/Ipt/Mapoteca/Digital/5503.43.1984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31" Type="http://schemas.openxmlformats.org/officeDocument/2006/relationships/hyperlink" Target="http://observatoriourbano.minvu.cl/Ipt/Mapoteca/Digital/02.2005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41" Type="http://schemas.openxmlformats.org/officeDocument/2006/relationships/hyperlink" Target="http://observatoriourbano.minvu.cl/Ipt/Mapoteca/Digital/061_PRDU_VI_76_12.jpg" TargetMode="External"/><Relationship Id="rId562" Type="http://schemas.openxmlformats.org/officeDocument/2006/relationships/hyperlink" Target="http://observatoriourbano.minvu.cl/Ipt/Mapoteca/Digital/611.71.2004.pdf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36" Type="http://schemas.openxmlformats.org/officeDocument/2006/relationships/hyperlink" Target="http://observatoriourbano.minvu.cl/Ipt/Mapoteca/Digital/0720_PRI_CAUQUENES_Z_03_d.jpg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43" Type="http://schemas.openxmlformats.org/officeDocument/2006/relationships/hyperlink" Target="http://observatoriourbano.minvu.cl/Ipt/Mapoteca/Digital/4b18x1-555_13127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5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T346"/>
  <sheetViews>
    <sheetView workbookViewId="0">
      <pane ySplit="1" topLeftCell="A2" activePane="bottomLeft" state="frozen"/>
      <selection activeCell="D1" sqref="D1"/>
      <selection pane="bottomLeft" activeCell="E6" sqref="E6"/>
    </sheetView>
  </sheetViews>
  <sheetFormatPr baseColWidth="10" defaultColWidth="11.42578125" defaultRowHeight="15" x14ac:dyDescent="0.25"/>
  <cols>
    <col min="1" max="1" width="9.28515625" style="2" bestFit="1" customWidth="1"/>
    <col min="2" max="2" width="10.42578125" style="2" bestFit="1" customWidth="1"/>
    <col min="3" max="3" width="10.28515625" style="2" bestFit="1" customWidth="1"/>
    <col min="4" max="4" width="19.28515625" style="2" bestFit="1" customWidth="1"/>
    <col min="5" max="5" width="15.7109375" style="2" bestFit="1" customWidth="1"/>
    <col min="6" max="6" width="6.5703125" style="2" bestFit="1" customWidth="1"/>
    <col min="7" max="7" width="19" style="2" customWidth="1"/>
    <col min="8" max="8" width="9.140625" style="12" customWidth="1"/>
    <col min="9" max="9" width="13.85546875" style="2" customWidth="1"/>
    <col min="10" max="10" width="10.7109375" style="2" customWidth="1"/>
    <col min="11" max="11" width="11.28515625" style="2" customWidth="1"/>
    <col min="12" max="12" width="11.42578125" style="2" customWidth="1"/>
    <col min="13" max="13" width="11.42578125" style="17"/>
    <col min="14" max="14" width="17.85546875" style="2" customWidth="1"/>
    <col min="15" max="16384" width="11.42578125" style="2"/>
  </cols>
  <sheetData>
    <row r="1" spans="1:20" ht="15.75" thickBot="1" x14ac:dyDescent="0.3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384</v>
      </c>
      <c r="H1" s="10" t="s">
        <v>374</v>
      </c>
      <c r="I1" s="6" t="s">
        <v>361</v>
      </c>
      <c r="J1" s="6" t="s">
        <v>362</v>
      </c>
      <c r="K1" s="6" t="s">
        <v>365</v>
      </c>
      <c r="L1" s="14" t="s">
        <v>371</v>
      </c>
      <c r="M1" s="15" t="s">
        <v>535</v>
      </c>
      <c r="N1" s="35" t="s">
        <v>594</v>
      </c>
      <c r="O1" s="35" t="s">
        <v>595</v>
      </c>
      <c r="P1" s="35" t="s">
        <v>596</v>
      </c>
      <c r="Q1" s="35" t="s">
        <v>597</v>
      </c>
      <c r="R1" s="35" t="s">
        <v>598</v>
      </c>
      <c r="S1" s="35" t="s">
        <v>599</v>
      </c>
      <c r="T1" s="35" t="s">
        <v>600</v>
      </c>
    </row>
    <row r="2" spans="1:20" ht="15.75" thickBot="1" x14ac:dyDescent="0.3">
      <c r="A2" s="34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366</v>
      </c>
      <c r="G2" s="2" t="s">
        <v>366</v>
      </c>
      <c r="H2" s="11" t="s">
        <v>366</v>
      </c>
      <c r="I2" s="7" t="s">
        <v>366</v>
      </c>
      <c r="J2" s="7" t="s">
        <v>366</v>
      </c>
      <c r="K2" s="7" t="s">
        <v>366</v>
      </c>
      <c r="L2" s="2" t="s">
        <v>372</v>
      </c>
      <c r="M2" s="7" t="s">
        <v>366</v>
      </c>
      <c r="N2" s="2" t="s">
        <v>601</v>
      </c>
      <c r="O2" s="2" t="s">
        <v>602</v>
      </c>
      <c r="P2" s="2" t="s">
        <v>603</v>
      </c>
      <c r="Q2" s="2" t="s">
        <v>604</v>
      </c>
      <c r="R2" s="2" t="s">
        <v>605</v>
      </c>
      <c r="S2" s="2">
        <v>-19.373449845900002</v>
      </c>
      <c r="T2" s="2">
        <v>-69.505339119200002</v>
      </c>
    </row>
    <row r="3" spans="1:20" ht="15.75" thickBot="1" x14ac:dyDescent="0.3">
      <c r="A3" s="34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366</v>
      </c>
      <c r="G3" s="2" t="s">
        <v>366</v>
      </c>
      <c r="H3" s="11" t="s">
        <v>366</v>
      </c>
      <c r="I3" s="7" t="s">
        <v>366</v>
      </c>
      <c r="J3" s="7" t="s">
        <v>366</v>
      </c>
      <c r="K3" s="7" t="s">
        <v>366</v>
      </c>
      <c r="L3" s="2" t="s">
        <v>372</v>
      </c>
      <c r="M3" s="7" t="s">
        <v>366</v>
      </c>
      <c r="N3" s="2" t="s">
        <v>601</v>
      </c>
      <c r="O3" s="2" t="s">
        <v>602</v>
      </c>
      <c r="P3" s="2" t="s">
        <v>603</v>
      </c>
      <c r="Q3" s="2" t="s">
        <v>604</v>
      </c>
      <c r="R3" s="2" t="s">
        <v>606</v>
      </c>
      <c r="S3" s="2">
        <v>-19.3530234736</v>
      </c>
      <c r="T3" s="2">
        <v>-68.844218876200003</v>
      </c>
    </row>
    <row r="4" spans="1:20" ht="15.75" thickBot="1" x14ac:dyDescent="0.3">
      <c r="A4" s="34">
        <v>1</v>
      </c>
      <c r="B4" s="3">
        <v>11</v>
      </c>
      <c r="C4" s="3">
        <v>1101</v>
      </c>
      <c r="D4" s="4" t="s">
        <v>5</v>
      </c>
      <c r="E4" s="4" t="s">
        <v>6</v>
      </c>
      <c r="F4" s="5">
        <v>1981</v>
      </c>
      <c r="G4" s="2" t="s">
        <v>366</v>
      </c>
      <c r="H4" s="11" t="s">
        <v>375</v>
      </c>
      <c r="I4" t="s">
        <v>363</v>
      </c>
      <c r="J4" s="2">
        <v>2011</v>
      </c>
      <c r="K4" s="2">
        <v>11</v>
      </c>
      <c r="L4" s="2" t="s">
        <v>372</v>
      </c>
      <c r="M4" s="16" t="s">
        <v>536</v>
      </c>
      <c r="N4" s="2" t="s">
        <v>601</v>
      </c>
      <c r="O4" s="2" t="s">
        <v>602</v>
      </c>
      <c r="P4" s="2" t="s">
        <v>603</v>
      </c>
      <c r="Q4" s="2" t="s">
        <v>5</v>
      </c>
      <c r="R4" s="2" t="s">
        <v>607</v>
      </c>
      <c r="S4" s="2">
        <v>-20.9406151208</v>
      </c>
      <c r="T4" s="2">
        <v>-70.041538352000003</v>
      </c>
    </row>
    <row r="5" spans="1:20" ht="15.75" thickBot="1" x14ac:dyDescent="0.3">
      <c r="A5" s="34">
        <v>1</v>
      </c>
      <c r="B5" s="3">
        <v>14</v>
      </c>
      <c r="C5" s="3">
        <v>1405</v>
      </c>
      <c r="D5" s="4" t="s">
        <v>12</v>
      </c>
      <c r="E5" s="4" t="s">
        <v>6</v>
      </c>
      <c r="F5" s="9">
        <v>1994</v>
      </c>
      <c r="G5" s="2" t="s">
        <v>366</v>
      </c>
      <c r="H5" s="11" t="s">
        <v>375</v>
      </c>
      <c r="I5" s="7" t="s">
        <v>366</v>
      </c>
      <c r="J5" s="7" t="s">
        <v>366</v>
      </c>
      <c r="K5" s="7" t="s">
        <v>366</v>
      </c>
      <c r="L5" s="2" t="s">
        <v>372</v>
      </c>
      <c r="M5" s="7" t="s">
        <v>366</v>
      </c>
      <c r="N5" s="2" t="s">
        <v>601</v>
      </c>
      <c r="O5" s="2" t="s">
        <v>602</v>
      </c>
      <c r="P5" s="2" t="s">
        <v>603</v>
      </c>
      <c r="Q5" s="2" t="s">
        <v>604</v>
      </c>
      <c r="R5" s="2" t="s">
        <v>608</v>
      </c>
      <c r="S5" s="2">
        <v>-20.478953196799999</v>
      </c>
      <c r="T5" s="2">
        <v>-68.912203129299996</v>
      </c>
    </row>
    <row r="6" spans="1:20" ht="15.75" thickBot="1" x14ac:dyDescent="0.3">
      <c r="A6" s="34">
        <v>1</v>
      </c>
      <c r="B6" s="3">
        <v>14</v>
      </c>
      <c r="C6" s="3">
        <v>1401</v>
      </c>
      <c r="D6" s="4" t="s">
        <v>8</v>
      </c>
      <c r="E6" s="4" t="s">
        <v>6</v>
      </c>
      <c r="F6" s="9">
        <v>1984</v>
      </c>
      <c r="G6" s="2" t="s">
        <v>366</v>
      </c>
      <c r="H6" s="11" t="s">
        <v>375</v>
      </c>
      <c r="I6" s="2" t="s">
        <v>366</v>
      </c>
      <c r="J6" s="7" t="s">
        <v>366</v>
      </c>
      <c r="K6" s="7" t="s">
        <v>366</v>
      </c>
      <c r="L6" s="2" t="s">
        <v>372</v>
      </c>
      <c r="M6" s="7" t="s">
        <v>366</v>
      </c>
      <c r="N6" s="2" t="s">
        <v>601</v>
      </c>
      <c r="O6" s="2" t="s">
        <v>602</v>
      </c>
      <c r="P6" s="2" t="s">
        <v>603</v>
      </c>
      <c r="Q6" s="2" t="s">
        <v>604</v>
      </c>
      <c r="R6" s="2" t="s">
        <v>609</v>
      </c>
      <c r="S6" s="2">
        <v>-20.767648449300001</v>
      </c>
      <c r="T6" s="2">
        <v>-69.5042362991</v>
      </c>
    </row>
    <row r="7" spans="1:20" ht="15.75" thickBot="1" x14ac:dyDescent="0.3">
      <c r="A7" s="34">
        <v>1</v>
      </c>
      <c r="B7" s="3">
        <v>11</v>
      </c>
      <c r="C7" s="3">
        <v>1107</v>
      </c>
      <c r="D7" s="4" t="s">
        <v>7</v>
      </c>
      <c r="E7" s="4" t="s">
        <v>6</v>
      </c>
      <c r="F7" s="8">
        <v>2002</v>
      </c>
      <c r="G7" s="2" t="s">
        <v>366</v>
      </c>
      <c r="H7" s="11" t="s">
        <v>375</v>
      </c>
      <c r="I7" t="s">
        <v>364</v>
      </c>
      <c r="J7" s="2">
        <v>2014</v>
      </c>
      <c r="K7" s="2">
        <v>3</v>
      </c>
      <c r="L7" s="2" t="s">
        <v>372</v>
      </c>
      <c r="M7" s="16" t="s">
        <v>536</v>
      </c>
      <c r="N7" s="2" t="s">
        <v>601</v>
      </c>
      <c r="O7" s="2" t="s">
        <v>602</v>
      </c>
      <c r="P7" s="2" t="s">
        <v>603</v>
      </c>
      <c r="Q7" s="2" t="s">
        <v>5</v>
      </c>
      <c r="R7" s="2" t="s">
        <v>610</v>
      </c>
      <c r="S7" s="2">
        <v>-20.189946452699999</v>
      </c>
      <c r="T7" s="2">
        <v>-70.0109621438</v>
      </c>
    </row>
    <row r="8" spans="1:20" ht="15.75" thickBot="1" x14ac:dyDescent="0.3">
      <c r="A8" s="34">
        <v>1</v>
      </c>
      <c r="B8" s="3">
        <v>14</v>
      </c>
      <c r="C8" s="3">
        <v>1404</v>
      </c>
      <c r="D8" s="4" t="s">
        <v>11</v>
      </c>
      <c r="E8" s="4" t="s">
        <v>6</v>
      </c>
      <c r="F8" s="8">
        <v>1966</v>
      </c>
      <c r="G8" s="2" t="s">
        <v>366</v>
      </c>
      <c r="H8" s="11" t="s">
        <v>375</v>
      </c>
      <c r="I8" s="7" t="s">
        <v>366</v>
      </c>
      <c r="J8" s="7" t="s">
        <v>366</v>
      </c>
      <c r="K8" s="7" t="s">
        <v>366</v>
      </c>
      <c r="L8" s="2" t="s">
        <v>372</v>
      </c>
      <c r="M8" s="16" t="s">
        <v>536</v>
      </c>
      <c r="N8" s="2" t="s">
        <v>601</v>
      </c>
      <c r="O8" s="2" t="s">
        <v>602</v>
      </c>
      <c r="P8" s="2" t="s">
        <v>603</v>
      </c>
      <c r="Q8" s="2" t="s">
        <v>604</v>
      </c>
      <c r="R8" s="2" t="s">
        <v>611</v>
      </c>
      <c r="S8" s="2">
        <v>-19.602586844600001</v>
      </c>
      <c r="T8" s="2">
        <v>-69.662896505299997</v>
      </c>
    </row>
    <row r="9" spans="1:20" ht="15.75" thickBot="1" x14ac:dyDescent="0.3">
      <c r="A9" s="34">
        <v>2</v>
      </c>
      <c r="B9" s="3">
        <v>21</v>
      </c>
      <c r="C9" s="3">
        <v>2103</v>
      </c>
      <c r="D9" s="4" t="s">
        <v>15</v>
      </c>
      <c r="E9" s="4" t="s">
        <v>13</v>
      </c>
      <c r="F9" s="19" t="s">
        <v>366</v>
      </c>
      <c r="G9" s="2" t="s">
        <v>366</v>
      </c>
      <c r="H9" s="11" t="s">
        <v>366</v>
      </c>
      <c r="I9" s="7" t="s">
        <v>366</v>
      </c>
      <c r="J9" s="7" t="s">
        <v>366</v>
      </c>
      <c r="K9" s="7" t="s">
        <v>366</v>
      </c>
      <c r="L9" s="2" t="s">
        <v>372</v>
      </c>
      <c r="M9" s="7" t="s">
        <v>366</v>
      </c>
      <c r="N9" s="2" t="s">
        <v>612</v>
      </c>
      <c r="O9" s="2" t="s">
        <v>613</v>
      </c>
      <c r="P9" s="2" t="s">
        <v>614</v>
      </c>
      <c r="Q9" s="2" t="s">
        <v>13</v>
      </c>
      <c r="R9" s="2" t="s">
        <v>615</v>
      </c>
      <c r="S9" s="2">
        <v>-23.256414364000001</v>
      </c>
      <c r="T9" s="2">
        <v>-69.305567098799997</v>
      </c>
    </row>
    <row r="10" spans="1:20" ht="15.75" thickBot="1" x14ac:dyDescent="0.3">
      <c r="A10" s="34">
        <v>2</v>
      </c>
      <c r="B10" s="3">
        <v>21</v>
      </c>
      <c r="C10" s="3">
        <v>2104</v>
      </c>
      <c r="D10" s="4" t="s">
        <v>16</v>
      </c>
      <c r="E10" s="4" t="s">
        <v>13</v>
      </c>
      <c r="F10" s="19" t="s">
        <v>366</v>
      </c>
      <c r="G10" s="2" t="s">
        <v>366</v>
      </c>
      <c r="H10" s="11" t="s">
        <v>366</v>
      </c>
      <c r="I10" s="7" t="s">
        <v>366</v>
      </c>
      <c r="J10" s="7" t="s">
        <v>366</v>
      </c>
      <c r="K10" s="7" t="s">
        <v>366</v>
      </c>
      <c r="L10" s="2" t="s">
        <v>373</v>
      </c>
      <c r="M10" s="17" t="s">
        <v>538</v>
      </c>
      <c r="N10" s="2" t="s">
        <v>612</v>
      </c>
      <c r="O10" s="2" t="s">
        <v>613</v>
      </c>
      <c r="P10" s="2" t="s">
        <v>614</v>
      </c>
      <c r="Q10" s="2" t="s">
        <v>13</v>
      </c>
      <c r="R10" s="2" t="s">
        <v>616</v>
      </c>
      <c r="S10" s="2">
        <v>-25.3133031739</v>
      </c>
      <c r="T10" s="2">
        <v>-69.865204021500006</v>
      </c>
    </row>
    <row r="11" spans="1:20" ht="15.75" thickBot="1" x14ac:dyDescent="0.3">
      <c r="A11" s="34">
        <v>2</v>
      </c>
      <c r="B11" s="3">
        <v>22</v>
      </c>
      <c r="C11" s="3">
        <v>2201</v>
      </c>
      <c r="D11" s="4" t="s">
        <v>17</v>
      </c>
      <c r="E11" s="4" t="s">
        <v>13</v>
      </c>
      <c r="F11" s="2" t="s">
        <v>366</v>
      </c>
      <c r="G11" s="2" t="s">
        <v>366</v>
      </c>
      <c r="H11" s="11" t="s">
        <v>366</v>
      </c>
      <c r="I11" s="7" t="s">
        <v>366</v>
      </c>
      <c r="J11" s="7" t="s">
        <v>366</v>
      </c>
      <c r="K11" s="7" t="s">
        <v>366</v>
      </c>
      <c r="L11" s="2" t="s">
        <v>372</v>
      </c>
      <c r="M11" s="16" t="s">
        <v>537</v>
      </c>
      <c r="N11" s="2" t="s">
        <v>612</v>
      </c>
      <c r="O11" s="2" t="s">
        <v>613</v>
      </c>
      <c r="P11" s="2" t="s">
        <v>614</v>
      </c>
      <c r="Q11" s="2" t="s">
        <v>617</v>
      </c>
      <c r="R11" s="2" t="s">
        <v>618</v>
      </c>
      <c r="S11" s="2">
        <v>-22.162118914899999</v>
      </c>
      <c r="T11" s="2">
        <v>-68.629709824599999</v>
      </c>
    </row>
    <row r="12" spans="1:20" ht="15.75" thickBot="1" x14ac:dyDescent="0.3">
      <c r="A12" s="34">
        <v>2</v>
      </c>
      <c r="B12" s="3">
        <v>23</v>
      </c>
      <c r="C12" s="3">
        <v>2301</v>
      </c>
      <c r="D12" s="4" t="s">
        <v>20</v>
      </c>
      <c r="E12" s="4" t="s">
        <v>13</v>
      </c>
      <c r="F12" s="17" t="s">
        <v>366</v>
      </c>
      <c r="G12" s="2" t="s">
        <v>366</v>
      </c>
      <c r="H12" s="11" t="s">
        <v>366</v>
      </c>
      <c r="I12" s="7" t="s">
        <v>366</v>
      </c>
      <c r="J12" s="7" t="s">
        <v>366</v>
      </c>
      <c r="K12" s="7" t="s">
        <v>366</v>
      </c>
      <c r="L12" s="2" t="s">
        <v>373</v>
      </c>
      <c r="M12" s="17" t="s">
        <v>538</v>
      </c>
      <c r="N12" s="2" t="s">
        <v>612</v>
      </c>
      <c r="O12" s="2" t="s">
        <v>613</v>
      </c>
      <c r="P12" s="2" t="s">
        <v>614</v>
      </c>
      <c r="Q12" s="2" t="s">
        <v>20</v>
      </c>
      <c r="R12" s="2" t="s">
        <v>619</v>
      </c>
      <c r="S12" s="2">
        <v>-21.997571084699999</v>
      </c>
      <c r="T12" s="2">
        <v>-70.021224455799995</v>
      </c>
    </row>
    <row r="13" spans="1:20" ht="15.75" thickBot="1" x14ac:dyDescent="0.3">
      <c r="A13" s="34">
        <v>2</v>
      </c>
      <c r="B13" s="3">
        <v>23</v>
      </c>
      <c r="C13" s="3">
        <v>2302</v>
      </c>
      <c r="D13" s="4" t="s">
        <v>21</v>
      </c>
      <c r="E13" s="4" t="s">
        <v>13</v>
      </c>
      <c r="F13" s="17" t="s">
        <v>366</v>
      </c>
      <c r="G13" s="2" t="s">
        <v>366</v>
      </c>
      <c r="H13" s="11" t="s">
        <v>366</v>
      </c>
      <c r="I13" s="7" t="s">
        <v>366</v>
      </c>
      <c r="J13" s="7" t="s">
        <v>366</v>
      </c>
      <c r="K13" s="7" t="s">
        <v>366</v>
      </c>
      <c r="L13" s="2" t="s">
        <v>372</v>
      </c>
      <c r="M13" s="7" t="s">
        <v>366</v>
      </c>
      <c r="N13" s="2" t="s">
        <v>612</v>
      </c>
      <c r="O13" s="2" t="s">
        <v>613</v>
      </c>
      <c r="P13" s="2" t="s">
        <v>614</v>
      </c>
      <c r="Q13" s="2" t="s">
        <v>20</v>
      </c>
      <c r="R13" s="2" t="s">
        <v>620</v>
      </c>
      <c r="S13" s="2">
        <v>-22.092937036799999</v>
      </c>
      <c r="T13" s="2">
        <v>-69.4670674746</v>
      </c>
    </row>
    <row r="14" spans="1:20" ht="15.75" thickBot="1" x14ac:dyDescent="0.3">
      <c r="A14" s="34">
        <v>2</v>
      </c>
      <c r="B14" s="3">
        <v>22</v>
      </c>
      <c r="C14" s="3">
        <v>2202</v>
      </c>
      <c r="D14" s="4" t="s">
        <v>18</v>
      </c>
      <c r="E14" s="4" t="s">
        <v>13</v>
      </c>
      <c r="F14" s="17">
        <v>2004</v>
      </c>
      <c r="G14" s="2" t="s">
        <v>366</v>
      </c>
      <c r="H14" s="11" t="s">
        <v>366</v>
      </c>
      <c r="I14" t="s">
        <v>369</v>
      </c>
      <c r="J14" s="2">
        <v>2004</v>
      </c>
      <c r="K14" s="7" t="s">
        <v>366</v>
      </c>
      <c r="L14" s="2" t="s">
        <v>372</v>
      </c>
      <c r="M14" s="16" t="s">
        <v>537</v>
      </c>
      <c r="N14" s="2" t="s">
        <v>612</v>
      </c>
      <c r="O14" s="2" t="s">
        <v>613</v>
      </c>
      <c r="P14" s="2" t="s">
        <v>614</v>
      </c>
      <c r="Q14" s="2" t="s">
        <v>617</v>
      </c>
      <c r="R14" s="2" t="s">
        <v>621</v>
      </c>
      <c r="S14" s="2">
        <v>-21.458240647099998</v>
      </c>
      <c r="T14" s="2">
        <v>-68.3132579862</v>
      </c>
    </row>
    <row r="15" spans="1:20" ht="15.75" thickBot="1" x14ac:dyDescent="0.3">
      <c r="A15" s="34">
        <v>2</v>
      </c>
      <c r="B15" s="3">
        <v>21</v>
      </c>
      <c r="C15" s="3">
        <v>2101</v>
      </c>
      <c r="D15" s="4" t="s">
        <v>13</v>
      </c>
      <c r="E15" s="4" t="s">
        <v>13</v>
      </c>
      <c r="F15" s="9">
        <v>2002</v>
      </c>
      <c r="G15" s="2" t="s">
        <v>366</v>
      </c>
      <c r="H15" s="11" t="s">
        <v>375</v>
      </c>
      <c r="I15" t="s">
        <v>367</v>
      </c>
      <c r="J15" s="17">
        <v>2016</v>
      </c>
      <c r="K15" s="2">
        <v>24</v>
      </c>
      <c r="L15" s="2" t="s">
        <v>373</v>
      </c>
      <c r="M15" s="17" t="s">
        <v>538</v>
      </c>
      <c r="N15" s="2" t="s">
        <v>612</v>
      </c>
      <c r="O15" s="2" t="s">
        <v>613</v>
      </c>
      <c r="P15" s="2" t="s">
        <v>614</v>
      </c>
      <c r="Q15" s="2" t="s">
        <v>13</v>
      </c>
      <c r="R15" s="2" t="s">
        <v>622</v>
      </c>
      <c r="S15" s="2">
        <v>-24.276722395699998</v>
      </c>
      <c r="T15" s="2">
        <v>-69.410088655699994</v>
      </c>
    </row>
    <row r="16" spans="1:20" ht="15.75" thickBot="1" x14ac:dyDescent="0.3">
      <c r="A16" s="34">
        <v>2</v>
      </c>
      <c r="B16" s="3">
        <v>21</v>
      </c>
      <c r="C16" s="3">
        <v>2102</v>
      </c>
      <c r="D16" s="4" t="s">
        <v>14</v>
      </c>
      <c r="E16" s="4" t="s">
        <v>13</v>
      </c>
      <c r="F16" s="9">
        <v>2000</v>
      </c>
      <c r="G16" s="2" t="s">
        <v>366</v>
      </c>
      <c r="H16" s="11" t="s">
        <v>375</v>
      </c>
      <c r="I16" t="s">
        <v>368</v>
      </c>
      <c r="J16" s="2">
        <v>2015</v>
      </c>
      <c r="K16" s="2">
        <v>15</v>
      </c>
      <c r="L16" s="2" t="s">
        <v>373</v>
      </c>
      <c r="M16" s="17" t="s">
        <v>538</v>
      </c>
      <c r="N16" s="2" t="s">
        <v>612</v>
      </c>
      <c r="O16" s="2" t="s">
        <v>613</v>
      </c>
      <c r="P16" s="2" t="s">
        <v>614</v>
      </c>
      <c r="Q16" s="2" t="s">
        <v>13</v>
      </c>
      <c r="R16" s="2" t="s">
        <v>623</v>
      </c>
      <c r="S16" s="2">
        <v>-22.946578352900001</v>
      </c>
      <c r="T16" s="2">
        <v>-70.203045794499999</v>
      </c>
    </row>
    <row r="17" spans="1:20" ht="15.75" thickBot="1" x14ac:dyDescent="0.3">
      <c r="A17" s="34">
        <v>2</v>
      </c>
      <c r="B17" s="3">
        <v>22</v>
      </c>
      <c r="C17" s="3">
        <v>2203</v>
      </c>
      <c r="D17" s="4" t="s">
        <v>19</v>
      </c>
      <c r="E17" s="4" t="s">
        <v>13</v>
      </c>
      <c r="F17" s="17">
        <v>1998</v>
      </c>
      <c r="G17" s="2" t="s">
        <v>366</v>
      </c>
      <c r="H17" s="11" t="s">
        <v>366</v>
      </c>
      <c r="I17" t="s">
        <v>370</v>
      </c>
      <c r="J17" s="2">
        <v>1998</v>
      </c>
      <c r="K17" s="7" t="s">
        <v>366</v>
      </c>
      <c r="L17" s="2" t="s">
        <v>372</v>
      </c>
      <c r="M17" s="16" t="s">
        <v>537</v>
      </c>
      <c r="N17" s="2" t="s">
        <v>612</v>
      </c>
      <c r="O17" s="2" t="s">
        <v>613</v>
      </c>
      <c r="P17" s="2" t="s">
        <v>614</v>
      </c>
      <c r="Q17" s="2" t="s">
        <v>617</v>
      </c>
      <c r="R17" s="2" t="s">
        <v>624</v>
      </c>
      <c r="S17" s="2">
        <v>-23.4017631814</v>
      </c>
      <c r="T17" s="2">
        <v>-67.909398378299997</v>
      </c>
    </row>
    <row r="18" spans="1:20" ht="15.75" thickBot="1" x14ac:dyDescent="0.3">
      <c r="A18" s="34">
        <v>3</v>
      </c>
      <c r="B18" s="3">
        <v>31</v>
      </c>
      <c r="C18" s="3">
        <v>3101</v>
      </c>
      <c r="D18" s="4" t="s">
        <v>22</v>
      </c>
      <c r="E18" s="4" t="s">
        <v>23</v>
      </c>
      <c r="F18" s="17" t="s">
        <v>366</v>
      </c>
      <c r="G18" s="2" t="s">
        <v>366</v>
      </c>
      <c r="H18" s="11" t="s">
        <v>366</v>
      </c>
      <c r="I18" s="7" t="s">
        <v>366</v>
      </c>
      <c r="J18" s="7" t="s">
        <v>366</v>
      </c>
      <c r="K18" s="7" t="s">
        <v>366</v>
      </c>
      <c r="L18" s="2" t="s">
        <v>373</v>
      </c>
      <c r="M18" s="17" t="s">
        <v>538</v>
      </c>
      <c r="N18" s="2" t="s">
        <v>625</v>
      </c>
      <c r="O18" s="2" t="s">
        <v>626</v>
      </c>
      <c r="P18" s="2" t="s">
        <v>627</v>
      </c>
      <c r="Q18" s="2" t="s">
        <v>22</v>
      </c>
      <c r="R18" s="2" t="s">
        <v>628</v>
      </c>
      <c r="S18" s="2">
        <v>-27.320519024399999</v>
      </c>
      <c r="T18" s="2">
        <v>-69.825471649999997</v>
      </c>
    </row>
    <row r="19" spans="1:20" ht="15.75" thickBot="1" x14ac:dyDescent="0.3">
      <c r="A19" s="34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366</v>
      </c>
      <c r="G19" s="2" t="s">
        <v>366</v>
      </c>
      <c r="H19" s="11" t="s">
        <v>366</v>
      </c>
      <c r="I19" s="7" t="s">
        <v>366</v>
      </c>
      <c r="J19" s="7" t="s">
        <v>366</v>
      </c>
      <c r="K19" s="7" t="s">
        <v>366</v>
      </c>
      <c r="L19" s="2" t="s">
        <v>372</v>
      </c>
      <c r="M19" s="16" t="s">
        <v>537</v>
      </c>
      <c r="N19" s="2" t="s">
        <v>625</v>
      </c>
      <c r="O19" s="2" t="s">
        <v>626</v>
      </c>
      <c r="P19" s="2" t="s">
        <v>627</v>
      </c>
      <c r="Q19" s="2" t="s">
        <v>22</v>
      </c>
      <c r="R19" s="2" t="s">
        <v>629</v>
      </c>
      <c r="S19" s="2">
        <v>-27.863543400000001</v>
      </c>
      <c r="T19" s="2">
        <v>-69.670693014999998</v>
      </c>
    </row>
    <row r="20" spans="1:20" ht="15.75" thickBot="1" x14ac:dyDescent="0.3">
      <c r="A20" s="34">
        <v>3</v>
      </c>
      <c r="B20" s="3">
        <v>32</v>
      </c>
      <c r="C20" s="3">
        <v>3201</v>
      </c>
      <c r="D20" s="4" t="s">
        <v>26</v>
      </c>
      <c r="E20" s="4" t="s">
        <v>23</v>
      </c>
      <c r="F20" s="2" t="s">
        <v>366</v>
      </c>
      <c r="G20" s="2" t="s">
        <v>366</v>
      </c>
      <c r="H20" s="11" t="s">
        <v>366</v>
      </c>
      <c r="I20" s="7" t="s">
        <v>366</v>
      </c>
      <c r="J20" s="7" t="s">
        <v>366</v>
      </c>
      <c r="K20" s="7" t="s">
        <v>366</v>
      </c>
      <c r="L20" s="2" t="s">
        <v>373</v>
      </c>
      <c r="M20" s="17" t="s">
        <v>538</v>
      </c>
      <c r="N20" s="2" t="s">
        <v>625</v>
      </c>
      <c r="O20" s="2" t="s">
        <v>626</v>
      </c>
      <c r="P20" s="2" t="s">
        <v>627</v>
      </c>
      <c r="Q20" s="2" t="s">
        <v>26</v>
      </c>
      <c r="R20" s="2" t="s">
        <v>630</v>
      </c>
      <c r="S20" s="2">
        <v>-26.372537101300001</v>
      </c>
      <c r="T20" s="2">
        <v>-70.337974606800003</v>
      </c>
    </row>
    <row r="21" spans="1:20" ht="15.75" thickBot="1" x14ac:dyDescent="0.3">
      <c r="A21" s="34">
        <v>3</v>
      </c>
      <c r="B21" s="3">
        <v>32</v>
      </c>
      <c r="C21" s="3">
        <v>3202</v>
      </c>
      <c r="D21" s="4" t="s">
        <v>27</v>
      </c>
      <c r="E21" s="4" t="s">
        <v>23</v>
      </c>
      <c r="F21" s="2" t="s">
        <v>366</v>
      </c>
      <c r="G21" s="2" t="s">
        <v>366</v>
      </c>
      <c r="H21" s="11" t="s">
        <v>366</v>
      </c>
      <c r="I21" s="7" t="s">
        <v>366</v>
      </c>
      <c r="J21" s="7" t="s">
        <v>366</v>
      </c>
      <c r="K21" s="7" t="s">
        <v>366</v>
      </c>
      <c r="L21" s="2" t="s">
        <v>372</v>
      </c>
      <c r="M21" s="7" t="s">
        <v>366</v>
      </c>
      <c r="N21" s="2" t="s">
        <v>625</v>
      </c>
      <c r="O21" s="2" t="s">
        <v>626</v>
      </c>
      <c r="P21" s="2" t="s">
        <v>627</v>
      </c>
      <c r="Q21" s="2" t="s">
        <v>26</v>
      </c>
      <c r="R21" s="2" t="s">
        <v>631</v>
      </c>
      <c r="S21" s="2">
        <v>-26.236152679</v>
      </c>
      <c r="T21" s="2">
        <v>-69.186038925800005</v>
      </c>
    </row>
    <row r="22" spans="1:20" ht="15.75" thickBot="1" x14ac:dyDescent="0.3">
      <c r="A22" s="34">
        <v>3</v>
      </c>
      <c r="B22" s="3">
        <v>33</v>
      </c>
      <c r="C22" s="3">
        <v>3302</v>
      </c>
      <c r="D22" s="4" t="s">
        <v>29</v>
      </c>
      <c r="E22" s="4" t="s">
        <v>23</v>
      </c>
      <c r="F22" s="2" t="s">
        <v>366</v>
      </c>
      <c r="H22" s="11" t="s">
        <v>366</v>
      </c>
      <c r="I22" s="7" t="s">
        <v>366</v>
      </c>
      <c r="J22" s="7" t="s">
        <v>366</v>
      </c>
      <c r="K22" s="7" t="s">
        <v>366</v>
      </c>
      <c r="L22" s="2" t="s">
        <v>372</v>
      </c>
      <c r="M22" s="16" t="s">
        <v>537</v>
      </c>
      <c r="N22" s="2" t="s">
        <v>625</v>
      </c>
      <c r="O22" s="2" t="s">
        <v>626</v>
      </c>
      <c r="P22" s="2" t="s">
        <v>627</v>
      </c>
      <c r="Q22" s="2" t="s">
        <v>31</v>
      </c>
      <c r="R22" s="2" t="s">
        <v>632</v>
      </c>
      <c r="S22" s="2">
        <v>-28.990500368199999</v>
      </c>
      <c r="T22" s="2">
        <v>-70.156422888099996</v>
      </c>
    </row>
    <row r="23" spans="1:20" ht="15.75" thickBot="1" x14ac:dyDescent="0.3">
      <c r="A23" s="34">
        <v>3</v>
      </c>
      <c r="B23" s="3">
        <v>33</v>
      </c>
      <c r="C23" s="3">
        <v>3304</v>
      </c>
      <c r="D23" s="4" t="s">
        <v>31</v>
      </c>
      <c r="E23" s="4" t="s">
        <v>23</v>
      </c>
      <c r="F23" s="2" t="s">
        <v>366</v>
      </c>
      <c r="G23" s="2" t="s">
        <v>366</v>
      </c>
      <c r="H23" s="11" t="s">
        <v>366</v>
      </c>
      <c r="I23" s="22" t="s">
        <v>366</v>
      </c>
      <c r="J23" s="7" t="s">
        <v>366</v>
      </c>
      <c r="K23" s="7" t="s">
        <v>366</v>
      </c>
      <c r="L23" s="2" t="s">
        <v>373</v>
      </c>
      <c r="M23" s="17" t="s">
        <v>538</v>
      </c>
      <c r="N23" s="2" t="s">
        <v>625</v>
      </c>
      <c r="O23" s="2" t="s">
        <v>626</v>
      </c>
      <c r="P23" s="2" t="s">
        <v>627</v>
      </c>
      <c r="Q23" s="2" t="s">
        <v>31</v>
      </c>
      <c r="R23" s="2" t="s">
        <v>633</v>
      </c>
      <c r="S23" s="2">
        <v>-28.246258678899999</v>
      </c>
      <c r="T23" s="2">
        <v>-71.028098076600003</v>
      </c>
    </row>
    <row r="24" spans="1:20" ht="15.75" thickBot="1" x14ac:dyDescent="0.3">
      <c r="A24" s="34">
        <v>3</v>
      </c>
      <c r="B24" s="3">
        <v>33</v>
      </c>
      <c r="C24" s="3">
        <v>3303</v>
      </c>
      <c r="D24" s="4" t="s">
        <v>30</v>
      </c>
      <c r="E24" s="4" t="s">
        <v>23</v>
      </c>
      <c r="F24" s="9">
        <v>2009</v>
      </c>
      <c r="G24" s="9"/>
      <c r="H24" s="12" t="s">
        <v>375</v>
      </c>
      <c r="I24" s="7" t="s">
        <v>366</v>
      </c>
      <c r="J24" s="7" t="s">
        <v>366</v>
      </c>
      <c r="K24" s="7" t="s">
        <v>366</v>
      </c>
      <c r="L24" s="7" t="s">
        <v>373</v>
      </c>
      <c r="M24" s="17" t="s">
        <v>538</v>
      </c>
      <c r="N24" s="2" t="s">
        <v>625</v>
      </c>
      <c r="O24" s="2" t="s">
        <v>626</v>
      </c>
      <c r="P24" s="2" t="s">
        <v>627</v>
      </c>
      <c r="Q24" s="2" t="s">
        <v>31</v>
      </c>
      <c r="R24" s="2" t="s">
        <v>634</v>
      </c>
      <c r="S24" s="2">
        <v>-28.811956665699999</v>
      </c>
      <c r="T24" s="2">
        <v>-71.178820180599999</v>
      </c>
    </row>
    <row r="25" spans="1:20" ht="15.75" thickBot="1" x14ac:dyDescent="0.3">
      <c r="A25" s="34">
        <v>3</v>
      </c>
      <c r="B25" s="3">
        <v>33</v>
      </c>
      <c r="C25" s="3">
        <v>3301</v>
      </c>
      <c r="D25" s="4" t="s">
        <v>28</v>
      </c>
      <c r="E25" s="4" t="s">
        <v>23</v>
      </c>
      <c r="F25" s="20">
        <v>1982</v>
      </c>
      <c r="G25" s="2" t="s">
        <v>383</v>
      </c>
      <c r="H25" s="11" t="s">
        <v>366</v>
      </c>
      <c r="I25" s="21" t="s">
        <v>378</v>
      </c>
      <c r="J25" s="2">
        <v>2013</v>
      </c>
      <c r="K25" s="2">
        <v>4</v>
      </c>
      <c r="L25" s="2" t="s">
        <v>372</v>
      </c>
      <c r="M25" s="16" t="s">
        <v>537</v>
      </c>
      <c r="N25" s="2" t="s">
        <v>625</v>
      </c>
      <c r="O25" s="2" t="s">
        <v>626</v>
      </c>
      <c r="P25" s="2" t="s">
        <v>627</v>
      </c>
      <c r="Q25" s="2" t="s">
        <v>31</v>
      </c>
      <c r="R25" s="2" t="s">
        <v>635</v>
      </c>
      <c r="S25" s="2">
        <v>-28.593210985300001</v>
      </c>
      <c r="T25" s="2">
        <v>-70.601729962700006</v>
      </c>
    </row>
    <row r="26" spans="1:20" ht="15.75" thickBot="1" x14ac:dyDescent="0.3">
      <c r="A26" s="34">
        <v>3</v>
      </c>
      <c r="B26" s="3">
        <v>31</v>
      </c>
      <c r="C26" s="3">
        <v>3102</v>
      </c>
      <c r="D26" s="4" t="s">
        <v>24</v>
      </c>
      <c r="E26" s="4" t="s">
        <v>23</v>
      </c>
      <c r="F26" s="9">
        <v>1991</v>
      </c>
      <c r="G26" s="2" t="s">
        <v>366</v>
      </c>
      <c r="H26" s="12" t="s">
        <v>376</v>
      </c>
      <c r="I26" t="s">
        <v>377</v>
      </c>
      <c r="J26" s="17">
        <v>2012</v>
      </c>
      <c r="K26" s="2">
        <v>3</v>
      </c>
      <c r="L26" s="2" t="s">
        <v>373</v>
      </c>
      <c r="M26" s="17" t="s">
        <v>538</v>
      </c>
      <c r="N26" s="2" t="s">
        <v>625</v>
      </c>
      <c r="O26" s="2" t="s">
        <v>626</v>
      </c>
      <c r="P26" s="2" t="s">
        <v>627</v>
      </c>
      <c r="Q26" s="2" t="s">
        <v>22</v>
      </c>
      <c r="R26" s="2" t="s">
        <v>636</v>
      </c>
      <c r="S26" s="2">
        <v>-27.141122694100002</v>
      </c>
      <c r="T26" s="2">
        <v>-70.682133589100005</v>
      </c>
    </row>
    <row r="27" spans="1:20" ht="15.75" thickBot="1" x14ac:dyDescent="0.3">
      <c r="A27" s="34">
        <v>4</v>
      </c>
      <c r="B27" s="3">
        <v>41</v>
      </c>
      <c r="C27" s="3">
        <v>4101</v>
      </c>
      <c r="D27" s="4" t="s">
        <v>32</v>
      </c>
      <c r="E27" s="4" t="s">
        <v>33</v>
      </c>
      <c r="F27" s="2" t="s">
        <v>366</v>
      </c>
      <c r="G27" s="2" t="s">
        <v>366</v>
      </c>
      <c r="H27" s="11" t="s">
        <v>366</v>
      </c>
      <c r="I27" s="7" t="s">
        <v>366</v>
      </c>
      <c r="J27" s="7" t="s">
        <v>366</v>
      </c>
      <c r="K27" s="7" t="s">
        <v>366</v>
      </c>
      <c r="L27" s="2" t="s">
        <v>372</v>
      </c>
      <c r="M27" s="16" t="s">
        <v>537</v>
      </c>
      <c r="N27" s="2" t="s">
        <v>637</v>
      </c>
      <c r="O27" s="2" t="s">
        <v>638</v>
      </c>
      <c r="P27" s="2" t="s">
        <v>639</v>
      </c>
      <c r="Q27" s="2" t="s">
        <v>640</v>
      </c>
      <c r="R27" s="2" t="s">
        <v>641</v>
      </c>
      <c r="S27" s="2">
        <v>-29.789113800599999</v>
      </c>
      <c r="T27" s="2">
        <v>-71.060820861899998</v>
      </c>
    </row>
    <row r="28" spans="1:20" ht="15.75" thickBot="1" x14ac:dyDescent="0.3">
      <c r="A28" s="34">
        <v>4</v>
      </c>
      <c r="B28" s="3">
        <v>41</v>
      </c>
      <c r="C28" s="3">
        <v>4102</v>
      </c>
      <c r="D28" s="4" t="s">
        <v>33</v>
      </c>
      <c r="E28" s="4" t="s">
        <v>33</v>
      </c>
      <c r="F28" s="2" t="s">
        <v>366</v>
      </c>
      <c r="G28" s="2" t="s">
        <v>366</v>
      </c>
      <c r="H28" s="11" t="s">
        <v>366</v>
      </c>
      <c r="I28" s="7" t="s">
        <v>366</v>
      </c>
      <c r="J28" s="7" t="s">
        <v>366</v>
      </c>
      <c r="K28" s="7" t="s">
        <v>366</v>
      </c>
      <c r="L28" s="2" t="s">
        <v>372</v>
      </c>
      <c r="M28" s="16" t="s">
        <v>537</v>
      </c>
      <c r="N28" s="2" t="s">
        <v>637</v>
      </c>
      <c r="O28" s="2" t="s">
        <v>638</v>
      </c>
      <c r="P28" s="2" t="s">
        <v>639</v>
      </c>
      <c r="Q28" s="2" t="s">
        <v>640</v>
      </c>
      <c r="R28" s="2" t="s">
        <v>642</v>
      </c>
      <c r="S28" s="2">
        <v>-30.2274175634</v>
      </c>
      <c r="T28" s="2">
        <v>-71.358987198700007</v>
      </c>
    </row>
    <row r="29" spans="1:20" ht="15.75" thickBot="1" x14ac:dyDescent="0.3">
      <c r="A29" s="34">
        <v>4</v>
      </c>
      <c r="B29" s="3">
        <v>41</v>
      </c>
      <c r="C29" s="3">
        <v>4103</v>
      </c>
      <c r="D29" s="4" t="s">
        <v>34</v>
      </c>
      <c r="E29" s="4" t="s">
        <v>33</v>
      </c>
      <c r="F29" s="2" t="s">
        <v>366</v>
      </c>
      <c r="G29" s="2" t="s">
        <v>366</v>
      </c>
      <c r="H29" s="11" t="s">
        <v>366</v>
      </c>
      <c r="I29" s="7" t="s">
        <v>366</v>
      </c>
      <c r="J29" s="7" t="s">
        <v>366</v>
      </c>
      <c r="K29" s="7" t="s">
        <v>366</v>
      </c>
      <c r="L29" s="2" t="s">
        <v>372</v>
      </c>
      <c r="M29" s="16" t="s">
        <v>537</v>
      </c>
      <c r="N29" s="2" t="s">
        <v>637</v>
      </c>
      <c r="O29" s="2" t="s">
        <v>638</v>
      </c>
      <c r="P29" s="2" t="s">
        <v>639</v>
      </c>
      <c r="Q29" s="2" t="s">
        <v>640</v>
      </c>
      <c r="R29" s="2" t="s">
        <v>643</v>
      </c>
      <c r="S29" s="2">
        <v>-30.259431242800002</v>
      </c>
      <c r="T29" s="2">
        <v>-71.100637765900004</v>
      </c>
    </row>
    <row r="30" spans="1:20" ht="15.75" thickBot="1" x14ac:dyDescent="0.3">
      <c r="A30" s="34">
        <v>4</v>
      </c>
      <c r="B30" s="3">
        <v>41</v>
      </c>
      <c r="C30" s="3">
        <v>4104</v>
      </c>
      <c r="D30" s="4" t="s">
        <v>35</v>
      </c>
      <c r="E30" s="4" t="s">
        <v>33</v>
      </c>
      <c r="F30" s="17" t="s">
        <v>366</v>
      </c>
      <c r="G30" s="2" t="s">
        <v>366</v>
      </c>
      <c r="H30" s="11" t="s">
        <v>366</v>
      </c>
      <c r="I30" s="7" t="s">
        <v>366</v>
      </c>
      <c r="J30" s="7" t="s">
        <v>366</v>
      </c>
      <c r="K30" s="7" t="s">
        <v>366</v>
      </c>
      <c r="L30" s="2" t="s">
        <v>372</v>
      </c>
      <c r="M30" s="16" t="s">
        <v>537</v>
      </c>
      <c r="N30" s="2" t="s">
        <v>637</v>
      </c>
      <c r="O30" s="2" t="s">
        <v>638</v>
      </c>
      <c r="P30" s="2" t="s">
        <v>639</v>
      </c>
      <c r="Q30" s="2" t="s">
        <v>640</v>
      </c>
      <c r="R30" s="2" t="s">
        <v>644</v>
      </c>
      <c r="S30" s="2">
        <v>-29.374777125800001</v>
      </c>
      <c r="T30" s="2">
        <v>-70.902564879799996</v>
      </c>
    </row>
    <row r="31" spans="1:20" ht="15.75" thickBot="1" x14ac:dyDescent="0.3">
      <c r="A31" s="34">
        <v>4</v>
      </c>
      <c r="B31" s="3">
        <v>41</v>
      </c>
      <c r="C31" s="3">
        <v>4105</v>
      </c>
      <c r="D31" s="4" t="s">
        <v>36</v>
      </c>
      <c r="E31" s="4" t="s">
        <v>33</v>
      </c>
      <c r="F31" s="17" t="s">
        <v>366</v>
      </c>
      <c r="G31" s="2" t="s">
        <v>366</v>
      </c>
      <c r="H31" s="2" t="s">
        <v>366</v>
      </c>
      <c r="I31" t="s">
        <v>379</v>
      </c>
      <c r="J31" s="2">
        <v>1979</v>
      </c>
      <c r="K31" s="7" t="s">
        <v>366</v>
      </c>
      <c r="L31" s="2" t="s">
        <v>372</v>
      </c>
      <c r="M31" s="16" t="s">
        <v>537</v>
      </c>
      <c r="N31" s="2" t="s">
        <v>637</v>
      </c>
      <c r="O31" s="2" t="s">
        <v>638</v>
      </c>
      <c r="P31" s="2" t="s">
        <v>639</v>
      </c>
      <c r="Q31" s="2" t="s">
        <v>640</v>
      </c>
      <c r="R31" s="2" t="s">
        <v>645</v>
      </c>
      <c r="S31" s="2">
        <v>-30.237630896199999</v>
      </c>
      <c r="T31" s="2">
        <v>-70.369747021899997</v>
      </c>
    </row>
    <row r="32" spans="1:20" ht="15.75" thickBot="1" x14ac:dyDescent="0.3">
      <c r="A32" s="34">
        <v>4</v>
      </c>
      <c r="B32" s="3">
        <v>41</v>
      </c>
      <c r="C32" s="3">
        <v>4106</v>
      </c>
      <c r="D32" s="4" t="s">
        <v>37</v>
      </c>
      <c r="E32" s="4" t="s">
        <v>33</v>
      </c>
      <c r="F32" s="17" t="s">
        <v>366</v>
      </c>
      <c r="G32" s="2" t="s">
        <v>366</v>
      </c>
      <c r="H32" s="11" t="s">
        <v>366</v>
      </c>
      <c r="I32" s="7" t="s">
        <v>366</v>
      </c>
      <c r="J32" s="7" t="s">
        <v>366</v>
      </c>
      <c r="K32" s="7" t="s">
        <v>366</v>
      </c>
      <c r="L32" s="2" t="s">
        <v>372</v>
      </c>
      <c r="M32" s="16" t="s">
        <v>537</v>
      </c>
      <c r="N32" s="2" t="s">
        <v>637</v>
      </c>
      <c r="O32" s="2" t="s">
        <v>638</v>
      </c>
      <c r="P32" s="2" t="s">
        <v>639</v>
      </c>
      <c r="Q32" s="2" t="s">
        <v>640</v>
      </c>
      <c r="R32" s="2" t="s">
        <v>646</v>
      </c>
      <c r="S32" s="2">
        <v>-29.891893130900002</v>
      </c>
      <c r="T32" s="2">
        <v>-70.381457830900004</v>
      </c>
    </row>
    <row r="33" spans="1:20" ht="15.75" thickBot="1" x14ac:dyDescent="0.3">
      <c r="A33" s="34">
        <v>4</v>
      </c>
      <c r="B33" s="3">
        <v>42</v>
      </c>
      <c r="C33" s="3">
        <v>4201</v>
      </c>
      <c r="D33" s="4" t="s">
        <v>38</v>
      </c>
      <c r="E33" s="4" t="s">
        <v>33</v>
      </c>
      <c r="F33" s="2" t="s">
        <v>366</v>
      </c>
      <c r="G33" s="2" t="s">
        <v>366</v>
      </c>
      <c r="H33" s="11" t="s">
        <v>366</v>
      </c>
      <c r="I33" s="7" t="s">
        <v>366</v>
      </c>
      <c r="J33" s="7" t="s">
        <v>366</v>
      </c>
      <c r="K33" s="7" t="s">
        <v>366</v>
      </c>
      <c r="L33" s="2" t="s">
        <v>372</v>
      </c>
      <c r="M33" s="16" t="s">
        <v>537</v>
      </c>
      <c r="N33" s="2" t="s">
        <v>637</v>
      </c>
      <c r="O33" s="2" t="s">
        <v>638</v>
      </c>
      <c r="P33" s="2" t="s">
        <v>639</v>
      </c>
      <c r="Q33" s="2" t="s">
        <v>647</v>
      </c>
      <c r="R33" s="2" t="s">
        <v>648</v>
      </c>
      <c r="S33" s="2">
        <v>-31.5495159293</v>
      </c>
      <c r="T33" s="2">
        <v>-70.970568260500002</v>
      </c>
    </row>
    <row r="34" spans="1:20" ht="15.75" thickBot="1" x14ac:dyDescent="0.3">
      <c r="A34" s="34">
        <v>4</v>
      </c>
      <c r="B34" s="3">
        <v>42</v>
      </c>
      <c r="C34" s="3">
        <v>4202</v>
      </c>
      <c r="D34" s="4" t="s">
        <v>39</v>
      </c>
      <c r="E34" s="4" t="s">
        <v>33</v>
      </c>
      <c r="F34" s="17" t="s">
        <v>366</v>
      </c>
      <c r="G34" s="2" t="s">
        <v>366</v>
      </c>
      <c r="H34" s="11" t="s">
        <v>366</v>
      </c>
      <c r="I34" s="7" t="s">
        <v>366</v>
      </c>
      <c r="J34" s="7" t="s">
        <v>366</v>
      </c>
      <c r="K34" s="7" t="s">
        <v>366</v>
      </c>
      <c r="L34" s="2" t="s">
        <v>372</v>
      </c>
      <c r="M34" s="16" t="s">
        <v>537</v>
      </c>
      <c r="N34" s="2" t="s">
        <v>637</v>
      </c>
      <c r="O34" s="2" t="s">
        <v>638</v>
      </c>
      <c r="P34" s="2" t="s">
        <v>639</v>
      </c>
      <c r="Q34" s="2" t="s">
        <v>647</v>
      </c>
      <c r="R34" s="2" t="s">
        <v>649</v>
      </c>
      <c r="S34" s="2">
        <v>-31.401838913300001</v>
      </c>
      <c r="T34" s="2">
        <v>-71.394384198599994</v>
      </c>
    </row>
    <row r="35" spans="1:20" ht="15.75" thickBot="1" x14ac:dyDescent="0.3">
      <c r="A35" s="34">
        <v>4</v>
      </c>
      <c r="B35" s="3">
        <v>42</v>
      </c>
      <c r="C35" s="3">
        <v>4203</v>
      </c>
      <c r="D35" s="4" t="s">
        <v>40</v>
      </c>
      <c r="E35" s="4" t="s">
        <v>33</v>
      </c>
      <c r="F35" s="17" t="s">
        <v>366</v>
      </c>
      <c r="G35" s="2" t="s">
        <v>366</v>
      </c>
      <c r="H35" s="11" t="s">
        <v>366</v>
      </c>
      <c r="I35" s="7" t="s">
        <v>366</v>
      </c>
      <c r="J35" s="7" t="s">
        <v>366</v>
      </c>
      <c r="K35" s="7" t="s">
        <v>366</v>
      </c>
      <c r="L35" s="2" t="s">
        <v>372</v>
      </c>
      <c r="M35" s="16" t="s">
        <v>537</v>
      </c>
      <c r="N35" s="2" t="s">
        <v>637</v>
      </c>
      <c r="O35" s="2" t="s">
        <v>638</v>
      </c>
      <c r="P35" s="2" t="s">
        <v>639</v>
      </c>
      <c r="Q35" s="2" t="s">
        <v>647</v>
      </c>
      <c r="R35" s="2" t="s">
        <v>650</v>
      </c>
      <c r="S35" s="2">
        <v>-31.977943913000001</v>
      </c>
      <c r="T35" s="2">
        <v>-71.304254567699999</v>
      </c>
    </row>
    <row r="36" spans="1:20" ht="15.75" thickBot="1" x14ac:dyDescent="0.3">
      <c r="A36" s="34">
        <v>4</v>
      </c>
      <c r="B36" s="3">
        <v>42</v>
      </c>
      <c r="C36" s="3">
        <v>4204</v>
      </c>
      <c r="D36" s="4" t="s">
        <v>41</v>
      </c>
      <c r="E36" s="4" t="s">
        <v>33</v>
      </c>
      <c r="F36" s="17" t="s">
        <v>366</v>
      </c>
      <c r="G36" s="2" t="s">
        <v>366</v>
      </c>
      <c r="H36" s="11" t="s">
        <v>366</v>
      </c>
      <c r="I36" s="7" t="s">
        <v>366</v>
      </c>
      <c r="J36" s="7" t="s">
        <v>366</v>
      </c>
      <c r="K36" s="7" t="s">
        <v>366</v>
      </c>
      <c r="L36" s="2" t="s">
        <v>372</v>
      </c>
      <c r="M36" s="16" t="s">
        <v>537</v>
      </c>
      <c r="N36" s="2" t="s">
        <v>637</v>
      </c>
      <c r="O36" s="2" t="s">
        <v>638</v>
      </c>
      <c r="P36" s="2" t="s">
        <v>639</v>
      </c>
      <c r="Q36" s="2" t="s">
        <v>647</v>
      </c>
      <c r="R36" s="2" t="s">
        <v>651</v>
      </c>
      <c r="S36" s="2">
        <v>-31.8935829379</v>
      </c>
      <c r="T36" s="2">
        <v>-70.661908575300004</v>
      </c>
    </row>
    <row r="37" spans="1:20" ht="15.75" thickBot="1" x14ac:dyDescent="0.3">
      <c r="A37" s="34">
        <v>4</v>
      </c>
      <c r="B37" s="3">
        <v>43</v>
      </c>
      <c r="C37" s="3">
        <v>4301</v>
      </c>
      <c r="D37" s="4" t="s">
        <v>42</v>
      </c>
      <c r="E37" s="4" t="s">
        <v>33</v>
      </c>
      <c r="F37" s="17" t="s">
        <v>366</v>
      </c>
      <c r="G37" s="2" t="s">
        <v>366</v>
      </c>
      <c r="H37" s="11" t="s">
        <v>366</v>
      </c>
      <c r="I37" t="s">
        <v>380</v>
      </c>
      <c r="J37" s="2">
        <v>2016</v>
      </c>
      <c r="K37" s="2">
        <v>5</v>
      </c>
      <c r="L37" s="2" t="s">
        <v>372</v>
      </c>
      <c r="M37" s="16" t="s">
        <v>537</v>
      </c>
      <c r="N37" s="2" t="s">
        <v>637</v>
      </c>
      <c r="O37" s="2" t="s">
        <v>638</v>
      </c>
      <c r="P37" s="2" t="s">
        <v>639</v>
      </c>
      <c r="Q37" s="2" t="s">
        <v>652</v>
      </c>
      <c r="R37" s="2" t="s">
        <v>653</v>
      </c>
      <c r="S37" s="2">
        <v>-30.6730105462</v>
      </c>
      <c r="T37" s="2">
        <v>-71.405305430599995</v>
      </c>
    </row>
    <row r="38" spans="1:20" ht="15.75" thickBot="1" x14ac:dyDescent="0.3">
      <c r="A38" s="34">
        <v>4</v>
      </c>
      <c r="B38" s="3">
        <v>43</v>
      </c>
      <c r="C38" s="3">
        <v>4302</v>
      </c>
      <c r="D38" s="4" t="s">
        <v>43</v>
      </c>
      <c r="E38" s="4" t="s">
        <v>33</v>
      </c>
      <c r="F38" s="2" t="s">
        <v>366</v>
      </c>
      <c r="G38" s="2" t="s">
        <v>366</v>
      </c>
      <c r="H38" s="11" t="s">
        <v>366</v>
      </c>
      <c r="I38" s="7" t="s">
        <v>366</v>
      </c>
      <c r="J38" s="7" t="s">
        <v>366</v>
      </c>
      <c r="K38" s="7" t="s">
        <v>366</v>
      </c>
      <c r="L38" s="2" t="s">
        <v>372</v>
      </c>
      <c r="M38" s="16" t="s">
        <v>537</v>
      </c>
      <c r="N38" s="2" t="s">
        <v>637</v>
      </c>
      <c r="O38" s="2" t="s">
        <v>638</v>
      </c>
      <c r="P38" s="2" t="s">
        <v>639</v>
      </c>
      <c r="Q38" s="2" t="s">
        <v>652</v>
      </c>
      <c r="R38" s="2" t="s">
        <v>654</v>
      </c>
      <c r="S38" s="2">
        <v>-31.146454574100002</v>
      </c>
      <c r="T38" s="2">
        <v>-70.965735649199999</v>
      </c>
    </row>
    <row r="39" spans="1:20" ht="15.75" thickBot="1" x14ac:dyDescent="0.3">
      <c r="A39" s="34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366</v>
      </c>
      <c r="G39" s="2" t="s">
        <v>366</v>
      </c>
      <c r="H39" s="11" t="s">
        <v>366</v>
      </c>
      <c r="I39" s="7" t="s">
        <v>366</v>
      </c>
      <c r="J39" s="7" t="s">
        <v>366</v>
      </c>
      <c r="K39" s="7" t="s">
        <v>366</v>
      </c>
      <c r="L39" s="2" t="s">
        <v>372</v>
      </c>
      <c r="M39" s="16" t="s">
        <v>537</v>
      </c>
      <c r="N39" s="2" t="s">
        <v>637</v>
      </c>
      <c r="O39" s="2" t="s">
        <v>638</v>
      </c>
      <c r="P39" s="2" t="s">
        <v>639</v>
      </c>
      <c r="Q39" s="2" t="s">
        <v>652</v>
      </c>
      <c r="R39" s="2" t="s">
        <v>655</v>
      </c>
      <c r="S39" s="2">
        <v>-30.9461005607</v>
      </c>
      <c r="T39" s="2">
        <v>-71.332627402300005</v>
      </c>
    </row>
    <row r="40" spans="1:20" ht="15.75" thickBot="1" x14ac:dyDescent="0.3">
      <c r="A40" s="34">
        <v>4</v>
      </c>
      <c r="B40" s="3">
        <v>43</v>
      </c>
      <c r="C40" s="3">
        <v>4305</v>
      </c>
      <c r="D40" s="4" t="s">
        <v>46</v>
      </c>
      <c r="E40" s="4" t="s">
        <v>33</v>
      </c>
      <c r="F40" s="17" t="s">
        <v>366</v>
      </c>
      <c r="G40" s="2" t="s">
        <v>366</v>
      </c>
      <c r="H40" s="11" t="s">
        <v>366</v>
      </c>
      <c r="I40" s="7" t="s">
        <v>366</v>
      </c>
      <c r="J40" s="7" t="s">
        <v>366</v>
      </c>
      <c r="K40" s="7" t="s">
        <v>366</v>
      </c>
      <c r="L40" s="2" t="s">
        <v>372</v>
      </c>
      <c r="M40" s="16" t="s">
        <v>537</v>
      </c>
      <c r="N40" s="2" t="s">
        <v>637</v>
      </c>
      <c r="O40" s="2" t="s">
        <v>638</v>
      </c>
      <c r="P40" s="2" t="s">
        <v>639</v>
      </c>
      <c r="Q40" s="2" t="s">
        <v>652</v>
      </c>
      <c r="R40" s="2" t="s">
        <v>656</v>
      </c>
      <c r="S40" s="2">
        <v>-30.430679489700001</v>
      </c>
      <c r="T40" s="2">
        <v>-70.653739197999997</v>
      </c>
    </row>
    <row r="41" spans="1:20" ht="15.75" thickBot="1" x14ac:dyDescent="0.3">
      <c r="A41" s="34">
        <v>4</v>
      </c>
      <c r="B41" s="3">
        <v>43</v>
      </c>
      <c r="C41" s="3">
        <v>4303</v>
      </c>
      <c r="D41" s="4" t="s">
        <v>44</v>
      </c>
      <c r="E41" s="4" t="s">
        <v>33</v>
      </c>
      <c r="F41" s="9">
        <v>2006</v>
      </c>
      <c r="G41" s="2" t="s">
        <v>366</v>
      </c>
      <c r="H41" s="12" t="s">
        <v>375</v>
      </c>
      <c r="I41" t="s">
        <v>381</v>
      </c>
      <c r="J41" s="2">
        <v>2018</v>
      </c>
      <c r="K41" s="2">
        <v>1</v>
      </c>
      <c r="L41" s="2" t="s">
        <v>372</v>
      </c>
      <c r="M41" s="16" t="s">
        <v>537</v>
      </c>
      <c r="N41" s="2" t="s">
        <v>637</v>
      </c>
      <c r="O41" s="2" t="s">
        <v>638</v>
      </c>
      <c r="P41" s="2" t="s">
        <v>639</v>
      </c>
      <c r="Q41" s="2" t="s">
        <v>652</v>
      </c>
      <c r="R41" s="2" t="s">
        <v>657</v>
      </c>
      <c r="S41" s="2">
        <v>-30.8341952042</v>
      </c>
      <c r="T41" s="2">
        <v>-70.650608688999995</v>
      </c>
    </row>
    <row r="42" spans="1:20" ht="15.75" thickBot="1" x14ac:dyDescent="0.3">
      <c r="A42" s="34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366</v>
      </c>
      <c r="G42" s="7" t="s">
        <v>366</v>
      </c>
      <c r="H42" s="11" t="s">
        <v>366</v>
      </c>
      <c r="I42" s="7" t="s">
        <v>366</v>
      </c>
      <c r="J42" s="7" t="s">
        <v>366</v>
      </c>
      <c r="K42" s="7" t="s">
        <v>366</v>
      </c>
      <c r="L42" s="2" t="s">
        <v>372</v>
      </c>
      <c r="M42" s="16" t="s">
        <v>537</v>
      </c>
      <c r="N42" s="2" t="s">
        <v>658</v>
      </c>
      <c r="O42" s="2" t="s">
        <v>659</v>
      </c>
      <c r="P42" s="2" t="s">
        <v>660</v>
      </c>
      <c r="Q42" s="2" t="s">
        <v>62</v>
      </c>
      <c r="R42" s="2" t="s">
        <v>661</v>
      </c>
      <c r="S42" s="2">
        <v>-32.4749351233</v>
      </c>
      <c r="T42" s="2">
        <v>-71.380327808299995</v>
      </c>
    </row>
    <row r="43" spans="1:20" ht="15.75" thickBot="1" x14ac:dyDescent="0.3">
      <c r="A43" s="34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366</v>
      </c>
      <c r="G43" s="7" t="s">
        <v>366</v>
      </c>
      <c r="H43" s="11" t="s">
        <v>366</v>
      </c>
      <c r="I43" s="7" t="s">
        <v>366</v>
      </c>
      <c r="J43" s="7" t="s">
        <v>366</v>
      </c>
      <c r="K43" s="7" t="s">
        <v>366</v>
      </c>
      <c r="L43" s="2" t="s">
        <v>372</v>
      </c>
      <c r="M43" s="16" t="s">
        <v>537</v>
      </c>
      <c r="N43" s="2" t="s">
        <v>658</v>
      </c>
      <c r="O43" s="2" t="s">
        <v>659</v>
      </c>
      <c r="P43" s="2" t="s">
        <v>660</v>
      </c>
      <c r="Q43" s="2" t="s">
        <v>62</v>
      </c>
      <c r="R43" s="2" t="s">
        <v>662</v>
      </c>
      <c r="S43" s="2">
        <v>-32.190508656699997</v>
      </c>
      <c r="T43" s="2">
        <v>-70.869906028000003</v>
      </c>
    </row>
    <row r="44" spans="1:20" ht="15.75" thickBot="1" x14ac:dyDescent="0.3">
      <c r="A44" s="34">
        <v>5</v>
      </c>
      <c r="B44" s="3">
        <v>53</v>
      </c>
      <c r="C44" s="3">
        <v>5302</v>
      </c>
      <c r="D44" s="4" t="s">
        <v>56</v>
      </c>
      <c r="E44" s="4" t="s">
        <v>47</v>
      </c>
      <c r="F44" s="8">
        <v>2014</v>
      </c>
      <c r="G44" t="s">
        <v>366</v>
      </c>
      <c r="H44" s="12" t="s">
        <v>375</v>
      </c>
      <c r="I44" s="2" t="s">
        <v>366</v>
      </c>
      <c r="J44" s="19" t="s">
        <v>366</v>
      </c>
      <c r="K44" s="2" t="s">
        <v>366</v>
      </c>
      <c r="L44" s="2" t="s">
        <v>372</v>
      </c>
      <c r="M44" s="7" t="s">
        <v>366</v>
      </c>
      <c r="N44" s="2" t="s">
        <v>658</v>
      </c>
      <c r="O44" s="2" t="s">
        <v>659</v>
      </c>
      <c r="P44" s="2" t="s">
        <v>660</v>
      </c>
      <c r="Q44" s="2" t="s">
        <v>55</v>
      </c>
      <c r="R44" s="2" t="s">
        <v>663</v>
      </c>
      <c r="S44" s="2">
        <v>-32.950772823800001</v>
      </c>
      <c r="T44" s="2">
        <v>-70.544659459000002</v>
      </c>
    </row>
    <row r="45" spans="1:20" ht="15.75" thickBot="1" x14ac:dyDescent="0.3">
      <c r="A45" s="34">
        <v>5</v>
      </c>
      <c r="B45" s="3">
        <v>56</v>
      </c>
      <c r="C45" s="3">
        <v>5601</v>
      </c>
      <c r="D45" s="4" t="s">
        <v>69</v>
      </c>
      <c r="E45" s="4" t="s">
        <v>47</v>
      </c>
      <c r="F45" s="8">
        <v>2006</v>
      </c>
      <c r="G45" t="s">
        <v>369</v>
      </c>
      <c r="H45" s="12" t="s">
        <v>375</v>
      </c>
      <c r="I45" t="s">
        <v>396</v>
      </c>
      <c r="J45" s="7">
        <v>2015</v>
      </c>
      <c r="K45" s="7" t="s">
        <v>366</v>
      </c>
      <c r="L45" s="2" t="s">
        <v>372</v>
      </c>
      <c r="M45" s="16" t="s">
        <v>537</v>
      </c>
      <c r="N45" s="2" t="s">
        <v>658</v>
      </c>
      <c r="O45" s="2" t="s">
        <v>659</v>
      </c>
      <c r="P45" s="2" t="s">
        <v>660</v>
      </c>
      <c r="Q45" s="2" t="s">
        <v>69</v>
      </c>
      <c r="R45" s="2" t="s">
        <v>664</v>
      </c>
      <c r="S45" s="2">
        <v>-33.667147515499998</v>
      </c>
      <c r="T45" s="2">
        <v>-71.486930528100004</v>
      </c>
    </row>
    <row r="46" spans="1:20" ht="15.75" thickBot="1" x14ac:dyDescent="0.3">
      <c r="A46" s="34">
        <v>5</v>
      </c>
      <c r="B46" s="3">
        <v>51</v>
      </c>
      <c r="C46" s="3">
        <v>5103</v>
      </c>
      <c r="D46" s="4" t="s">
        <v>49</v>
      </c>
      <c r="E46" s="4" t="s">
        <v>47</v>
      </c>
      <c r="F46" s="8">
        <v>2003</v>
      </c>
      <c r="G46" s="2" t="s">
        <v>385</v>
      </c>
      <c r="H46" s="12" t="s">
        <v>375</v>
      </c>
      <c r="I46" s="2" t="s">
        <v>385</v>
      </c>
      <c r="J46" s="9">
        <v>2003</v>
      </c>
      <c r="K46" s="2" t="s">
        <v>366</v>
      </c>
      <c r="L46" s="7" t="s">
        <v>373</v>
      </c>
      <c r="M46" s="17" t="s">
        <v>538</v>
      </c>
      <c r="N46" s="2" t="s">
        <v>658</v>
      </c>
      <c r="O46" s="2" t="s">
        <v>659</v>
      </c>
      <c r="P46" s="2" t="s">
        <v>660</v>
      </c>
      <c r="Q46" s="2" t="s">
        <v>47</v>
      </c>
      <c r="R46" s="2" t="s">
        <v>665</v>
      </c>
      <c r="S46" s="2">
        <v>-32.953297714100003</v>
      </c>
      <c r="T46" s="2">
        <v>-71.467867008300004</v>
      </c>
    </row>
    <row r="47" spans="1:20" ht="15.75" thickBot="1" x14ac:dyDescent="0.3">
      <c r="A47" s="34">
        <v>5</v>
      </c>
      <c r="B47" s="3">
        <v>51</v>
      </c>
      <c r="C47" s="3">
        <v>5101</v>
      </c>
      <c r="D47" s="4" t="s">
        <v>47</v>
      </c>
      <c r="E47" s="4" t="s">
        <v>47</v>
      </c>
      <c r="F47" s="8">
        <v>1989</v>
      </c>
      <c r="G47" s="2" t="s">
        <v>366</v>
      </c>
      <c r="H47" s="12" t="s">
        <v>375</v>
      </c>
      <c r="I47" t="s">
        <v>382</v>
      </c>
      <c r="J47" s="17">
        <v>2010</v>
      </c>
      <c r="K47" s="2">
        <v>62</v>
      </c>
      <c r="L47" s="2" t="s">
        <v>373</v>
      </c>
      <c r="M47" s="17" t="s">
        <v>538</v>
      </c>
      <c r="N47" s="2" t="s">
        <v>658</v>
      </c>
      <c r="O47" s="2" t="s">
        <v>659</v>
      </c>
      <c r="P47" s="2" t="s">
        <v>660</v>
      </c>
      <c r="Q47" s="2" t="s">
        <v>47</v>
      </c>
      <c r="R47" s="2" t="s">
        <v>666</v>
      </c>
      <c r="S47" s="2">
        <v>-32.997883656100001</v>
      </c>
      <c r="T47" s="2">
        <v>-71.753339855299998</v>
      </c>
    </row>
    <row r="48" spans="1:20" ht="15.75" thickBot="1" x14ac:dyDescent="0.3">
      <c r="A48" s="34">
        <v>5</v>
      </c>
      <c r="B48" s="3">
        <v>51</v>
      </c>
      <c r="C48" s="3">
        <v>5109</v>
      </c>
      <c r="D48" s="4" t="s">
        <v>53</v>
      </c>
      <c r="E48" s="4" t="s">
        <v>47</v>
      </c>
      <c r="F48" s="8">
        <v>2002</v>
      </c>
      <c r="G48" t="s">
        <v>388</v>
      </c>
      <c r="H48" s="12" t="s">
        <v>375</v>
      </c>
      <c r="I48" t="s">
        <v>389</v>
      </c>
      <c r="J48" s="7">
        <v>2012</v>
      </c>
      <c r="K48" s="2">
        <v>27</v>
      </c>
      <c r="L48" s="2" t="s">
        <v>373</v>
      </c>
      <c r="M48" s="17" t="s">
        <v>538</v>
      </c>
      <c r="N48" s="2" t="s">
        <v>658</v>
      </c>
      <c r="O48" s="2" t="s">
        <v>659</v>
      </c>
      <c r="P48" s="2" t="s">
        <v>660</v>
      </c>
      <c r="Q48" s="2" t="s">
        <v>47</v>
      </c>
      <c r="R48" s="2" t="s">
        <v>667</v>
      </c>
      <c r="S48" s="2">
        <v>-33.028800296299998</v>
      </c>
      <c r="T48" s="2">
        <v>-71.515431215700005</v>
      </c>
    </row>
    <row r="49" spans="1:20" ht="15.75" thickBot="1" x14ac:dyDescent="0.3">
      <c r="A49" s="34">
        <v>5</v>
      </c>
      <c r="B49" s="3">
        <v>51</v>
      </c>
      <c r="C49" s="3">
        <v>5105</v>
      </c>
      <c r="D49" s="4" t="s">
        <v>51</v>
      </c>
      <c r="E49" s="4" t="s">
        <v>47</v>
      </c>
      <c r="F49" s="8">
        <v>1989</v>
      </c>
      <c r="G49" s="2" t="s">
        <v>366</v>
      </c>
      <c r="H49" s="12" t="s">
        <v>375</v>
      </c>
      <c r="I49" t="s">
        <v>387</v>
      </c>
      <c r="J49" s="7">
        <v>2011</v>
      </c>
      <c r="K49" s="2">
        <v>20</v>
      </c>
      <c r="L49" s="2" t="s">
        <v>373</v>
      </c>
      <c r="M49" s="17" t="s">
        <v>538</v>
      </c>
      <c r="N49" s="2" t="s">
        <v>658</v>
      </c>
      <c r="O49" s="2" t="s">
        <v>659</v>
      </c>
      <c r="P49" s="2" t="s">
        <v>660</v>
      </c>
      <c r="Q49" s="2" t="s">
        <v>47</v>
      </c>
      <c r="R49" s="2" t="s">
        <v>668</v>
      </c>
      <c r="S49" s="2">
        <v>-32.745304305300003</v>
      </c>
      <c r="T49" s="2">
        <v>-71.387923010099996</v>
      </c>
    </row>
    <row r="50" spans="1:20" ht="15.75" thickBot="1" x14ac:dyDescent="0.3">
      <c r="A50" s="34">
        <v>5</v>
      </c>
      <c r="B50" s="3">
        <v>51</v>
      </c>
      <c r="C50" s="3">
        <v>5104</v>
      </c>
      <c r="D50" s="4" t="s">
        <v>50</v>
      </c>
      <c r="E50" s="4" t="s">
        <v>47</v>
      </c>
      <c r="F50" s="8">
        <v>2002</v>
      </c>
      <c r="G50" s="2" t="s">
        <v>366</v>
      </c>
      <c r="H50" s="12" t="s">
        <v>375</v>
      </c>
      <c r="I50" t="s">
        <v>386</v>
      </c>
      <c r="J50" s="2">
        <v>2013</v>
      </c>
      <c r="K50" s="2">
        <v>18</v>
      </c>
      <c r="L50" s="2" t="s">
        <v>372</v>
      </c>
      <c r="M50" s="7" t="s">
        <v>366</v>
      </c>
      <c r="N50" s="2" t="s">
        <v>658</v>
      </c>
      <c r="O50" s="2" t="s">
        <v>659</v>
      </c>
      <c r="P50" s="2" t="s">
        <v>660</v>
      </c>
      <c r="Q50" s="2" t="s">
        <v>47</v>
      </c>
      <c r="R50" s="2" t="s">
        <v>669</v>
      </c>
      <c r="S50" s="2">
        <v>-33.7155812293</v>
      </c>
      <c r="T50" s="2">
        <v>-79.870177262300004</v>
      </c>
    </row>
    <row r="51" spans="1:20" ht="15.75" thickBot="1" x14ac:dyDescent="0.3">
      <c r="A51" s="34">
        <v>5</v>
      </c>
      <c r="B51" s="3">
        <v>57</v>
      </c>
      <c r="C51" s="3">
        <v>5703</v>
      </c>
      <c r="D51" s="4" t="s">
        <v>77</v>
      </c>
      <c r="E51" s="4" t="s">
        <v>47</v>
      </c>
      <c r="F51" s="19">
        <v>1999</v>
      </c>
      <c r="G51" t="s">
        <v>370</v>
      </c>
      <c r="H51" s="12" t="s">
        <v>375</v>
      </c>
      <c r="I51" s="7" t="s">
        <v>366</v>
      </c>
      <c r="J51" s="7" t="s">
        <v>366</v>
      </c>
      <c r="K51" s="7" t="s">
        <v>366</v>
      </c>
      <c r="L51" s="2" t="s">
        <v>372</v>
      </c>
      <c r="M51" s="16" t="s">
        <v>537</v>
      </c>
      <c r="N51" s="2" t="s">
        <v>658</v>
      </c>
      <c r="O51" s="2" t="s">
        <v>659</v>
      </c>
      <c r="P51" s="2" t="s">
        <v>660</v>
      </c>
      <c r="Q51" s="2" t="s">
        <v>670</v>
      </c>
      <c r="R51" s="2" t="s">
        <v>671</v>
      </c>
      <c r="S51" s="2">
        <v>-32.888057613400001</v>
      </c>
      <c r="T51" s="2">
        <v>-70.901732637099997</v>
      </c>
    </row>
    <row r="52" spans="1:20" ht="15.75" thickBot="1" x14ac:dyDescent="0.3">
      <c r="A52" s="34">
        <v>5</v>
      </c>
      <c r="B52" s="3">
        <v>58</v>
      </c>
      <c r="C52" s="3">
        <v>5801</v>
      </c>
      <c r="D52" s="4" t="s">
        <v>81</v>
      </c>
      <c r="E52" s="4" t="s">
        <v>47</v>
      </c>
      <c r="F52" s="8">
        <v>1971</v>
      </c>
      <c r="G52" t="s">
        <v>370</v>
      </c>
      <c r="H52" s="12" t="s">
        <v>375</v>
      </c>
      <c r="I52" t="s">
        <v>403</v>
      </c>
      <c r="J52" s="7">
        <v>2019</v>
      </c>
      <c r="K52" s="2">
        <v>13</v>
      </c>
      <c r="L52" s="2" t="s">
        <v>373</v>
      </c>
      <c r="M52" s="17" t="s">
        <v>538</v>
      </c>
      <c r="N52" s="2" t="s">
        <v>658</v>
      </c>
      <c r="O52" s="2" t="s">
        <v>659</v>
      </c>
      <c r="P52" s="2" t="s">
        <v>660</v>
      </c>
      <c r="Q52" s="2" t="s">
        <v>672</v>
      </c>
      <c r="R52" s="2" t="s">
        <v>673</v>
      </c>
      <c r="S52" s="2">
        <v>-33.147377709899999</v>
      </c>
      <c r="T52" s="2">
        <v>-71.254091713700006</v>
      </c>
    </row>
    <row r="53" spans="1:20" ht="15.75" thickBot="1" x14ac:dyDescent="0.3">
      <c r="A53" s="34">
        <v>5</v>
      </c>
      <c r="B53" s="3">
        <v>56</v>
      </c>
      <c r="C53" s="3">
        <v>5606</v>
      </c>
      <c r="D53" s="4" t="s">
        <v>74</v>
      </c>
      <c r="E53" s="4" t="s">
        <v>47</v>
      </c>
      <c r="F53" s="8">
        <v>2003</v>
      </c>
      <c r="G53" s="2" t="s">
        <v>366</v>
      </c>
      <c r="H53" s="12" t="s">
        <v>375</v>
      </c>
      <c r="I53" t="s">
        <v>401</v>
      </c>
      <c r="J53" s="7">
        <v>2013</v>
      </c>
      <c r="K53" s="2">
        <v>6</v>
      </c>
      <c r="L53" s="2" t="s">
        <v>372</v>
      </c>
      <c r="M53" s="7" t="s">
        <v>366</v>
      </c>
      <c r="N53" s="2" t="s">
        <v>658</v>
      </c>
      <c r="O53" s="2" t="s">
        <v>659</v>
      </c>
      <c r="P53" s="2" t="s">
        <v>660</v>
      </c>
      <c r="Q53" s="2" t="s">
        <v>69</v>
      </c>
      <c r="R53" s="2" t="s">
        <v>674</v>
      </c>
      <c r="S53" s="2">
        <v>-33.8094452936</v>
      </c>
      <c r="T53" s="2">
        <v>-71.676511014100001</v>
      </c>
    </row>
    <row r="54" spans="1:20" ht="15.75" thickBot="1" x14ac:dyDescent="0.3">
      <c r="A54" s="34">
        <v>5</v>
      </c>
      <c r="B54" s="3">
        <v>56</v>
      </c>
      <c r="C54" s="3">
        <v>5602</v>
      </c>
      <c r="D54" s="4" t="s">
        <v>70</v>
      </c>
      <c r="E54" s="4" t="s">
        <v>47</v>
      </c>
      <c r="F54" s="8">
        <v>1998</v>
      </c>
      <c r="G54" t="s">
        <v>366</v>
      </c>
      <c r="H54" s="12" t="s">
        <v>375</v>
      </c>
      <c r="I54" t="s">
        <v>397</v>
      </c>
      <c r="J54" s="7">
        <v>2009</v>
      </c>
      <c r="K54" s="7" t="s">
        <v>366</v>
      </c>
      <c r="L54" s="2" t="s">
        <v>372</v>
      </c>
      <c r="M54" s="16" t="s">
        <v>537</v>
      </c>
      <c r="N54" s="2" t="s">
        <v>658</v>
      </c>
      <c r="O54" s="2" t="s">
        <v>659</v>
      </c>
      <c r="P54" s="2" t="s">
        <v>660</v>
      </c>
      <c r="Q54" s="2" t="s">
        <v>69</v>
      </c>
      <c r="R54" s="2" t="s">
        <v>675</v>
      </c>
      <c r="S54" s="2">
        <v>-33.329448233699999</v>
      </c>
      <c r="T54" s="2">
        <v>-71.599395646700003</v>
      </c>
    </row>
    <row r="55" spans="1:20" ht="15.75" thickBot="1" x14ac:dyDescent="0.3">
      <c r="A55" s="34">
        <v>5</v>
      </c>
      <c r="B55" s="3">
        <v>56</v>
      </c>
      <c r="C55" s="3">
        <v>5603</v>
      </c>
      <c r="D55" s="4" t="s">
        <v>71</v>
      </c>
      <c r="E55" s="4" t="s">
        <v>47</v>
      </c>
      <c r="F55" s="8">
        <v>1995</v>
      </c>
      <c r="G55" t="s">
        <v>370</v>
      </c>
      <c r="H55" s="12" t="s">
        <v>375</v>
      </c>
      <c r="I55" t="s">
        <v>398</v>
      </c>
      <c r="J55" s="7">
        <v>2005</v>
      </c>
      <c r="K55" s="7" t="s">
        <v>366</v>
      </c>
      <c r="L55" s="2" t="s">
        <v>372</v>
      </c>
      <c r="M55" s="16" t="s">
        <v>537</v>
      </c>
      <c r="N55" s="2" t="s">
        <v>658</v>
      </c>
      <c r="O55" s="2" t="s">
        <v>659</v>
      </c>
      <c r="P55" s="2" t="s">
        <v>660</v>
      </c>
      <c r="Q55" s="2" t="s">
        <v>69</v>
      </c>
      <c r="R55" s="2" t="s">
        <v>676</v>
      </c>
      <c r="S55" s="2">
        <v>-33.533814301600003</v>
      </c>
      <c r="T55" s="2">
        <v>-71.442208211700006</v>
      </c>
    </row>
    <row r="56" spans="1:20" ht="15.75" thickBot="1" x14ac:dyDescent="0.3">
      <c r="A56" s="34">
        <v>5</v>
      </c>
      <c r="B56" s="3">
        <v>56</v>
      </c>
      <c r="C56" s="3">
        <v>5604</v>
      </c>
      <c r="D56" s="4" t="s">
        <v>72</v>
      </c>
      <c r="E56" s="4" t="s">
        <v>47</v>
      </c>
      <c r="F56" s="9">
        <v>1994</v>
      </c>
      <c r="G56" t="s">
        <v>370</v>
      </c>
      <c r="H56" s="12" t="s">
        <v>375</v>
      </c>
      <c r="I56" s="7" t="s">
        <v>366</v>
      </c>
      <c r="J56" s="7" t="s">
        <v>366</v>
      </c>
      <c r="K56" s="7" t="s">
        <v>366</v>
      </c>
      <c r="L56" s="2" t="s">
        <v>372</v>
      </c>
      <c r="M56" s="16" t="s">
        <v>537</v>
      </c>
      <c r="N56" s="2" t="s">
        <v>658</v>
      </c>
      <c r="O56" s="2" t="s">
        <v>659</v>
      </c>
      <c r="P56" s="2" t="s">
        <v>660</v>
      </c>
      <c r="Q56" s="2" t="s">
        <v>69</v>
      </c>
      <c r="R56" s="2" t="s">
        <v>677</v>
      </c>
      <c r="S56" s="2">
        <v>-33.415066968600001</v>
      </c>
      <c r="T56" s="2">
        <v>-71.651188755999996</v>
      </c>
    </row>
    <row r="57" spans="1:20" ht="15.75" thickBot="1" x14ac:dyDescent="0.3">
      <c r="A57" s="34">
        <v>5</v>
      </c>
      <c r="B57" s="3">
        <v>58</v>
      </c>
      <c r="C57" s="3">
        <v>5804</v>
      </c>
      <c r="D57" s="4" t="s">
        <v>84</v>
      </c>
      <c r="E57" s="4" t="s">
        <v>47</v>
      </c>
      <c r="F57" s="9">
        <v>2002</v>
      </c>
      <c r="G57" t="s">
        <v>406</v>
      </c>
      <c r="H57" s="12" t="s">
        <v>375</v>
      </c>
      <c r="I57" t="s">
        <v>407</v>
      </c>
      <c r="J57" s="2">
        <v>2013</v>
      </c>
      <c r="K57" s="2">
        <v>6</v>
      </c>
      <c r="L57" s="2" t="s">
        <v>373</v>
      </c>
      <c r="M57" s="17" t="s">
        <v>538</v>
      </c>
      <c r="N57" s="2" t="s">
        <v>658</v>
      </c>
      <c r="O57" s="2" t="s">
        <v>659</v>
      </c>
      <c r="P57" s="2" t="s">
        <v>660</v>
      </c>
      <c r="Q57" s="2" t="s">
        <v>672</v>
      </c>
      <c r="R57" s="2" t="s">
        <v>678</v>
      </c>
      <c r="S57" s="2">
        <v>-33.067566757599998</v>
      </c>
      <c r="T57" s="2">
        <v>-71.330163502000005</v>
      </c>
    </row>
    <row r="58" spans="1:20" ht="15.75" thickBot="1" x14ac:dyDescent="0.3">
      <c r="A58" s="34">
        <v>5</v>
      </c>
      <c r="B58" s="3">
        <v>51</v>
      </c>
      <c r="C58" s="3">
        <v>5102</v>
      </c>
      <c r="D58" s="4" t="s">
        <v>48</v>
      </c>
      <c r="E58" s="4" t="s">
        <v>47</v>
      </c>
      <c r="F58" s="8">
        <v>1990</v>
      </c>
      <c r="G58" s="2" t="s">
        <v>366</v>
      </c>
      <c r="H58" s="12" t="s">
        <v>375</v>
      </c>
      <c r="I58" s="2" t="s">
        <v>366</v>
      </c>
      <c r="J58" s="2" t="s">
        <v>366</v>
      </c>
      <c r="K58" s="2" t="s">
        <v>366</v>
      </c>
      <c r="L58" s="7" t="s">
        <v>373</v>
      </c>
      <c r="M58" s="17" t="s">
        <v>538</v>
      </c>
      <c r="N58" s="2" t="s">
        <v>658</v>
      </c>
      <c r="O58" s="2" t="s">
        <v>659</v>
      </c>
      <c r="P58" s="2" t="s">
        <v>660</v>
      </c>
      <c r="Q58" s="2" t="s">
        <v>47</v>
      </c>
      <c r="R58" s="2" t="s">
        <v>679</v>
      </c>
      <c r="S58" s="2">
        <v>-33.315666537200002</v>
      </c>
      <c r="T58" s="2">
        <v>-71.434979094599996</v>
      </c>
    </row>
    <row r="59" spans="1:20" ht="15.75" thickBot="1" x14ac:dyDescent="0.3">
      <c r="A59" s="34">
        <v>5</v>
      </c>
      <c r="B59" s="3">
        <v>56</v>
      </c>
      <c r="C59" s="3">
        <v>5605</v>
      </c>
      <c r="D59" s="4" t="s">
        <v>73</v>
      </c>
      <c r="E59" s="4" t="s">
        <v>47</v>
      </c>
      <c r="F59" s="8">
        <v>1984</v>
      </c>
      <c r="G59" t="s">
        <v>370</v>
      </c>
      <c r="H59" t="s">
        <v>400</v>
      </c>
      <c r="I59" t="s">
        <v>399</v>
      </c>
      <c r="J59" s="7">
        <v>2012</v>
      </c>
      <c r="K59" s="2">
        <v>6</v>
      </c>
      <c r="L59" s="2" t="s">
        <v>372</v>
      </c>
      <c r="M59" s="16" t="s">
        <v>537</v>
      </c>
      <c r="N59" s="2" t="s">
        <v>658</v>
      </c>
      <c r="O59" s="2" t="s">
        <v>659</v>
      </c>
      <c r="P59" s="2" t="s">
        <v>660</v>
      </c>
      <c r="Q59" s="2" t="s">
        <v>69</v>
      </c>
      <c r="R59" s="2" t="s">
        <v>680</v>
      </c>
      <c r="S59" s="2">
        <v>-33.482883833000002</v>
      </c>
      <c r="T59" s="2">
        <v>-71.580634354599994</v>
      </c>
    </row>
    <row r="60" spans="1:20" ht="15.75" thickBot="1" x14ac:dyDescent="0.3">
      <c r="A60" s="34">
        <v>5</v>
      </c>
      <c r="B60" s="3">
        <v>55</v>
      </c>
      <c r="C60" s="3">
        <v>5501</v>
      </c>
      <c r="D60" s="4" t="s">
        <v>64</v>
      </c>
      <c r="E60" s="4" t="s">
        <v>47</v>
      </c>
      <c r="F60" s="8">
        <v>1978</v>
      </c>
      <c r="G60" s="2" t="s">
        <v>366</v>
      </c>
      <c r="H60" s="12" t="s">
        <v>375</v>
      </c>
      <c r="I60" t="s">
        <v>393</v>
      </c>
      <c r="J60" s="17">
        <v>2000</v>
      </c>
      <c r="K60" s="2">
        <v>6</v>
      </c>
      <c r="L60" s="2" t="s">
        <v>372</v>
      </c>
      <c r="M60" s="16" t="s">
        <v>537</v>
      </c>
      <c r="N60" s="2" t="s">
        <v>658</v>
      </c>
      <c r="O60" s="2" t="s">
        <v>659</v>
      </c>
      <c r="P60" s="2" t="s">
        <v>660</v>
      </c>
      <c r="Q60" s="2" t="s">
        <v>64</v>
      </c>
      <c r="R60" s="2" t="s">
        <v>681</v>
      </c>
      <c r="S60" s="2">
        <v>-32.904747649100003</v>
      </c>
      <c r="T60" s="2">
        <v>-71.272421041499996</v>
      </c>
    </row>
    <row r="61" spans="1:20" ht="15.75" thickBot="1" x14ac:dyDescent="0.3">
      <c r="A61" s="34">
        <v>5</v>
      </c>
      <c r="B61" s="3">
        <v>57</v>
      </c>
      <c r="C61" s="3">
        <v>5704</v>
      </c>
      <c r="D61" s="4" t="s">
        <v>78</v>
      </c>
      <c r="E61" s="4" t="s">
        <v>47</v>
      </c>
      <c r="F61" s="8">
        <v>1986</v>
      </c>
      <c r="G61" t="s">
        <v>370</v>
      </c>
      <c r="H61" s="12" t="s">
        <v>375</v>
      </c>
      <c r="I61" s="7" t="s">
        <v>366</v>
      </c>
      <c r="J61" s="7" t="s">
        <v>366</v>
      </c>
      <c r="K61" s="7" t="s">
        <v>366</v>
      </c>
      <c r="L61" s="2" t="s">
        <v>372</v>
      </c>
      <c r="M61" s="16" t="s">
        <v>537</v>
      </c>
      <c r="N61" s="2" t="s">
        <v>658</v>
      </c>
      <c r="O61" s="2" t="s">
        <v>659</v>
      </c>
      <c r="P61" s="2" t="s">
        <v>660</v>
      </c>
      <c r="Q61" s="2" t="s">
        <v>670</v>
      </c>
      <c r="R61" s="2" t="s">
        <v>682</v>
      </c>
      <c r="S61" s="2">
        <v>-32.793697020099998</v>
      </c>
      <c r="T61" s="2">
        <v>-70.828312224800001</v>
      </c>
    </row>
    <row r="62" spans="1:20" ht="15.75" thickBot="1" x14ac:dyDescent="0.3">
      <c r="A62" s="34">
        <v>5</v>
      </c>
      <c r="B62" s="3">
        <v>53</v>
      </c>
      <c r="C62" s="3">
        <v>5301</v>
      </c>
      <c r="D62" s="4" t="s">
        <v>55</v>
      </c>
      <c r="E62" s="4" t="s">
        <v>47</v>
      </c>
      <c r="F62" s="8">
        <v>1984</v>
      </c>
      <c r="G62" s="2" t="s">
        <v>366</v>
      </c>
      <c r="H62" s="12" t="s">
        <v>375</v>
      </c>
      <c r="I62" t="s">
        <v>390</v>
      </c>
      <c r="J62" s="2">
        <v>2007</v>
      </c>
      <c r="K62" s="2">
        <v>3</v>
      </c>
      <c r="L62" s="2" t="s">
        <v>372</v>
      </c>
      <c r="M62" s="16" t="s">
        <v>537</v>
      </c>
      <c r="N62" s="2" t="s">
        <v>658</v>
      </c>
      <c r="O62" s="2" t="s">
        <v>659</v>
      </c>
      <c r="P62" s="2" t="s">
        <v>660</v>
      </c>
      <c r="Q62" s="2" t="s">
        <v>55</v>
      </c>
      <c r="R62" s="2" t="s">
        <v>683</v>
      </c>
      <c r="S62" s="2">
        <v>-32.950922179800003</v>
      </c>
      <c r="T62" s="2">
        <v>-70.243562478499996</v>
      </c>
    </row>
    <row r="63" spans="1:20" ht="15.75" thickBot="1" x14ac:dyDescent="0.3">
      <c r="A63" s="34">
        <v>5</v>
      </c>
      <c r="B63" s="3">
        <v>57</v>
      </c>
      <c r="C63" s="3">
        <v>5702</v>
      </c>
      <c r="D63" s="4" t="s">
        <v>76</v>
      </c>
      <c r="E63" s="4" t="s">
        <v>47</v>
      </c>
      <c r="F63" s="8">
        <v>1985</v>
      </c>
      <c r="G63" t="s">
        <v>370</v>
      </c>
      <c r="H63" s="12" t="s">
        <v>375</v>
      </c>
      <c r="I63" s="7" t="s">
        <v>366</v>
      </c>
      <c r="J63" s="7" t="s">
        <v>366</v>
      </c>
      <c r="K63" s="7" t="s">
        <v>366</v>
      </c>
      <c r="L63" s="2" t="s">
        <v>372</v>
      </c>
      <c r="M63" s="16" t="s">
        <v>537</v>
      </c>
      <c r="N63" s="2" t="s">
        <v>658</v>
      </c>
      <c r="O63" s="2" t="s">
        <v>659</v>
      </c>
      <c r="P63" s="2" t="s">
        <v>660</v>
      </c>
      <c r="Q63" s="2" t="s">
        <v>670</v>
      </c>
      <c r="R63" s="2" t="s">
        <v>684</v>
      </c>
      <c r="S63" s="2">
        <v>-32.707316866399999</v>
      </c>
      <c r="T63" s="2">
        <v>-70.944638802300005</v>
      </c>
    </row>
    <row r="64" spans="1:20" ht="15.75" thickBot="1" x14ac:dyDescent="0.3">
      <c r="A64" s="34">
        <v>5</v>
      </c>
      <c r="B64" s="3">
        <v>55</v>
      </c>
      <c r="C64" s="3">
        <v>5506</v>
      </c>
      <c r="D64" s="4" t="s">
        <v>68</v>
      </c>
      <c r="E64" s="4" t="s">
        <v>47</v>
      </c>
      <c r="F64" s="8">
        <v>1984</v>
      </c>
      <c r="G64" t="s">
        <v>370</v>
      </c>
      <c r="H64" s="12" t="s">
        <v>375</v>
      </c>
      <c r="I64" t="s">
        <v>395</v>
      </c>
      <c r="J64" s="7">
        <v>1989</v>
      </c>
      <c r="K64" s="7" t="s">
        <v>366</v>
      </c>
      <c r="L64" s="2" t="s">
        <v>372</v>
      </c>
      <c r="M64" s="16" t="s">
        <v>537</v>
      </c>
      <c r="N64" s="2" t="s">
        <v>658</v>
      </c>
      <c r="O64" s="2" t="s">
        <v>659</v>
      </c>
      <c r="P64" s="2" t="s">
        <v>660</v>
      </c>
      <c r="Q64" s="2" t="s">
        <v>64</v>
      </c>
      <c r="R64" s="2" t="s">
        <v>685</v>
      </c>
      <c r="S64" s="2">
        <v>-32.691434716800003</v>
      </c>
      <c r="T64" s="2">
        <v>-71.176101879800001</v>
      </c>
    </row>
    <row r="65" spans="1:20" ht="15.75" thickBot="1" x14ac:dyDescent="0.3">
      <c r="A65" s="34">
        <v>5</v>
      </c>
      <c r="B65" s="3">
        <v>58</v>
      </c>
      <c r="C65" s="3">
        <v>5803</v>
      </c>
      <c r="D65" s="4" t="s">
        <v>83</v>
      </c>
      <c r="E65" s="4" t="s">
        <v>47</v>
      </c>
      <c r="F65" s="8">
        <v>1983</v>
      </c>
      <c r="G65" t="s">
        <v>370</v>
      </c>
      <c r="H65" s="12" t="s">
        <v>375</v>
      </c>
      <c r="I65" t="s">
        <v>405</v>
      </c>
      <c r="J65" s="2">
        <v>2009</v>
      </c>
      <c r="K65" s="2">
        <v>3</v>
      </c>
      <c r="L65" s="2" t="s">
        <v>372</v>
      </c>
      <c r="M65" s="16" t="s">
        <v>537</v>
      </c>
      <c r="N65" s="2" t="s">
        <v>658</v>
      </c>
      <c r="O65" s="2" t="s">
        <v>659</v>
      </c>
      <c r="P65" s="2" t="s">
        <v>660</v>
      </c>
      <c r="Q65" s="2" t="s">
        <v>672</v>
      </c>
      <c r="R65" s="2" t="s">
        <v>686</v>
      </c>
      <c r="S65" s="2">
        <v>-33.035658629700002</v>
      </c>
      <c r="T65" s="2">
        <v>-71.110433810200007</v>
      </c>
    </row>
    <row r="66" spans="1:20" ht="15.75" thickBot="1" x14ac:dyDescent="0.3">
      <c r="A66" s="34">
        <v>5</v>
      </c>
      <c r="B66" s="3">
        <v>55</v>
      </c>
      <c r="C66" s="3">
        <v>5502</v>
      </c>
      <c r="D66" s="4" t="s">
        <v>65</v>
      </c>
      <c r="E66" s="4" t="s">
        <v>47</v>
      </c>
      <c r="F66" s="8">
        <v>1992</v>
      </c>
      <c r="G66" t="s">
        <v>370</v>
      </c>
      <c r="H66" s="12" t="s">
        <v>375</v>
      </c>
      <c r="I66" t="s">
        <v>394</v>
      </c>
      <c r="J66" s="2">
        <v>2010</v>
      </c>
      <c r="K66" s="2">
        <v>2</v>
      </c>
      <c r="L66" s="2" t="s">
        <v>372</v>
      </c>
      <c r="M66" s="16" t="s">
        <v>537</v>
      </c>
      <c r="N66" s="2" t="s">
        <v>658</v>
      </c>
      <c r="O66" s="2" t="s">
        <v>659</v>
      </c>
      <c r="P66" s="2" t="s">
        <v>660</v>
      </c>
      <c r="Q66" s="2" t="s">
        <v>64</v>
      </c>
      <c r="R66" s="2" t="s">
        <v>687</v>
      </c>
      <c r="S66" s="2">
        <v>-32.793856387399998</v>
      </c>
      <c r="T66" s="2">
        <v>-71.157053149000006</v>
      </c>
    </row>
    <row r="67" spans="1:20" ht="15.75" thickBot="1" x14ac:dyDescent="0.3">
      <c r="A67" s="34">
        <v>5</v>
      </c>
      <c r="B67" s="3">
        <v>57</v>
      </c>
      <c r="C67" s="3">
        <v>5701</v>
      </c>
      <c r="D67" s="4" t="s">
        <v>75</v>
      </c>
      <c r="E67" s="4" t="s">
        <v>47</v>
      </c>
      <c r="F67" s="8">
        <v>1999</v>
      </c>
      <c r="G67" t="s">
        <v>370</v>
      </c>
      <c r="H67" s="12" t="s">
        <v>375</v>
      </c>
      <c r="I67" t="s">
        <v>402</v>
      </c>
      <c r="J67" s="7">
        <v>2002</v>
      </c>
      <c r="K67" s="2">
        <v>1</v>
      </c>
      <c r="L67" s="2" t="s">
        <v>372</v>
      </c>
      <c r="M67" s="16" t="s">
        <v>537</v>
      </c>
      <c r="N67" s="2" t="s">
        <v>658</v>
      </c>
      <c r="O67" s="2" t="s">
        <v>659</v>
      </c>
      <c r="P67" s="2" t="s">
        <v>660</v>
      </c>
      <c r="Q67" s="2" t="s">
        <v>670</v>
      </c>
      <c r="R67" s="2" t="s">
        <v>688</v>
      </c>
      <c r="S67" s="2">
        <v>-32.736396253000002</v>
      </c>
      <c r="T67" s="2">
        <v>-70.752958356799994</v>
      </c>
    </row>
    <row r="68" spans="1:20" ht="15.75" thickBot="1" x14ac:dyDescent="0.3">
      <c r="A68" s="34">
        <v>5</v>
      </c>
      <c r="B68" s="3">
        <v>51</v>
      </c>
      <c r="C68" s="3">
        <v>5107</v>
      </c>
      <c r="D68" s="4" t="s">
        <v>52</v>
      </c>
      <c r="E68" s="4" t="s">
        <v>47</v>
      </c>
      <c r="F68" s="8">
        <v>1984</v>
      </c>
      <c r="G68" s="2" t="s">
        <v>366</v>
      </c>
      <c r="H68" s="12" t="s">
        <v>375</v>
      </c>
      <c r="I68" s="2" t="s">
        <v>366</v>
      </c>
      <c r="J68" s="2" t="s">
        <v>366</v>
      </c>
      <c r="K68" s="2" t="s">
        <v>366</v>
      </c>
      <c r="L68" s="2" t="s">
        <v>373</v>
      </c>
      <c r="M68" s="17" t="s">
        <v>538</v>
      </c>
      <c r="N68" s="2" t="s">
        <v>658</v>
      </c>
      <c r="O68" s="2" t="s">
        <v>659</v>
      </c>
      <c r="P68" s="2" t="s">
        <v>660</v>
      </c>
      <c r="Q68" s="2" t="s">
        <v>47</v>
      </c>
      <c r="R68" s="2" t="s">
        <v>689</v>
      </c>
      <c r="S68" s="2">
        <v>-32.843180832900003</v>
      </c>
      <c r="T68" s="2">
        <v>-71.473230459199996</v>
      </c>
    </row>
    <row r="69" spans="1:20" ht="15.75" thickBot="1" x14ac:dyDescent="0.3">
      <c r="A69" s="34">
        <v>5</v>
      </c>
      <c r="B69" s="3">
        <v>55</v>
      </c>
      <c r="C69" s="3">
        <v>5503</v>
      </c>
      <c r="D69" s="4" t="s">
        <v>66</v>
      </c>
      <c r="E69" s="4" t="s">
        <v>47</v>
      </c>
      <c r="F69" s="8">
        <v>1984</v>
      </c>
      <c r="G69" t="s">
        <v>370</v>
      </c>
      <c r="H69" s="12" t="s">
        <v>375</v>
      </c>
      <c r="I69" s="7" t="s">
        <v>366</v>
      </c>
      <c r="J69" s="7" t="s">
        <v>366</v>
      </c>
      <c r="K69" s="7" t="s">
        <v>366</v>
      </c>
      <c r="L69" s="2" t="s">
        <v>372</v>
      </c>
      <c r="M69" s="16" t="s">
        <v>537</v>
      </c>
      <c r="N69" s="2" t="s">
        <v>658</v>
      </c>
      <c r="O69" s="2" t="s">
        <v>659</v>
      </c>
      <c r="P69" s="2" t="s">
        <v>660</v>
      </c>
      <c r="Q69" s="2" t="s">
        <v>64</v>
      </c>
      <c r="R69" s="2" t="s">
        <v>690</v>
      </c>
      <c r="S69" s="2">
        <v>-32.8693023067</v>
      </c>
      <c r="T69" s="2">
        <v>-71.081110774699994</v>
      </c>
    </row>
    <row r="70" spans="1:20" ht="15.75" thickBot="1" x14ac:dyDescent="0.3">
      <c r="A70" s="34">
        <v>5</v>
      </c>
      <c r="B70" s="3">
        <v>57</v>
      </c>
      <c r="C70" s="3">
        <v>5705</v>
      </c>
      <c r="D70" s="4" t="s">
        <v>79</v>
      </c>
      <c r="E70" s="4" t="s">
        <v>47</v>
      </c>
      <c r="F70" s="8">
        <v>1984</v>
      </c>
      <c r="G70" t="s">
        <v>370</v>
      </c>
      <c r="H70" s="12" t="s">
        <v>375</v>
      </c>
      <c r="I70" s="7" t="s">
        <v>366</v>
      </c>
      <c r="J70" s="7" t="s">
        <v>366</v>
      </c>
      <c r="K70" s="7" t="s">
        <v>366</v>
      </c>
      <c r="L70" s="2" t="s">
        <v>372</v>
      </c>
      <c r="M70" s="16" t="s">
        <v>537</v>
      </c>
      <c r="N70" s="2" t="s">
        <v>658</v>
      </c>
      <c r="O70" s="2" t="s">
        <v>659</v>
      </c>
      <c r="P70" s="2" t="s">
        <v>660</v>
      </c>
      <c r="Q70" s="2" t="s">
        <v>670</v>
      </c>
      <c r="R70" s="2" t="s">
        <v>691</v>
      </c>
      <c r="S70" s="2">
        <v>-32.481113311900003</v>
      </c>
      <c r="T70" s="2">
        <v>-70.521230234900003</v>
      </c>
    </row>
    <row r="71" spans="1:20" ht="15.75" thickBot="1" x14ac:dyDescent="0.3">
      <c r="A71" s="34">
        <v>5</v>
      </c>
      <c r="B71" s="3">
        <v>57</v>
      </c>
      <c r="C71" s="3">
        <v>5706</v>
      </c>
      <c r="D71" s="4" t="s">
        <v>80</v>
      </c>
      <c r="E71" s="4" t="s">
        <v>47</v>
      </c>
      <c r="F71" s="8">
        <v>1984</v>
      </c>
      <c r="G71" t="s">
        <v>370</v>
      </c>
      <c r="H71" s="12" t="s">
        <v>375</v>
      </c>
      <c r="I71" s="7" t="s">
        <v>366</v>
      </c>
      <c r="J71" s="7" t="s">
        <v>366</v>
      </c>
      <c r="K71" s="7" t="s">
        <v>366</v>
      </c>
      <c r="L71" s="2" t="s">
        <v>372</v>
      </c>
      <c r="M71" s="16" t="s">
        <v>537</v>
      </c>
      <c r="N71" s="2" t="s">
        <v>658</v>
      </c>
      <c r="O71" s="2" t="s">
        <v>659</v>
      </c>
      <c r="P71" s="2" t="s">
        <v>660</v>
      </c>
      <c r="Q71" s="2" t="s">
        <v>670</v>
      </c>
      <c r="R71" s="2" t="s">
        <v>692</v>
      </c>
      <c r="S71" s="2">
        <v>-32.686017978199999</v>
      </c>
      <c r="T71" s="2">
        <v>-70.609702659299998</v>
      </c>
    </row>
    <row r="72" spans="1:20" ht="15.75" thickBot="1" x14ac:dyDescent="0.3">
      <c r="A72" s="34">
        <v>5</v>
      </c>
      <c r="B72" s="3">
        <v>53</v>
      </c>
      <c r="C72" s="3">
        <v>5303</v>
      </c>
      <c r="D72" s="4" t="s">
        <v>57</v>
      </c>
      <c r="E72" s="4" t="s">
        <v>47</v>
      </c>
      <c r="F72" s="9">
        <v>1984</v>
      </c>
      <c r="G72" t="s">
        <v>370</v>
      </c>
      <c r="H72" s="12" t="s">
        <v>375</v>
      </c>
      <c r="J72" s="17"/>
      <c r="M72" s="16" t="s">
        <v>537</v>
      </c>
      <c r="N72" s="2" t="s">
        <v>658</v>
      </c>
      <c r="O72" s="2" t="s">
        <v>659</v>
      </c>
      <c r="P72" s="2" t="s">
        <v>660</v>
      </c>
      <c r="Q72" s="2" t="s">
        <v>55</v>
      </c>
      <c r="R72" s="2" t="s">
        <v>693</v>
      </c>
      <c r="S72" s="2">
        <v>-32.876339672100002</v>
      </c>
      <c r="T72" s="2">
        <v>-70.706197553099997</v>
      </c>
    </row>
    <row r="73" spans="1:20" ht="15.75" thickBot="1" x14ac:dyDescent="0.3">
      <c r="A73" s="34">
        <v>5</v>
      </c>
      <c r="B73" s="3">
        <v>53</v>
      </c>
      <c r="C73" s="3">
        <v>5304</v>
      </c>
      <c r="D73" s="4" t="s">
        <v>58</v>
      </c>
      <c r="E73" s="4" t="s">
        <v>47</v>
      </c>
      <c r="F73" s="8">
        <v>1999</v>
      </c>
      <c r="G73" t="s">
        <v>370</v>
      </c>
      <c r="H73" s="12" t="s">
        <v>375</v>
      </c>
      <c r="I73" t="s">
        <v>391</v>
      </c>
      <c r="J73" s="2">
        <v>2018</v>
      </c>
      <c r="K73" s="2">
        <v>1</v>
      </c>
      <c r="L73" s="2" t="s">
        <v>372</v>
      </c>
      <c r="M73" s="16" t="s">
        <v>537</v>
      </c>
      <c r="N73" s="2" t="s">
        <v>658</v>
      </c>
      <c r="O73" s="2" t="s">
        <v>659</v>
      </c>
      <c r="P73" s="2" t="s">
        <v>660</v>
      </c>
      <c r="Q73" s="2" t="s">
        <v>55</v>
      </c>
      <c r="R73" s="2" t="s">
        <v>694</v>
      </c>
      <c r="S73" s="2">
        <v>-32.686330793700002</v>
      </c>
      <c r="T73" s="2">
        <v>-70.347758526099994</v>
      </c>
    </row>
    <row r="74" spans="1:20" ht="15.75" thickBot="1" x14ac:dyDescent="0.3">
      <c r="A74" s="34">
        <v>5</v>
      </c>
      <c r="B74" s="3">
        <v>54</v>
      </c>
      <c r="C74" s="3">
        <v>5401</v>
      </c>
      <c r="D74" s="4" t="s">
        <v>59</v>
      </c>
      <c r="E74" s="4" t="s">
        <v>47</v>
      </c>
      <c r="F74" s="8">
        <v>1980</v>
      </c>
      <c r="G74" t="s">
        <v>370</v>
      </c>
      <c r="H74" s="12" t="s">
        <v>375</v>
      </c>
      <c r="I74" s="2" t="s">
        <v>366</v>
      </c>
      <c r="J74" s="17" t="s">
        <v>366</v>
      </c>
      <c r="K74" s="2" t="s">
        <v>366</v>
      </c>
      <c r="L74" s="2" t="s">
        <v>372</v>
      </c>
      <c r="M74" s="16" t="s">
        <v>537</v>
      </c>
      <c r="N74" s="2" t="s">
        <v>658</v>
      </c>
      <c r="O74" s="2" t="s">
        <v>659</v>
      </c>
      <c r="P74" s="2" t="s">
        <v>660</v>
      </c>
      <c r="Q74" s="2" t="s">
        <v>62</v>
      </c>
      <c r="R74" s="2" t="s">
        <v>695</v>
      </c>
      <c r="S74" s="2">
        <v>-32.353590159900001</v>
      </c>
      <c r="T74" s="2">
        <v>-71.271701602299999</v>
      </c>
    </row>
    <row r="75" spans="1:20" ht="15.75" thickBot="1" x14ac:dyDescent="0.3">
      <c r="A75" s="34">
        <v>5</v>
      </c>
      <c r="B75" s="3">
        <v>58</v>
      </c>
      <c r="C75" s="3">
        <v>5802</v>
      </c>
      <c r="D75" s="4" t="s">
        <v>82</v>
      </c>
      <c r="E75" s="4" t="s">
        <v>47</v>
      </c>
      <c r="F75" s="8">
        <v>1985</v>
      </c>
      <c r="G75" t="s">
        <v>370</v>
      </c>
      <c r="H75" s="12" t="s">
        <v>375</v>
      </c>
      <c r="I75" t="s">
        <v>404</v>
      </c>
      <c r="J75" s="7">
        <v>1986</v>
      </c>
      <c r="K75" s="7">
        <v>1</v>
      </c>
      <c r="L75" s="2" t="s">
        <v>372</v>
      </c>
      <c r="M75" s="16" t="s">
        <v>537</v>
      </c>
      <c r="N75" s="2" t="s">
        <v>658</v>
      </c>
      <c r="O75" s="2" t="s">
        <v>659</v>
      </c>
      <c r="P75" s="2" t="s">
        <v>660</v>
      </c>
      <c r="Q75" s="2" t="s">
        <v>672</v>
      </c>
      <c r="R75" s="2" t="s">
        <v>696</v>
      </c>
      <c r="S75" s="2">
        <v>-33.030772110699999</v>
      </c>
      <c r="T75" s="2">
        <v>-71.278911769100006</v>
      </c>
    </row>
    <row r="76" spans="1:20" ht="15.75" thickBot="1" x14ac:dyDescent="0.3">
      <c r="A76" s="34">
        <v>5</v>
      </c>
      <c r="B76" s="3">
        <v>54</v>
      </c>
      <c r="C76" s="3">
        <v>5405</v>
      </c>
      <c r="D76" s="4" t="s">
        <v>63</v>
      </c>
      <c r="E76" s="4" t="s">
        <v>47</v>
      </c>
      <c r="F76" s="8">
        <v>1984</v>
      </c>
      <c r="G76" t="s">
        <v>370</v>
      </c>
      <c r="H76" s="12" t="s">
        <v>375</v>
      </c>
      <c r="I76" t="s">
        <v>392</v>
      </c>
      <c r="J76" s="2">
        <v>1999</v>
      </c>
      <c r="K76" s="2">
        <v>1</v>
      </c>
      <c r="L76" s="2" t="s">
        <v>372</v>
      </c>
      <c r="M76" s="16" t="s">
        <v>537</v>
      </c>
      <c r="N76" s="2" t="s">
        <v>658</v>
      </c>
      <c r="O76" s="2" t="s">
        <v>659</v>
      </c>
      <c r="P76" s="2" t="s">
        <v>660</v>
      </c>
      <c r="Q76" s="2" t="s">
        <v>62</v>
      </c>
      <c r="R76" s="2" t="s">
        <v>697</v>
      </c>
      <c r="S76" s="2">
        <v>-32.587482807800001</v>
      </c>
      <c r="T76" s="2">
        <v>-71.336277620199994</v>
      </c>
    </row>
    <row r="77" spans="1:20" ht="15.75" thickBot="1" x14ac:dyDescent="0.3">
      <c r="A77" s="34">
        <v>5</v>
      </c>
      <c r="B77" s="3">
        <v>52</v>
      </c>
      <c r="C77" s="3">
        <v>5201</v>
      </c>
      <c r="D77" s="4" t="s">
        <v>54</v>
      </c>
      <c r="E77" s="4" t="s">
        <v>47</v>
      </c>
      <c r="F77" s="8">
        <v>1971</v>
      </c>
      <c r="G77" t="s">
        <v>366</v>
      </c>
      <c r="H77" s="12" t="s">
        <v>375</v>
      </c>
      <c r="I77" s="2" t="s">
        <v>366</v>
      </c>
      <c r="J77" s="17" t="s">
        <v>366</v>
      </c>
      <c r="K77" s="2" t="s">
        <v>366</v>
      </c>
      <c r="L77" s="2" t="s">
        <v>372</v>
      </c>
      <c r="M77" s="7" t="s">
        <v>366</v>
      </c>
      <c r="N77" s="2" t="s">
        <v>658</v>
      </c>
      <c r="O77" s="2" t="s">
        <v>659</v>
      </c>
      <c r="P77" s="2" t="s">
        <v>660</v>
      </c>
      <c r="Q77" s="2" t="s">
        <v>54</v>
      </c>
      <c r="R77" s="2" t="s">
        <v>698</v>
      </c>
      <c r="S77" s="2">
        <v>-27.089232552599999</v>
      </c>
      <c r="T77" s="2">
        <v>-109.477524207</v>
      </c>
    </row>
    <row r="78" spans="1:20" ht="15.75" thickBot="1" x14ac:dyDescent="0.3">
      <c r="A78" s="34">
        <v>5</v>
      </c>
      <c r="B78" s="3">
        <v>54</v>
      </c>
      <c r="C78" s="3">
        <v>5402</v>
      </c>
      <c r="D78" s="4" t="s">
        <v>60</v>
      </c>
      <c r="E78" s="4" t="s">
        <v>47</v>
      </c>
      <c r="F78" s="8">
        <v>1966</v>
      </c>
      <c r="G78" t="s">
        <v>370</v>
      </c>
      <c r="H78" s="12" t="s">
        <v>375</v>
      </c>
      <c r="I78" s="16" t="s">
        <v>392</v>
      </c>
      <c r="J78" s="17">
        <v>1999</v>
      </c>
      <c r="K78" s="2">
        <v>1</v>
      </c>
      <c r="L78" s="2" t="s">
        <v>372</v>
      </c>
      <c r="M78" s="16" t="s">
        <v>537</v>
      </c>
      <c r="N78" s="2" t="s">
        <v>658</v>
      </c>
      <c r="O78" s="2" t="s">
        <v>659</v>
      </c>
      <c r="P78" s="2" t="s">
        <v>660</v>
      </c>
      <c r="Q78" s="2" t="s">
        <v>62</v>
      </c>
      <c r="R78" s="2" t="s">
        <v>699</v>
      </c>
      <c r="S78" s="2">
        <v>-32.4173580824</v>
      </c>
      <c r="T78" s="2">
        <v>-70.823535812900005</v>
      </c>
    </row>
    <row r="79" spans="1:20" ht="15.75" thickBot="1" x14ac:dyDescent="0.3">
      <c r="A79" s="34">
        <v>5</v>
      </c>
      <c r="B79" s="3">
        <v>55</v>
      </c>
      <c r="C79" s="3">
        <v>5504</v>
      </c>
      <c r="D79" s="4" t="s">
        <v>67</v>
      </c>
      <c r="E79" s="4" t="s">
        <v>47</v>
      </c>
      <c r="F79" s="8">
        <v>1966</v>
      </c>
      <c r="G79" t="s">
        <v>379</v>
      </c>
      <c r="H79" s="12" t="s">
        <v>375</v>
      </c>
      <c r="I79" s="7" t="s">
        <v>366</v>
      </c>
      <c r="J79" s="7" t="s">
        <v>366</v>
      </c>
      <c r="K79" s="7" t="s">
        <v>366</v>
      </c>
      <c r="L79" s="2" t="s">
        <v>372</v>
      </c>
      <c r="M79" s="16" t="s">
        <v>537</v>
      </c>
      <c r="N79" s="2" t="s">
        <v>658</v>
      </c>
      <c r="O79" s="2" t="s">
        <v>659</v>
      </c>
      <c r="P79" s="2" t="s">
        <v>660</v>
      </c>
      <c r="Q79" s="2" t="s">
        <v>64</v>
      </c>
      <c r="R79" s="2" t="s">
        <v>700</v>
      </c>
      <c r="S79" s="2">
        <v>-32.825321244599998</v>
      </c>
      <c r="T79" s="2">
        <v>-71.240478700400004</v>
      </c>
    </row>
    <row r="80" spans="1:20" ht="15.75" thickBot="1" x14ac:dyDescent="0.3">
      <c r="A80" s="34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366</v>
      </c>
      <c r="G80" s="7" t="s">
        <v>366</v>
      </c>
      <c r="H80" s="11" t="s">
        <v>366</v>
      </c>
      <c r="I80" s="7" t="s">
        <v>366</v>
      </c>
      <c r="J80" s="7" t="s">
        <v>366</v>
      </c>
      <c r="K80" s="7" t="s">
        <v>366</v>
      </c>
      <c r="L80" s="2" t="s">
        <v>372</v>
      </c>
      <c r="M80" s="7" t="s">
        <v>366</v>
      </c>
      <c r="N80" s="2" t="s">
        <v>701</v>
      </c>
      <c r="O80" s="2" t="s">
        <v>702</v>
      </c>
      <c r="P80" s="2" t="s">
        <v>703</v>
      </c>
      <c r="Q80" s="2" t="s">
        <v>704</v>
      </c>
      <c r="R80" s="2" t="s">
        <v>705</v>
      </c>
      <c r="S80" s="2">
        <v>-34.196777501100001</v>
      </c>
      <c r="T80" s="2">
        <v>-70.923634825500002</v>
      </c>
    </row>
    <row r="81" spans="1:20" ht="15.75" thickBot="1" x14ac:dyDescent="0.3">
      <c r="A81" s="34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366</v>
      </c>
      <c r="G81" s="7" t="s">
        <v>366</v>
      </c>
      <c r="H81" s="11" t="s">
        <v>366</v>
      </c>
      <c r="I81" s="7" t="s">
        <v>366</v>
      </c>
      <c r="J81" s="7" t="s">
        <v>366</v>
      </c>
      <c r="K81" s="7" t="s">
        <v>366</v>
      </c>
      <c r="L81" s="2" t="s">
        <v>373</v>
      </c>
      <c r="M81" s="17" t="s">
        <v>538</v>
      </c>
      <c r="N81" s="2" t="s">
        <v>701</v>
      </c>
      <c r="O81" s="2" t="s">
        <v>702</v>
      </c>
      <c r="P81" s="2" t="s">
        <v>703</v>
      </c>
      <c r="Q81" s="2" t="s">
        <v>704</v>
      </c>
      <c r="R81" s="2" t="s">
        <v>706</v>
      </c>
      <c r="S81" s="2">
        <v>-34.211596851700001</v>
      </c>
      <c r="T81" s="2">
        <v>-70.821099825900006</v>
      </c>
    </row>
    <row r="82" spans="1:20" ht="15.75" thickBot="1" x14ac:dyDescent="0.3">
      <c r="A82" s="34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366</v>
      </c>
      <c r="G82" s="7" t="s">
        <v>366</v>
      </c>
      <c r="H82" s="11" t="s">
        <v>366</v>
      </c>
      <c r="I82" s="7" t="s">
        <v>366</v>
      </c>
      <c r="J82" s="7" t="s">
        <v>366</v>
      </c>
      <c r="K82" s="7" t="s">
        <v>366</v>
      </c>
      <c r="L82" s="2" t="s">
        <v>373</v>
      </c>
      <c r="M82" s="17" t="s">
        <v>538</v>
      </c>
      <c r="N82" s="2" t="s">
        <v>701</v>
      </c>
      <c r="O82" s="2" t="s">
        <v>702</v>
      </c>
      <c r="P82" s="2" t="s">
        <v>703</v>
      </c>
      <c r="Q82" s="2" t="s">
        <v>704</v>
      </c>
      <c r="R82" s="2" t="s">
        <v>707</v>
      </c>
      <c r="S82" s="2">
        <v>-34.359222074400002</v>
      </c>
      <c r="T82" s="2">
        <v>-70.998067283400005</v>
      </c>
    </row>
    <row r="83" spans="1:20" ht="15.75" thickBot="1" x14ac:dyDescent="0.3">
      <c r="A83" s="34">
        <v>6</v>
      </c>
      <c r="B83" s="3">
        <v>62</v>
      </c>
      <c r="C83" s="3">
        <v>6206</v>
      </c>
      <c r="D83" s="4" t="s">
        <v>108</v>
      </c>
      <c r="E83" s="4" t="s">
        <v>86</v>
      </c>
      <c r="F83" s="18" t="s">
        <v>366</v>
      </c>
      <c r="G83" s="7" t="s">
        <v>366</v>
      </c>
      <c r="H83" s="7" t="s">
        <v>366</v>
      </c>
      <c r="I83" s="7" t="s">
        <v>366</v>
      </c>
      <c r="J83" s="7" t="s">
        <v>366</v>
      </c>
      <c r="K83" s="7" t="s">
        <v>366</v>
      </c>
      <c r="L83" s="2" t="s">
        <v>373</v>
      </c>
      <c r="M83" s="17" t="s">
        <v>538</v>
      </c>
      <c r="N83" s="2" t="s">
        <v>701</v>
      </c>
      <c r="O83" s="2" t="s">
        <v>702</v>
      </c>
      <c r="P83" s="2" t="s">
        <v>703</v>
      </c>
      <c r="Q83" s="2" t="s">
        <v>708</v>
      </c>
      <c r="R83" s="2" t="s">
        <v>709</v>
      </c>
      <c r="S83" s="2">
        <v>-34.6733611039</v>
      </c>
      <c r="T83" s="2">
        <v>-71.911537709800001</v>
      </c>
    </row>
    <row r="84" spans="1:20" ht="15.75" thickBot="1" x14ac:dyDescent="0.3">
      <c r="A84" s="34">
        <v>6</v>
      </c>
      <c r="B84" s="3">
        <v>63</v>
      </c>
      <c r="C84" s="3">
        <v>6305</v>
      </c>
      <c r="D84" s="4" t="s">
        <v>113</v>
      </c>
      <c r="E84" s="4" t="s">
        <v>86</v>
      </c>
      <c r="F84" s="7" t="s">
        <v>366</v>
      </c>
      <c r="G84" s="7" t="s">
        <v>366</v>
      </c>
      <c r="H84" s="7" t="s">
        <v>366</v>
      </c>
      <c r="I84" s="7" t="s">
        <v>366</v>
      </c>
      <c r="J84" s="7" t="s">
        <v>366</v>
      </c>
      <c r="K84" s="7" t="s">
        <v>366</v>
      </c>
      <c r="L84" s="2" t="s">
        <v>372</v>
      </c>
      <c r="M84" s="16" t="s">
        <v>537</v>
      </c>
      <c r="N84" s="2" t="s">
        <v>701</v>
      </c>
      <c r="O84" s="2" t="s">
        <v>702</v>
      </c>
      <c r="P84" s="2" t="s">
        <v>703</v>
      </c>
      <c r="Q84" s="2" t="s">
        <v>710</v>
      </c>
      <c r="R84" s="2" t="s">
        <v>711</v>
      </c>
      <c r="S84" s="2">
        <v>-34.667461735400003</v>
      </c>
      <c r="T84" s="2">
        <v>-71.191971317400004</v>
      </c>
    </row>
    <row r="85" spans="1:20" ht="15.75" thickBot="1" x14ac:dyDescent="0.3">
      <c r="A85" s="34">
        <v>6</v>
      </c>
      <c r="B85" s="3">
        <v>63</v>
      </c>
      <c r="C85" s="3">
        <v>6309</v>
      </c>
      <c r="D85" s="4" t="s">
        <v>117</v>
      </c>
      <c r="E85" s="4" t="s">
        <v>86</v>
      </c>
      <c r="F85" s="18" t="s">
        <v>366</v>
      </c>
      <c r="G85" s="7" t="s">
        <v>366</v>
      </c>
      <c r="H85" s="7" t="s">
        <v>366</v>
      </c>
      <c r="I85" s="7" t="s">
        <v>366</v>
      </c>
      <c r="J85" s="7" t="s">
        <v>366</v>
      </c>
      <c r="K85" s="7" t="s">
        <v>366</v>
      </c>
      <c r="L85" s="2" t="s">
        <v>372</v>
      </c>
      <c r="M85" s="7" t="s">
        <v>366</v>
      </c>
      <c r="N85" s="2" t="s">
        <v>701</v>
      </c>
      <c r="O85" s="2" t="s">
        <v>702</v>
      </c>
      <c r="P85" s="2" t="s">
        <v>703</v>
      </c>
      <c r="Q85" s="2" t="s">
        <v>710</v>
      </c>
      <c r="R85" s="2" t="s">
        <v>712</v>
      </c>
      <c r="S85" s="2">
        <v>-34.595869838399999</v>
      </c>
      <c r="T85" s="2">
        <v>-71.691772169499998</v>
      </c>
    </row>
    <row r="86" spans="1:20" ht="15.75" thickBot="1" x14ac:dyDescent="0.3">
      <c r="A86" s="34">
        <v>6</v>
      </c>
      <c r="B86" s="3">
        <v>61</v>
      </c>
      <c r="C86" s="3">
        <v>6101</v>
      </c>
      <c r="D86" s="4" t="s">
        <v>85</v>
      </c>
      <c r="E86" s="4" t="s">
        <v>86</v>
      </c>
      <c r="F86" s="8">
        <v>1990</v>
      </c>
      <c r="G86" t="s">
        <v>406</v>
      </c>
      <c r="H86" s="12" t="s">
        <v>375</v>
      </c>
      <c r="I86" t="s">
        <v>408</v>
      </c>
      <c r="J86" s="17">
        <v>2017</v>
      </c>
      <c r="K86" s="2">
        <v>18</v>
      </c>
      <c r="L86" s="2" t="s">
        <v>373</v>
      </c>
      <c r="M86" s="17" t="s">
        <v>538</v>
      </c>
      <c r="N86" s="2" t="s">
        <v>701</v>
      </c>
      <c r="O86" s="2" t="s">
        <v>702</v>
      </c>
      <c r="P86" s="2" t="s">
        <v>703</v>
      </c>
      <c r="Q86" s="2" t="s">
        <v>704</v>
      </c>
      <c r="R86" s="2" t="s">
        <v>713</v>
      </c>
      <c r="S86" s="2">
        <v>-34.125761517299999</v>
      </c>
      <c r="T86" s="2">
        <v>-70.816747871999993</v>
      </c>
    </row>
    <row r="87" spans="1:20" ht="15.75" thickBot="1" x14ac:dyDescent="0.3">
      <c r="A87" s="34">
        <v>6</v>
      </c>
      <c r="B87" s="3">
        <v>63</v>
      </c>
      <c r="C87" s="3">
        <v>6302</v>
      </c>
      <c r="D87" s="4" t="s">
        <v>110</v>
      </c>
      <c r="E87" s="4" t="s">
        <v>86</v>
      </c>
      <c r="F87" s="8">
        <v>2011</v>
      </c>
      <c r="G87" t="s">
        <v>422</v>
      </c>
      <c r="H87" s="12" t="s">
        <v>375</v>
      </c>
      <c r="I87" s="7" t="s">
        <v>366</v>
      </c>
      <c r="J87" s="7" t="s">
        <v>366</v>
      </c>
      <c r="K87" s="7" t="s">
        <v>366</v>
      </c>
      <c r="L87" s="2" t="s">
        <v>372</v>
      </c>
      <c r="M87" s="16" t="s">
        <v>537</v>
      </c>
      <c r="N87" s="2" t="s">
        <v>701</v>
      </c>
      <c r="O87" s="2" t="s">
        <v>702</v>
      </c>
      <c r="P87" s="2" t="s">
        <v>703</v>
      </c>
      <c r="Q87" s="2" t="s">
        <v>710</v>
      </c>
      <c r="R87" s="2" t="s">
        <v>714</v>
      </c>
      <c r="S87" s="2">
        <v>-34.791957949599997</v>
      </c>
      <c r="T87" s="2">
        <v>-71.359739361899997</v>
      </c>
    </row>
    <row r="88" spans="1:20" ht="15.75" thickBot="1" x14ac:dyDescent="0.3">
      <c r="A88" s="34">
        <v>6</v>
      </c>
      <c r="B88" s="3">
        <v>62</v>
      </c>
      <c r="C88" s="3">
        <v>6203</v>
      </c>
      <c r="D88" s="4" t="s">
        <v>105</v>
      </c>
      <c r="E88" s="4" t="s">
        <v>86</v>
      </c>
      <c r="F88" s="8">
        <v>2010</v>
      </c>
      <c r="G88" t="s">
        <v>366</v>
      </c>
      <c r="H88" s="12" t="s">
        <v>375</v>
      </c>
      <c r="I88" s="7" t="s">
        <v>366</v>
      </c>
      <c r="J88" s="7" t="s">
        <v>366</v>
      </c>
      <c r="K88" s="7" t="s">
        <v>366</v>
      </c>
      <c r="L88" s="2" t="s">
        <v>373</v>
      </c>
      <c r="M88" s="16" t="s">
        <v>537</v>
      </c>
      <c r="N88" s="2" t="s">
        <v>701</v>
      </c>
      <c r="O88" s="2" t="s">
        <v>702</v>
      </c>
      <c r="P88" s="2" t="s">
        <v>703</v>
      </c>
      <c r="Q88" s="2" t="s">
        <v>708</v>
      </c>
      <c r="R88" s="2" t="s">
        <v>715</v>
      </c>
      <c r="S88" s="2">
        <v>-34.107030989499997</v>
      </c>
      <c r="T88" s="2">
        <v>-71.733091436400002</v>
      </c>
    </row>
    <row r="89" spans="1:20" ht="15.75" thickBot="1" x14ac:dyDescent="0.3">
      <c r="A89" s="34">
        <v>6</v>
      </c>
      <c r="B89" s="3">
        <v>63</v>
      </c>
      <c r="C89" s="3">
        <v>6301</v>
      </c>
      <c r="D89" s="4" t="s">
        <v>109</v>
      </c>
      <c r="E89" s="4" t="s">
        <v>86</v>
      </c>
      <c r="F89" s="8">
        <v>2009</v>
      </c>
      <c r="G89" t="s">
        <v>421</v>
      </c>
      <c r="H89" s="12" t="s">
        <v>375</v>
      </c>
      <c r="I89" s="7" t="s">
        <v>366</v>
      </c>
      <c r="J89" s="18" t="s">
        <v>366</v>
      </c>
      <c r="K89" s="7" t="s">
        <v>366</v>
      </c>
      <c r="L89" s="2" t="s">
        <v>372</v>
      </c>
      <c r="M89" s="7" t="s">
        <v>366</v>
      </c>
      <c r="N89" s="2" t="s">
        <v>701</v>
      </c>
      <c r="O89" s="2" t="s">
        <v>702</v>
      </c>
      <c r="P89" s="2" t="s">
        <v>703</v>
      </c>
      <c r="Q89" s="2" t="s">
        <v>710</v>
      </c>
      <c r="R89" s="2" t="s">
        <v>716</v>
      </c>
      <c r="S89" s="2">
        <v>-34.743551284200002</v>
      </c>
      <c r="T89" s="2">
        <v>-70.603286818100003</v>
      </c>
    </row>
    <row r="90" spans="1:20" ht="15.75" thickBot="1" x14ac:dyDescent="0.3">
      <c r="A90" s="34">
        <v>6</v>
      </c>
      <c r="B90" s="3">
        <v>63</v>
      </c>
      <c r="C90" s="3">
        <v>6304</v>
      </c>
      <c r="D90" s="4" t="s">
        <v>112</v>
      </c>
      <c r="E90" s="4" t="s">
        <v>86</v>
      </c>
      <c r="F90" s="9">
        <v>2009</v>
      </c>
      <c r="G90" t="s">
        <v>423</v>
      </c>
      <c r="H90" s="12" t="s">
        <v>375</v>
      </c>
      <c r="I90" s="7" t="s">
        <v>366</v>
      </c>
      <c r="J90" s="7" t="s">
        <v>366</v>
      </c>
      <c r="K90" s="7" t="s">
        <v>366</v>
      </c>
      <c r="L90" s="2" t="s">
        <v>372</v>
      </c>
      <c r="M90" s="7" t="s">
        <v>366</v>
      </c>
      <c r="N90" s="2" t="s">
        <v>701</v>
      </c>
      <c r="O90" s="2" t="s">
        <v>702</v>
      </c>
      <c r="P90" s="2" t="s">
        <v>703</v>
      </c>
      <c r="Q90" s="2" t="s">
        <v>710</v>
      </c>
      <c r="R90" s="2" t="s">
        <v>717</v>
      </c>
      <c r="S90" s="2">
        <v>-34.768248171800003</v>
      </c>
      <c r="T90" s="2">
        <v>-71.648832455399997</v>
      </c>
    </row>
    <row r="91" spans="1:20" ht="15.75" thickBot="1" x14ac:dyDescent="0.3">
      <c r="A91" s="34">
        <v>6</v>
      </c>
      <c r="B91" s="3">
        <v>63</v>
      </c>
      <c r="C91" s="3">
        <v>6306</v>
      </c>
      <c r="D91" s="4" t="s">
        <v>114</v>
      </c>
      <c r="E91" s="4" t="s">
        <v>86</v>
      </c>
      <c r="F91" s="8">
        <v>2008</v>
      </c>
      <c r="G91" t="s">
        <v>424</v>
      </c>
      <c r="H91" s="12" t="s">
        <v>375</v>
      </c>
      <c r="I91" s="7" t="s">
        <v>366</v>
      </c>
      <c r="J91" s="7" t="s">
        <v>366</v>
      </c>
      <c r="K91" s="7" t="s">
        <v>366</v>
      </c>
      <c r="L91" s="2" t="s">
        <v>372</v>
      </c>
      <c r="M91" s="16" t="s">
        <v>537</v>
      </c>
      <c r="N91" s="2" t="s">
        <v>701</v>
      </c>
      <c r="O91" s="2" t="s">
        <v>702</v>
      </c>
      <c r="P91" s="2" t="s">
        <v>703</v>
      </c>
      <c r="Q91" s="2" t="s">
        <v>710</v>
      </c>
      <c r="R91" s="2" t="s">
        <v>718</v>
      </c>
      <c r="S91" s="2">
        <v>-34.527964840300001</v>
      </c>
      <c r="T91" s="2">
        <v>-71.352913090200005</v>
      </c>
    </row>
    <row r="92" spans="1:20" ht="15.75" thickBot="1" x14ac:dyDescent="0.3">
      <c r="A92" s="34">
        <v>6</v>
      </c>
      <c r="B92" s="3">
        <v>61</v>
      </c>
      <c r="C92" s="3">
        <v>6117</v>
      </c>
      <c r="D92" s="4" t="s">
        <v>102</v>
      </c>
      <c r="E92" s="4" t="s">
        <v>86</v>
      </c>
      <c r="F92" s="8">
        <v>2006</v>
      </c>
      <c r="G92" t="s">
        <v>366</v>
      </c>
      <c r="H92" s="11" t="s">
        <v>366</v>
      </c>
      <c r="I92" s="7" t="s">
        <v>366</v>
      </c>
      <c r="J92" s="7" t="s">
        <v>366</v>
      </c>
      <c r="K92" s="7" t="s">
        <v>366</v>
      </c>
      <c r="L92" s="2" t="s">
        <v>372</v>
      </c>
      <c r="M92" s="16" t="s">
        <v>537</v>
      </c>
      <c r="N92" s="2" t="s">
        <v>701</v>
      </c>
      <c r="O92" s="2" t="s">
        <v>702</v>
      </c>
      <c r="P92" s="2" t="s">
        <v>703</v>
      </c>
      <c r="Q92" s="2" t="s">
        <v>704</v>
      </c>
      <c r="R92" s="2" t="s">
        <v>719</v>
      </c>
      <c r="S92" s="2">
        <v>-34.477452138700002</v>
      </c>
      <c r="T92" s="2">
        <v>-71.123127304999997</v>
      </c>
    </row>
    <row r="93" spans="1:20" ht="15.75" thickBot="1" x14ac:dyDescent="0.3">
      <c r="A93" s="34">
        <v>6</v>
      </c>
      <c r="B93" s="3">
        <v>61</v>
      </c>
      <c r="C93" s="3">
        <v>6112</v>
      </c>
      <c r="D93" s="4" t="s">
        <v>97</v>
      </c>
      <c r="E93" s="4" t="s">
        <v>86</v>
      </c>
      <c r="F93" s="9">
        <v>2005</v>
      </c>
      <c r="G93" t="s">
        <v>415</v>
      </c>
      <c r="I93" s="7" t="s">
        <v>366</v>
      </c>
      <c r="J93" s="7" t="s">
        <v>366</v>
      </c>
      <c r="K93" s="7" t="s">
        <v>366</v>
      </c>
      <c r="L93" s="2" t="s">
        <v>372</v>
      </c>
      <c r="M93" s="16" t="s">
        <v>537</v>
      </c>
      <c r="N93" s="2" t="s">
        <v>701</v>
      </c>
      <c r="O93" s="2" t="s">
        <v>702</v>
      </c>
      <c r="P93" s="2" t="s">
        <v>703</v>
      </c>
      <c r="Q93" s="2" t="s">
        <v>704</v>
      </c>
      <c r="R93" s="2" t="s">
        <v>720</v>
      </c>
      <c r="S93" s="2">
        <v>-34.329025706899998</v>
      </c>
      <c r="T93" s="2">
        <v>-71.221881336199999</v>
      </c>
    </row>
    <row r="94" spans="1:20" ht="15.75" thickBot="1" x14ac:dyDescent="0.3">
      <c r="A94" s="34">
        <v>6</v>
      </c>
      <c r="B94" s="3">
        <v>61</v>
      </c>
      <c r="C94" s="3">
        <v>6115</v>
      </c>
      <c r="D94" s="4" t="s">
        <v>100</v>
      </c>
      <c r="E94" s="4" t="s">
        <v>86</v>
      </c>
      <c r="F94" s="8">
        <v>1993</v>
      </c>
      <c r="G94" t="s">
        <v>370</v>
      </c>
      <c r="H94" s="12" t="s">
        <v>375</v>
      </c>
      <c r="I94" t="s">
        <v>417</v>
      </c>
      <c r="J94" s="2">
        <v>2015</v>
      </c>
      <c r="K94" s="2">
        <v>15</v>
      </c>
      <c r="L94" s="2" t="s">
        <v>373</v>
      </c>
      <c r="M94" s="17" t="s">
        <v>538</v>
      </c>
      <c r="N94" s="2" t="s">
        <v>701</v>
      </c>
      <c r="O94" s="2" t="s">
        <v>702</v>
      </c>
      <c r="P94" s="2" t="s">
        <v>703</v>
      </c>
      <c r="Q94" s="2" t="s">
        <v>704</v>
      </c>
      <c r="R94" s="2" t="s">
        <v>721</v>
      </c>
      <c r="S94" s="2">
        <v>-34.454632335200003</v>
      </c>
      <c r="T94" s="2">
        <v>-70.718956870400007</v>
      </c>
    </row>
    <row r="95" spans="1:20" ht="15.75" thickBot="1" x14ac:dyDescent="0.3">
      <c r="A95" s="34">
        <v>6</v>
      </c>
      <c r="B95" s="3">
        <v>62</v>
      </c>
      <c r="C95" s="3">
        <v>6204</v>
      </c>
      <c r="D95" s="4" t="s">
        <v>106</v>
      </c>
      <c r="E95" s="4" t="s">
        <v>86</v>
      </c>
      <c r="F95" t="s">
        <v>366</v>
      </c>
      <c r="G95" t="s">
        <v>366</v>
      </c>
      <c r="H95" s="7" t="s">
        <v>366</v>
      </c>
      <c r="I95" s="7" t="s">
        <v>366</v>
      </c>
      <c r="J95" s="7" t="s">
        <v>366</v>
      </c>
      <c r="K95" s="7" t="s">
        <v>366</v>
      </c>
      <c r="L95" s="2" t="s">
        <v>373</v>
      </c>
      <c r="M95" s="17" t="s">
        <v>538</v>
      </c>
      <c r="N95" s="2" t="s">
        <v>701</v>
      </c>
      <c r="O95" s="2" t="s">
        <v>702</v>
      </c>
      <c r="P95" s="2" t="s">
        <v>703</v>
      </c>
      <c r="Q95" s="2" t="s">
        <v>708</v>
      </c>
      <c r="R95" s="2" t="s">
        <v>722</v>
      </c>
      <c r="S95" s="2">
        <v>-34.3725789625</v>
      </c>
      <c r="T95" s="2">
        <v>-71.671764866700002</v>
      </c>
    </row>
    <row r="96" spans="1:20" ht="15.75" thickBot="1" x14ac:dyDescent="0.3">
      <c r="A96" s="34">
        <v>6</v>
      </c>
      <c r="B96" s="3">
        <v>63</v>
      </c>
      <c r="C96" s="3">
        <v>6303</v>
      </c>
      <c r="D96" s="4" t="s">
        <v>111</v>
      </c>
      <c r="E96" s="4" t="s">
        <v>86</v>
      </c>
      <c r="F96" s="8">
        <v>2001</v>
      </c>
      <c r="G96" t="s">
        <v>422</v>
      </c>
      <c r="H96" s="12" t="s">
        <v>375</v>
      </c>
      <c r="I96" s="7" t="s">
        <v>366</v>
      </c>
      <c r="J96" s="7" t="s">
        <v>366</v>
      </c>
      <c r="K96" s="7" t="s">
        <v>366</v>
      </c>
      <c r="L96" s="2" t="s">
        <v>372</v>
      </c>
      <c r="M96" s="7" t="s">
        <v>366</v>
      </c>
      <c r="N96" s="2" t="s">
        <v>701</v>
      </c>
      <c r="O96" s="2" t="s">
        <v>702</v>
      </c>
      <c r="P96" s="2" t="s">
        <v>703</v>
      </c>
      <c r="Q96" s="2" t="s">
        <v>710</v>
      </c>
      <c r="R96" s="2" t="s">
        <v>723</v>
      </c>
      <c r="S96" s="2">
        <v>-34.751678913799999</v>
      </c>
      <c r="T96" s="2">
        <v>-70.980879952899997</v>
      </c>
    </row>
    <row r="97" spans="1:20" ht="15.75" thickBot="1" x14ac:dyDescent="0.3">
      <c r="A97" s="34">
        <v>6</v>
      </c>
      <c r="B97" s="3">
        <v>63</v>
      </c>
      <c r="C97" s="3">
        <v>6307</v>
      </c>
      <c r="D97" s="4" t="s">
        <v>115</v>
      </c>
      <c r="E97" s="4" t="s">
        <v>86</v>
      </c>
      <c r="F97" s="8">
        <v>1996</v>
      </c>
      <c r="G97" t="s">
        <v>425</v>
      </c>
      <c r="H97" s="12" t="s">
        <v>375</v>
      </c>
      <c r="I97" s="7" t="s">
        <v>366</v>
      </c>
      <c r="J97" s="7" t="s">
        <v>366</v>
      </c>
      <c r="K97" s="7" t="s">
        <v>366</v>
      </c>
      <c r="L97" s="2" t="s">
        <v>372</v>
      </c>
      <c r="M97" s="16" t="s">
        <v>537</v>
      </c>
      <c r="N97" s="2" t="s">
        <v>701</v>
      </c>
      <c r="O97" s="2" t="s">
        <v>702</v>
      </c>
      <c r="P97" s="2" t="s">
        <v>703</v>
      </c>
      <c r="Q97" s="2" t="s">
        <v>710</v>
      </c>
      <c r="R97" s="2" t="s">
        <v>724</v>
      </c>
      <c r="S97" s="2">
        <v>-34.466018523199999</v>
      </c>
      <c r="T97" s="2">
        <v>-71.496680472199998</v>
      </c>
    </row>
    <row r="98" spans="1:20" ht="15.75" thickBot="1" x14ac:dyDescent="0.3">
      <c r="A98" s="34">
        <v>6</v>
      </c>
      <c r="B98" s="3">
        <v>61</v>
      </c>
      <c r="C98" s="3">
        <v>6104</v>
      </c>
      <c r="D98" s="4" t="s">
        <v>89</v>
      </c>
      <c r="E98" s="4" t="s">
        <v>86</v>
      </c>
      <c r="F98" s="8">
        <v>1995</v>
      </c>
      <c r="G98" t="s">
        <v>370</v>
      </c>
      <c r="H98" s="12" t="s">
        <v>375</v>
      </c>
      <c r="I98" s="7" t="s">
        <v>366</v>
      </c>
      <c r="J98" s="7" t="s">
        <v>366</v>
      </c>
      <c r="K98" s="7" t="s">
        <v>366</v>
      </c>
      <c r="L98" s="7" t="s">
        <v>372</v>
      </c>
      <c r="M98" s="7" t="s">
        <v>366</v>
      </c>
      <c r="N98" s="2" t="s">
        <v>701</v>
      </c>
      <c r="O98" s="2" t="s">
        <v>702</v>
      </c>
      <c r="P98" s="2" t="s">
        <v>703</v>
      </c>
      <c r="Q98" s="2" t="s">
        <v>704</v>
      </c>
      <c r="R98" s="2" t="s">
        <v>725</v>
      </c>
      <c r="S98" s="2">
        <v>-34.259651678899999</v>
      </c>
      <c r="T98" s="2">
        <v>-71.077560820599999</v>
      </c>
    </row>
    <row r="99" spans="1:20" ht="15.75" thickBot="1" x14ac:dyDescent="0.3">
      <c r="A99" s="34">
        <v>6</v>
      </c>
      <c r="B99" s="3">
        <v>62</v>
      </c>
      <c r="C99" s="3">
        <v>6202</v>
      </c>
      <c r="D99" s="4" t="s">
        <v>104</v>
      </c>
      <c r="E99" s="4" t="s">
        <v>86</v>
      </c>
      <c r="F99" s="8">
        <v>1995</v>
      </c>
      <c r="G99" t="s">
        <v>370</v>
      </c>
      <c r="H99" s="12" t="s">
        <v>375</v>
      </c>
      <c r="I99" s="7" t="s">
        <v>366</v>
      </c>
      <c r="J99" s="7" t="s">
        <v>366</v>
      </c>
      <c r="K99" s="7" t="s">
        <v>366</v>
      </c>
      <c r="L99" s="2" t="s">
        <v>372</v>
      </c>
      <c r="M99" s="16" t="s">
        <v>537</v>
      </c>
      <c r="N99" s="2" t="s">
        <v>701</v>
      </c>
      <c r="O99" s="2" t="s">
        <v>702</v>
      </c>
      <c r="P99" s="2" t="s">
        <v>703</v>
      </c>
      <c r="Q99" s="2" t="s">
        <v>708</v>
      </c>
      <c r="R99" s="2" t="s">
        <v>726</v>
      </c>
      <c r="S99" s="2">
        <v>-34.223112632199999</v>
      </c>
      <c r="T99" s="2">
        <v>-71.602551370699999</v>
      </c>
    </row>
    <row r="100" spans="1:20" ht="15.75" thickBot="1" x14ac:dyDescent="0.3">
      <c r="A100" s="34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8">
        <v>1980</v>
      </c>
      <c r="G100" t="s">
        <v>370</v>
      </c>
      <c r="H100" s="12" t="s">
        <v>375</v>
      </c>
      <c r="I100" s="16" t="s">
        <v>412</v>
      </c>
      <c r="J100" s="2">
        <v>2013</v>
      </c>
      <c r="K100" s="2">
        <v>7</v>
      </c>
      <c r="L100" s="2" t="s">
        <v>373</v>
      </c>
      <c r="M100" s="17" t="s">
        <v>538</v>
      </c>
      <c r="N100" s="2" t="s">
        <v>701</v>
      </c>
      <c r="O100" s="2" t="s">
        <v>702</v>
      </c>
      <c r="P100" s="2" t="s">
        <v>703</v>
      </c>
      <c r="Q100" s="2" t="s">
        <v>704</v>
      </c>
      <c r="R100" s="2" t="s">
        <v>727</v>
      </c>
      <c r="S100" s="2">
        <v>-34.320498075400003</v>
      </c>
      <c r="T100" s="2">
        <v>-70.319487194999994</v>
      </c>
    </row>
    <row r="101" spans="1:20" ht="15.75" thickBot="1" x14ac:dyDescent="0.3">
      <c r="A101" s="34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8">
        <v>1988</v>
      </c>
      <c r="G101" t="s">
        <v>370</v>
      </c>
      <c r="H101" s="12" t="s">
        <v>375</v>
      </c>
      <c r="I101" t="s">
        <v>426</v>
      </c>
      <c r="J101" s="2">
        <v>2014</v>
      </c>
      <c r="K101" s="2">
        <v>4</v>
      </c>
      <c r="L101" s="2" t="s">
        <v>373</v>
      </c>
      <c r="M101" s="16" t="s">
        <v>537</v>
      </c>
      <c r="N101" s="2" t="s">
        <v>701</v>
      </c>
      <c r="O101" s="2" t="s">
        <v>702</v>
      </c>
      <c r="P101" s="2" t="s">
        <v>703</v>
      </c>
      <c r="Q101" s="2" t="s">
        <v>710</v>
      </c>
      <c r="R101" s="2" t="s">
        <v>728</v>
      </c>
      <c r="S101" s="2">
        <v>-34.6428770399</v>
      </c>
      <c r="T101" s="2">
        <v>-71.401919020500003</v>
      </c>
    </row>
    <row r="102" spans="1:20" ht="15.75" thickBot="1" x14ac:dyDescent="0.3">
      <c r="A102" s="34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9">
        <v>1987</v>
      </c>
      <c r="G102" t="s">
        <v>418</v>
      </c>
      <c r="I102" t="s">
        <v>369</v>
      </c>
      <c r="J102" s="2">
        <v>2000</v>
      </c>
      <c r="K102" s="2">
        <v>2</v>
      </c>
      <c r="L102" s="2" t="s">
        <v>373</v>
      </c>
      <c r="M102" s="17" t="s">
        <v>538</v>
      </c>
      <c r="N102" s="2" t="s">
        <v>701</v>
      </c>
      <c r="O102" s="2" t="s">
        <v>702</v>
      </c>
      <c r="P102" s="2" t="s">
        <v>703</v>
      </c>
      <c r="Q102" s="2" t="s">
        <v>704</v>
      </c>
      <c r="R102" s="2" t="s">
        <v>729</v>
      </c>
      <c r="S102" s="2">
        <v>-34.334878369400002</v>
      </c>
      <c r="T102" s="2">
        <v>-70.659196161799997</v>
      </c>
    </row>
    <row r="103" spans="1:20" ht="15.75" thickBot="1" x14ac:dyDescent="0.3">
      <c r="A103" s="34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8">
        <v>1990</v>
      </c>
      <c r="G103" t="s">
        <v>370</v>
      </c>
      <c r="H103" s="12" t="s">
        <v>375</v>
      </c>
      <c r="I103" s="7" t="s">
        <v>366</v>
      </c>
      <c r="J103" s="7" t="s">
        <v>366</v>
      </c>
      <c r="K103" s="7" t="s">
        <v>366</v>
      </c>
      <c r="L103" s="2" t="s">
        <v>373</v>
      </c>
      <c r="M103" s="17" t="s">
        <v>538</v>
      </c>
      <c r="N103" s="2" t="s">
        <v>701</v>
      </c>
      <c r="O103" s="2" t="s">
        <v>702</v>
      </c>
      <c r="P103" s="2" t="s">
        <v>703</v>
      </c>
      <c r="Q103" s="2" t="s">
        <v>704</v>
      </c>
      <c r="R103" s="2" t="s">
        <v>730</v>
      </c>
      <c r="S103" s="2">
        <v>-34.057083601099997</v>
      </c>
      <c r="T103" s="2">
        <v>-70.547188352000006</v>
      </c>
    </row>
    <row r="104" spans="1:20" ht="15.75" thickBot="1" x14ac:dyDescent="0.3">
      <c r="A104" s="34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8">
        <v>2012</v>
      </c>
      <c r="G104"/>
      <c r="H104" s="12" t="s">
        <v>375</v>
      </c>
      <c r="I104" t="s">
        <v>413</v>
      </c>
      <c r="J104" s="2">
        <v>2014</v>
      </c>
      <c r="K104" s="2">
        <v>1</v>
      </c>
      <c r="L104" s="2" t="s">
        <v>373</v>
      </c>
      <c r="M104" s="17" t="s">
        <v>538</v>
      </c>
      <c r="N104" s="2" t="s">
        <v>701</v>
      </c>
      <c r="O104" s="2" t="s">
        <v>702</v>
      </c>
      <c r="P104" s="2" t="s">
        <v>703</v>
      </c>
      <c r="Q104" s="2" t="s">
        <v>704</v>
      </c>
      <c r="R104" s="2" t="s">
        <v>731</v>
      </c>
      <c r="S104" s="2">
        <v>-34.4764967817</v>
      </c>
      <c r="T104" s="2">
        <v>-70.872917044600001</v>
      </c>
    </row>
    <row r="105" spans="1:20" ht="15.75" thickBot="1" x14ac:dyDescent="0.3">
      <c r="A105" s="34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8">
        <v>1988</v>
      </c>
      <c r="G105" t="s">
        <v>370</v>
      </c>
      <c r="H105" s="12" t="s">
        <v>375</v>
      </c>
      <c r="I105" s="7" t="s">
        <v>366</v>
      </c>
      <c r="J105" s="7" t="s">
        <v>366</v>
      </c>
      <c r="K105" s="7" t="s">
        <v>366</v>
      </c>
      <c r="L105" s="2" t="s">
        <v>372</v>
      </c>
      <c r="M105" s="16" t="s">
        <v>537</v>
      </c>
      <c r="N105" s="2" t="s">
        <v>701</v>
      </c>
      <c r="O105" s="2" t="s">
        <v>702</v>
      </c>
      <c r="P105" s="2" t="s">
        <v>703</v>
      </c>
      <c r="Q105" s="2" t="s">
        <v>710</v>
      </c>
      <c r="R105" s="2" t="s">
        <v>732</v>
      </c>
      <c r="S105" s="2">
        <v>-34.619001257500003</v>
      </c>
      <c r="T105" s="2">
        <v>-71.086309447199994</v>
      </c>
    </row>
    <row r="106" spans="1:20" ht="15.75" thickBot="1" x14ac:dyDescent="0.3">
      <c r="A106" s="34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8">
        <v>2005</v>
      </c>
      <c r="G106" s="11" t="s">
        <v>366</v>
      </c>
      <c r="H106" s="12" t="s">
        <v>375</v>
      </c>
      <c r="I106" t="s">
        <v>419</v>
      </c>
      <c r="J106" s="7">
        <v>2012</v>
      </c>
      <c r="K106" s="2">
        <v>1</v>
      </c>
      <c r="L106" s="2" t="s">
        <v>373</v>
      </c>
      <c r="M106" s="17" t="s">
        <v>538</v>
      </c>
      <c r="N106" s="2" t="s">
        <v>701</v>
      </c>
      <c r="O106" s="2" t="s">
        <v>702</v>
      </c>
      <c r="P106" s="2" t="s">
        <v>703</v>
      </c>
      <c r="Q106" s="2" t="s">
        <v>708</v>
      </c>
      <c r="R106" s="2" t="s">
        <v>733</v>
      </c>
      <c r="S106" s="2">
        <v>-34.383892600400003</v>
      </c>
      <c r="T106" s="2">
        <v>-71.910690293499997</v>
      </c>
    </row>
    <row r="107" spans="1:20" ht="15.75" thickBot="1" x14ac:dyDescent="0.3">
      <c r="A107" s="34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9">
        <v>1990</v>
      </c>
      <c r="G107" t="s">
        <v>370</v>
      </c>
      <c r="H107" s="12" t="s">
        <v>400</v>
      </c>
      <c r="I107" t="s">
        <v>416</v>
      </c>
      <c r="J107" s="7">
        <v>2006</v>
      </c>
      <c r="K107" s="7">
        <v>1</v>
      </c>
      <c r="L107" s="2" t="s">
        <v>372</v>
      </c>
      <c r="M107" s="16" t="s">
        <v>537</v>
      </c>
      <c r="N107" s="2" t="s">
        <v>701</v>
      </c>
      <c r="O107" s="2" t="s">
        <v>702</v>
      </c>
      <c r="P107" s="2" t="s">
        <v>703</v>
      </c>
      <c r="Q107" s="2" t="s">
        <v>704</v>
      </c>
      <c r="R107" s="2" t="s">
        <v>734</v>
      </c>
      <c r="S107" s="2">
        <v>-34.371175562700003</v>
      </c>
      <c r="T107" s="2">
        <v>-71.339092237000003</v>
      </c>
    </row>
    <row r="108" spans="1:20" ht="15.75" thickBot="1" x14ac:dyDescent="0.3">
      <c r="A108" s="34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8">
        <v>1987</v>
      </c>
      <c r="G108" t="s">
        <v>370</v>
      </c>
      <c r="H108" s="12" t="s">
        <v>375</v>
      </c>
      <c r="I108" t="s">
        <v>414</v>
      </c>
      <c r="J108" s="9">
        <v>1987</v>
      </c>
      <c r="K108" s="2">
        <v>1</v>
      </c>
      <c r="L108" s="2" t="s">
        <v>373</v>
      </c>
      <c r="M108" s="17" t="s">
        <v>538</v>
      </c>
      <c r="N108" s="2" t="s">
        <v>701</v>
      </c>
      <c r="O108" s="2" t="s">
        <v>702</v>
      </c>
      <c r="P108" s="2" t="s">
        <v>703</v>
      </c>
      <c r="Q108" s="2" t="s">
        <v>704</v>
      </c>
      <c r="R108" s="2" t="s">
        <v>735</v>
      </c>
      <c r="S108" s="2">
        <v>-33.955736074500003</v>
      </c>
      <c r="T108" s="2">
        <v>-70.5688119247</v>
      </c>
    </row>
    <row r="109" spans="1:20" ht="15.75" thickBot="1" x14ac:dyDescent="0.3">
      <c r="A109" s="34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8">
        <v>1987</v>
      </c>
      <c r="G109" t="s">
        <v>409</v>
      </c>
      <c r="H109" s="12" t="s">
        <v>400</v>
      </c>
      <c r="I109" s="7" t="s">
        <v>366</v>
      </c>
      <c r="J109" s="7" t="s">
        <v>366</v>
      </c>
      <c r="K109" s="7" t="s">
        <v>366</v>
      </c>
      <c r="L109" s="2" t="s">
        <v>373</v>
      </c>
      <c r="M109" s="17" t="s">
        <v>538</v>
      </c>
      <c r="N109" s="2" t="s">
        <v>701</v>
      </c>
      <c r="O109" s="2" t="s">
        <v>702</v>
      </c>
      <c r="P109" s="2" t="s">
        <v>703</v>
      </c>
      <c r="Q109" s="2" t="s">
        <v>704</v>
      </c>
      <c r="R109" s="2" t="s">
        <v>736</v>
      </c>
      <c r="S109" s="2">
        <v>-34.282321605500002</v>
      </c>
      <c r="T109" s="2">
        <v>-70.971104580000002</v>
      </c>
    </row>
    <row r="110" spans="1:20" ht="15.75" thickBot="1" x14ac:dyDescent="0.3">
      <c r="A110" s="34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8">
        <v>1987</v>
      </c>
      <c r="G110" t="s">
        <v>370</v>
      </c>
      <c r="H110" s="12" t="s">
        <v>375</v>
      </c>
      <c r="I110" t="s">
        <v>411</v>
      </c>
      <c r="J110" s="2">
        <v>1995</v>
      </c>
      <c r="K110" s="2">
        <v>1</v>
      </c>
      <c r="L110" s="2" t="s">
        <v>372</v>
      </c>
      <c r="M110" s="16" t="s">
        <v>537</v>
      </c>
      <c r="N110" s="2" t="s">
        <v>701</v>
      </c>
      <c r="O110" s="2" t="s">
        <v>702</v>
      </c>
      <c r="P110" s="2" t="s">
        <v>703</v>
      </c>
      <c r="Q110" s="2" t="s">
        <v>704</v>
      </c>
      <c r="R110" s="2" t="s">
        <v>737</v>
      </c>
      <c r="S110" s="2">
        <v>-34.164684375299998</v>
      </c>
      <c r="T110" s="2">
        <v>-71.332781342299995</v>
      </c>
    </row>
    <row r="111" spans="1:20" ht="15.75" thickBot="1" x14ac:dyDescent="0.3">
      <c r="A111" s="34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9">
        <v>1985</v>
      </c>
      <c r="G111" t="s">
        <v>370</v>
      </c>
      <c r="H111" s="12" t="s">
        <v>375</v>
      </c>
      <c r="I111" t="s">
        <v>410</v>
      </c>
      <c r="J111" s="2">
        <v>2016</v>
      </c>
      <c r="K111" s="2">
        <v>1</v>
      </c>
      <c r="L111" s="2" t="s">
        <v>373</v>
      </c>
      <c r="M111" s="17" t="s">
        <v>538</v>
      </c>
      <c r="N111" s="2" t="s">
        <v>701</v>
      </c>
      <c r="O111" s="2" t="s">
        <v>702</v>
      </c>
      <c r="P111" s="2" t="s">
        <v>703</v>
      </c>
      <c r="Q111" s="2" t="s">
        <v>704</v>
      </c>
      <c r="R111" s="2" t="s">
        <v>738</v>
      </c>
      <c r="S111" s="2">
        <v>-34.065632863799998</v>
      </c>
      <c r="T111" s="2">
        <v>-70.747071457700002</v>
      </c>
    </row>
    <row r="112" spans="1:20" ht="15.75" thickBot="1" x14ac:dyDescent="0.3">
      <c r="A112" s="34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8">
        <v>1984</v>
      </c>
      <c r="G112" t="s">
        <v>370</v>
      </c>
      <c r="H112" s="12" t="s">
        <v>375</v>
      </c>
      <c r="I112" t="s">
        <v>420</v>
      </c>
      <c r="J112" s="2">
        <v>2009</v>
      </c>
      <c r="K112" s="2">
        <v>1</v>
      </c>
      <c r="L112" s="2" t="s">
        <v>373</v>
      </c>
      <c r="M112" s="17" t="s">
        <v>538</v>
      </c>
      <c r="N112" s="2" t="s">
        <v>701</v>
      </c>
      <c r="O112" s="2" t="s">
        <v>702</v>
      </c>
      <c r="P112" s="2" t="s">
        <v>703</v>
      </c>
      <c r="Q112" s="2" t="s">
        <v>708</v>
      </c>
      <c r="R112" s="2" t="s">
        <v>739</v>
      </c>
      <c r="S112" s="2">
        <v>-34.012766432900001</v>
      </c>
      <c r="T112" s="2">
        <v>-71.820769024399993</v>
      </c>
    </row>
    <row r="113" spans="1:20" ht="15.75" thickBot="1" x14ac:dyDescent="0.3">
      <c r="A113" s="34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8" t="s">
        <v>366</v>
      </c>
      <c r="G113" s="7" t="s">
        <v>366</v>
      </c>
      <c r="H113" s="7" t="s">
        <v>366</v>
      </c>
      <c r="I113" s="7" t="s">
        <v>366</v>
      </c>
      <c r="J113" s="7" t="s">
        <v>366</v>
      </c>
      <c r="K113" s="7" t="s">
        <v>366</v>
      </c>
      <c r="L113" s="2" t="s">
        <v>373</v>
      </c>
      <c r="M113" s="16" t="s">
        <v>537</v>
      </c>
      <c r="N113" s="2" t="s">
        <v>740</v>
      </c>
      <c r="O113" s="2" t="s">
        <v>741</v>
      </c>
      <c r="P113" s="2" t="s">
        <v>742</v>
      </c>
      <c r="Q113" s="2" t="s">
        <v>119</v>
      </c>
      <c r="R113" s="2" t="s">
        <v>743</v>
      </c>
      <c r="S113" s="2">
        <v>-35.129737958100002</v>
      </c>
      <c r="T113" s="2">
        <v>-71.952980136500003</v>
      </c>
    </row>
    <row r="114" spans="1:20" ht="15.75" thickBot="1" x14ac:dyDescent="0.3">
      <c r="A114" s="34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8" t="s">
        <v>366</v>
      </c>
      <c r="G114" s="7" t="s">
        <v>366</v>
      </c>
      <c r="H114" s="7" t="s">
        <v>366</v>
      </c>
      <c r="I114" s="7" t="s">
        <v>366</v>
      </c>
      <c r="J114" s="7" t="s">
        <v>366</v>
      </c>
      <c r="K114" s="7" t="s">
        <v>366</v>
      </c>
      <c r="L114" s="2" t="s">
        <v>372</v>
      </c>
      <c r="M114" s="7" t="s">
        <v>366</v>
      </c>
      <c r="N114" s="2" t="s">
        <v>740</v>
      </c>
      <c r="O114" s="2" t="s">
        <v>741</v>
      </c>
      <c r="P114" s="2" t="s">
        <v>742</v>
      </c>
      <c r="Q114" s="2" t="s">
        <v>119</v>
      </c>
      <c r="R114" s="2" t="s">
        <v>744</v>
      </c>
      <c r="S114" s="2">
        <v>-35.613519996900003</v>
      </c>
      <c r="T114" s="2">
        <v>-72.284386518999995</v>
      </c>
    </row>
    <row r="115" spans="1:20" ht="15.75" thickBot="1" x14ac:dyDescent="0.3">
      <c r="A115" s="34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7" t="s">
        <v>366</v>
      </c>
      <c r="G115" s="7" t="s">
        <v>366</v>
      </c>
      <c r="H115" s="7" t="s">
        <v>366</v>
      </c>
      <c r="I115" s="7" t="s">
        <v>366</v>
      </c>
      <c r="J115" s="7" t="s">
        <v>366</v>
      </c>
      <c r="K115" s="7" t="s">
        <v>366</v>
      </c>
      <c r="L115" s="2" t="s">
        <v>373</v>
      </c>
      <c r="M115" s="16" t="s">
        <v>537</v>
      </c>
      <c r="N115" s="2" t="s">
        <v>740</v>
      </c>
      <c r="O115" s="2" t="s">
        <v>741</v>
      </c>
      <c r="P115" s="2" t="s">
        <v>742</v>
      </c>
      <c r="Q115" s="2" t="s">
        <v>119</v>
      </c>
      <c r="R115" s="2" t="s">
        <v>745</v>
      </c>
      <c r="S115" s="2">
        <v>-35.5082259024</v>
      </c>
      <c r="T115" s="2">
        <v>-71.712054169400005</v>
      </c>
    </row>
    <row r="116" spans="1:20" ht="15.75" thickBot="1" x14ac:dyDescent="0.3">
      <c r="A116" s="34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7" t="s">
        <v>366</v>
      </c>
      <c r="G116" s="7" t="s">
        <v>366</v>
      </c>
      <c r="H116" s="7" t="s">
        <v>366</v>
      </c>
      <c r="I116" s="7" t="s">
        <v>366</v>
      </c>
      <c r="J116" s="7" t="s">
        <v>366</v>
      </c>
      <c r="K116" s="7" t="s">
        <v>366</v>
      </c>
      <c r="L116" s="2" t="s">
        <v>373</v>
      </c>
      <c r="M116" s="16" t="s">
        <v>537</v>
      </c>
      <c r="N116" s="2" t="s">
        <v>740</v>
      </c>
      <c r="O116" s="2" t="s">
        <v>741</v>
      </c>
      <c r="P116" s="2" t="s">
        <v>742</v>
      </c>
      <c r="Q116" s="2" t="s">
        <v>119</v>
      </c>
      <c r="R116" s="2" t="s">
        <v>746</v>
      </c>
      <c r="S116" s="2">
        <v>-35.383075812900003</v>
      </c>
      <c r="T116" s="2">
        <v>-71.350029207800006</v>
      </c>
    </row>
    <row r="117" spans="1:20" ht="15.75" thickBot="1" x14ac:dyDescent="0.3">
      <c r="A117" s="34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7" t="s">
        <v>366</v>
      </c>
      <c r="G117" s="7" t="s">
        <v>366</v>
      </c>
      <c r="H117" s="7" t="s">
        <v>366</v>
      </c>
      <c r="I117" s="7" t="s">
        <v>366</v>
      </c>
      <c r="J117" s="7" t="s">
        <v>366</v>
      </c>
      <c r="K117" s="7" t="s">
        <v>366</v>
      </c>
      <c r="L117" s="2" t="s">
        <v>373</v>
      </c>
      <c r="M117" s="16" t="s">
        <v>537</v>
      </c>
      <c r="N117" s="2" t="s">
        <v>740</v>
      </c>
      <c r="O117" s="2" t="s">
        <v>741</v>
      </c>
      <c r="P117" s="2" t="s">
        <v>742</v>
      </c>
      <c r="Q117" s="2" t="s">
        <v>119</v>
      </c>
      <c r="R117" s="2" t="s">
        <v>747</v>
      </c>
      <c r="S117" s="2">
        <v>-35.327524715099997</v>
      </c>
      <c r="T117" s="2">
        <v>-71.816173816599999</v>
      </c>
    </row>
    <row r="118" spans="1:20" ht="15.75" thickBot="1" x14ac:dyDescent="0.3">
      <c r="A118" s="34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7" t="s">
        <v>366</v>
      </c>
      <c r="G118" s="7" t="s">
        <v>366</v>
      </c>
      <c r="H118" s="7" t="s">
        <v>366</v>
      </c>
      <c r="I118" s="7" t="s">
        <v>366</v>
      </c>
      <c r="J118" s="7" t="s">
        <v>366</v>
      </c>
      <c r="K118" s="7" t="s">
        <v>366</v>
      </c>
      <c r="L118" s="2" t="s">
        <v>373</v>
      </c>
      <c r="M118" s="16" t="s">
        <v>537</v>
      </c>
      <c r="N118" s="2" t="s">
        <v>740</v>
      </c>
      <c r="O118" s="2" t="s">
        <v>741</v>
      </c>
      <c r="P118" s="2" t="s">
        <v>742</v>
      </c>
      <c r="Q118" s="2" t="s">
        <v>119</v>
      </c>
      <c r="R118" s="2" t="s">
        <v>748</v>
      </c>
      <c r="S118" s="2">
        <v>-35.260623379899997</v>
      </c>
      <c r="T118" s="2">
        <v>-71.268862106100002</v>
      </c>
    </row>
    <row r="119" spans="1:20" ht="15.75" thickBot="1" x14ac:dyDescent="0.3">
      <c r="A119" s="34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7" t="s">
        <v>366</v>
      </c>
      <c r="G119" s="7" t="s">
        <v>366</v>
      </c>
      <c r="H119" s="12" t="s">
        <v>366</v>
      </c>
      <c r="I119" s="7" t="s">
        <v>366</v>
      </c>
      <c r="J119" s="7" t="s">
        <v>366</v>
      </c>
      <c r="K119" s="7" t="s">
        <v>366</v>
      </c>
      <c r="L119" s="2" t="s">
        <v>373</v>
      </c>
      <c r="M119" s="16" t="s">
        <v>537</v>
      </c>
      <c r="N119" s="2" t="s">
        <v>740</v>
      </c>
      <c r="O119" s="2" t="s">
        <v>741</v>
      </c>
      <c r="P119" s="2" t="s">
        <v>742</v>
      </c>
      <c r="Q119" s="2" t="s">
        <v>119</v>
      </c>
      <c r="R119" s="2" t="s">
        <v>749</v>
      </c>
      <c r="S119" s="2">
        <v>-35.301504609399998</v>
      </c>
      <c r="T119" s="2">
        <v>-71.500474380300005</v>
      </c>
    </row>
    <row r="120" spans="1:20" ht="15.75" thickBot="1" x14ac:dyDescent="0.3">
      <c r="A120" s="34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7" t="s">
        <v>366</v>
      </c>
      <c r="G120" s="7" t="s">
        <v>366</v>
      </c>
      <c r="H120" s="7" t="s">
        <v>366</v>
      </c>
      <c r="I120" s="7" t="s">
        <v>366</v>
      </c>
      <c r="J120" s="7" t="s">
        <v>366</v>
      </c>
      <c r="K120" s="7" t="s">
        <v>366</v>
      </c>
      <c r="L120" s="2" t="s">
        <v>373</v>
      </c>
      <c r="M120" s="17" t="s">
        <v>538</v>
      </c>
      <c r="N120" s="2" t="s">
        <v>740</v>
      </c>
      <c r="O120" s="2" t="s">
        <v>741</v>
      </c>
      <c r="P120" s="2" t="s">
        <v>742</v>
      </c>
      <c r="Q120" s="2" t="s">
        <v>129</v>
      </c>
      <c r="R120" s="2" t="s">
        <v>750</v>
      </c>
      <c r="S120" s="2">
        <v>-35.6989405518</v>
      </c>
      <c r="T120" s="2">
        <v>-72.485022568399998</v>
      </c>
    </row>
    <row r="121" spans="1:20" ht="15.75" thickBot="1" x14ac:dyDescent="0.3">
      <c r="A121" s="34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3" t="s">
        <v>366</v>
      </c>
      <c r="G121" s="7" t="s">
        <v>366</v>
      </c>
      <c r="H121" s="7" t="s">
        <v>366</v>
      </c>
      <c r="I121" s="7" t="s">
        <v>366</v>
      </c>
      <c r="J121" s="7" t="s">
        <v>366</v>
      </c>
      <c r="K121" s="7" t="s">
        <v>366</v>
      </c>
      <c r="L121" s="2" t="s">
        <v>373</v>
      </c>
      <c r="M121" s="16" t="s">
        <v>537</v>
      </c>
      <c r="N121" s="2" t="s">
        <v>740</v>
      </c>
      <c r="O121" s="2" t="s">
        <v>741</v>
      </c>
      <c r="P121" s="2" t="s">
        <v>742</v>
      </c>
      <c r="Q121" s="2" t="s">
        <v>132</v>
      </c>
      <c r="R121" s="2" t="s">
        <v>751</v>
      </c>
      <c r="S121" s="2">
        <v>-34.952615121999997</v>
      </c>
      <c r="T121" s="2">
        <v>-71.708793948600004</v>
      </c>
    </row>
    <row r="122" spans="1:20" ht="15.75" thickBot="1" x14ac:dyDescent="0.3">
      <c r="A122" s="34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7" t="s">
        <v>366</v>
      </c>
      <c r="G122" s="7" t="s">
        <v>366</v>
      </c>
      <c r="H122" s="7" t="s">
        <v>366</v>
      </c>
      <c r="I122" s="7" t="s">
        <v>366</v>
      </c>
      <c r="J122" s="7" t="s">
        <v>366</v>
      </c>
      <c r="K122" s="7" t="s">
        <v>366</v>
      </c>
      <c r="L122" s="2" t="s">
        <v>372</v>
      </c>
      <c r="M122" s="7" t="s">
        <v>366</v>
      </c>
      <c r="N122" s="2" t="s">
        <v>740</v>
      </c>
      <c r="O122" s="2" t="s">
        <v>741</v>
      </c>
      <c r="P122" s="2" t="s">
        <v>742</v>
      </c>
      <c r="Q122" s="2" t="s">
        <v>132</v>
      </c>
      <c r="R122" s="2" t="s">
        <v>752</v>
      </c>
      <c r="S122" s="2">
        <v>-34.974286696900002</v>
      </c>
      <c r="T122" s="2">
        <v>-72.060329116000005</v>
      </c>
    </row>
    <row r="123" spans="1:20" ht="15.75" thickBot="1" x14ac:dyDescent="0.3">
      <c r="A123" s="34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3" t="s">
        <v>366</v>
      </c>
      <c r="G123" s="7" t="s">
        <v>366</v>
      </c>
      <c r="H123" s="7" t="s">
        <v>366</v>
      </c>
      <c r="I123" s="7" t="s">
        <v>366</v>
      </c>
      <c r="J123" s="7" t="s">
        <v>366</v>
      </c>
      <c r="K123" s="7" t="s">
        <v>366</v>
      </c>
      <c r="L123" s="2" t="s">
        <v>373</v>
      </c>
      <c r="M123" s="16" t="s">
        <v>537</v>
      </c>
      <c r="N123" s="2" t="s">
        <v>740</v>
      </c>
      <c r="O123" s="2" t="s">
        <v>741</v>
      </c>
      <c r="P123" s="2" t="s">
        <v>742</v>
      </c>
      <c r="Q123" s="2" t="s">
        <v>132</v>
      </c>
      <c r="R123" s="2" t="s">
        <v>753</v>
      </c>
      <c r="S123" s="2">
        <v>-34.937713625199997</v>
      </c>
      <c r="T123" s="2">
        <v>-71.425765570300001</v>
      </c>
    </row>
    <row r="124" spans="1:20" ht="15.75" thickBot="1" x14ac:dyDescent="0.3">
      <c r="A124" s="34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7" t="s">
        <v>366</v>
      </c>
      <c r="G124" s="7" t="s">
        <v>366</v>
      </c>
      <c r="H124" s="7" t="s">
        <v>366</v>
      </c>
      <c r="I124" s="7" t="s">
        <v>366</v>
      </c>
      <c r="J124" s="7" t="s">
        <v>366</v>
      </c>
      <c r="K124" s="7" t="s">
        <v>366</v>
      </c>
      <c r="L124" s="2" t="s">
        <v>373</v>
      </c>
      <c r="M124" s="16" t="s">
        <v>537</v>
      </c>
      <c r="N124" s="2" t="s">
        <v>740</v>
      </c>
      <c r="O124" s="2" t="s">
        <v>741</v>
      </c>
      <c r="P124" s="2" t="s">
        <v>742</v>
      </c>
      <c r="Q124" s="2" t="s">
        <v>132</v>
      </c>
      <c r="R124" s="2" t="s">
        <v>754</v>
      </c>
      <c r="S124" s="2">
        <v>-35.103600008299999</v>
      </c>
      <c r="T124" s="2">
        <v>-71.495698972</v>
      </c>
    </row>
    <row r="125" spans="1:20" ht="15.75" thickBot="1" x14ac:dyDescent="0.3">
      <c r="A125" s="34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3" t="s">
        <v>366</v>
      </c>
      <c r="G125" s="7" t="s">
        <v>366</v>
      </c>
      <c r="H125" s="7" t="s">
        <v>366</v>
      </c>
      <c r="I125" s="7" t="s">
        <v>366</v>
      </c>
      <c r="J125" s="7" t="s">
        <v>366</v>
      </c>
      <c r="K125" s="7" t="s">
        <v>366</v>
      </c>
      <c r="L125" s="2" t="s">
        <v>373</v>
      </c>
      <c r="M125" s="16" t="s">
        <v>537</v>
      </c>
      <c r="N125" s="2" t="s">
        <v>740</v>
      </c>
      <c r="O125" s="2" t="s">
        <v>741</v>
      </c>
      <c r="P125" s="2" t="s">
        <v>742</v>
      </c>
      <c r="Q125" s="2" t="s">
        <v>141</v>
      </c>
      <c r="R125" s="2" t="s">
        <v>755</v>
      </c>
      <c r="S125" s="2">
        <v>-36.110440622699997</v>
      </c>
      <c r="T125" s="2">
        <v>-71.441960937399998</v>
      </c>
    </row>
    <row r="126" spans="1:20" ht="15.75" thickBot="1" x14ac:dyDescent="0.3">
      <c r="A126" s="34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3" t="s">
        <v>366</v>
      </c>
      <c r="G126" s="7" t="s">
        <v>366</v>
      </c>
      <c r="H126" s="7" t="s">
        <v>366</v>
      </c>
      <c r="I126" s="7" t="s">
        <v>366</v>
      </c>
      <c r="J126" s="7" t="s">
        <v>366</v>
      </c>
      <c r="K126" s="7" t="s">
        <v>366</v>
      </c>
      <c r="L126" s="2" t="s">
        <v>373</v>
      </c>
      <c r="M126" s="16" t="s">
        <v>537</v>
      </c>
      <c r="N126" s="2" t="s">
        <v>740</v>
      </c>
      <c r="O126" s="2" t="s">
        <v>741</v>
      </c>
      <c r="P126" s="2" t="s">
        <v>742</v>
      </c>
      <c r="Q126" s="2" t="s">
        <v>141</v>
      </c>
      <c r="R126" s="2" t="s">
        <v>756</v>
      </c>
      <c r="S126" s="2">
        <v>-36.0022006457</v>
      </c>
      <c r="T126" s="2">
        <v>-71.829945807100003</v>
      </c>
    </row>
    <row r="127" spans="1:20" ht="15.75" thickBot="1" x14ac:dyDescent="0.3">
      <c r="A127" s="34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7" t="s">
        <v>366</v>
      </c>
      <c r="G127" s="7" t="s">
        <v>366</v>
      </c>
      <c r="H127" s="7" t="s">
        <v>366</v>
      </c>
      <c r="I127" s="7" t="s">
        <v>366</v>
      </c>
      <c r="J127" s="7" t="s">
        <v>366</v>
      </c>
      <c r="K127" s="7" t="s">
        <v>366</v>
      </c>
      <c r="L127" s="2" t="s">
        <v>373</v>
      </c>
      <c r="M127" s="16" t="s">
        <v>537</v>
      </c>
      <c r="N127" s="2" t="s">
        <v>740</v>
      </c>
      <c r="O127" s="2" t="s">
        <v>741</v>
      </c>
      <c r="P127" s="2" t="s">
        <v>742</v>
      </c>
      <c r="Q127" s="2" t="s">
        <v>141</v>
      </c>
      <c r="R127" s="2" t="s">
        <v>757</v>
      </c>
      <c r="S127" s="2">
        <v>-35.685560661399997</v>
      </c>
      <c r="T127" s="2">
        <v>-71.6829346305</v>
      </c>
    </row>
    <row r="128" spans="1:20" ht="15.75" thickBot="1" x14ac:dyDescent="0.3">
      <c r="A128" s="34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7" t="s">
        <v>366</v>
      </c>
      <c r="G128" s="7" t="s">
        <v>366</v>
      </c>
      <c r="H128" s="7" t="s">
        <v>366</v>
      </c>
      <c r="I128" s="7" t="s">
        <v>366</v>
      </c>
      <c r="J128" s="7" t="s">
        <v>366</v>
      </c>
      <c r="K128" s="7" t="s">
        <v>366</v>
      </c>
      <c r="L128" s="2" t="s">
        <v>373</v>
      </c>
      <c r="M128" s="16" t="s">
        <v>537</v>
      </c>
      <c r="N128" s="2" t="s">
        <v>740</v>
      </c>
      <c r="O128" s="2" t="s">
        <v>741</v>
      </c>
      <c r="P128" s="2" t="s">
        <v>742</v>
      </c>
      <c r="Q128" s="2" t="s">
        <v>141</v>
      </c>
      <c r="R128" s="2" t="s">
        <v>758</v>
      </c>
      <c r="S128" s="2">
        <v>-35.689223748400003</v>
      </c>
      <c r="T128" s="2">
        <v>-71.544116120499993</v>
      </c>
    </row>
    <row r="129" spans="1:20" ht="15.75" thickBot="1" x14ac:dyDescent="0.3">
      <c r="A129" s="34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5">
        <v>2019</v>
      </c>
      <c r="G129"/>
      <c r="H129" s="12" t="s">
        <v>375</v>
      </c>
      <c r="I129" s="7" t="s">
        <v>366</v>
      </c>
      <c r="J129" s="7" t="s">
        <v>366</v>
      </c>
      <c r="K129" s="7" t="s">
        <v>366</v>
      </c>
      <c r="L129" s="2" t="s">
        <v>373</v>
      </c>
      <c r="M129" s="17" t="s">
        <v>538</v>
      </c>
      <c r="N129" s="2" t="s">
        <v>740</v>
      </c>
      <c r="O129" s="2" t="s">
        <v>741</v>
      </c>
      <c r="P129" s="2" t="s">
        <v>742</v>
      </c>
      <c r="Q129" s="2" t="s">
        <v>119</v>
      </c>
      <c r="R129" s="2" t="s">
        <v>759</v>
      </c>
      <c r="S129" s="2">
        <v>-35.711566936099999</v>
      </c>
      <c r="T129" s="2">
        <v>-70.8497817736</v>
      </c>
    </row>
    <row r="130" spans="1:20" ht="15.75" thickBot="1" x14ac:dyDescent="0.3">
      <c r="A130" s="34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9">
        <v>2017</v>
      </c>
      <c r="G130" s="7" t="s">
        <v>366</v>
      </c>
      <c r="H130" s="12" t="s">
        <v>375</v>
      </c>
      <c r="I130" s="7" t="s">
        <v>366</v>
      </c>
      <c r="J130" s="7" t="s">
        <v>366</v>
      </c>
      <c r="K130" s="7" t="s">
        <v>366</v>
      </c>
      <c r="L130" s="2" t="s">
        <v>373</v>
      </c>
      <c r="M130" s="16" t="s">
        <v>537</v>
      </c>
      <c r="N130" s="2" t="s">
        <v>740</v>
      </c>
      <c r="O130" s="2" t="s">
        <v>741</v>
      </c>
      <c r="P130" s="2" t="s">
        <v>742</v>
      </c>
      <c r="Q130" s="2" t="s">
        <v>132</v>
      </c>
      <c r="R130" s="2" t="s">
        <v>760</v>
      </c>
      <c r="S130" s="2">
        <v>-35.068163155699999</v>
      </c>
      <c r="T130" s="2">
        <v>-70.712024862000007</v>
      </c>
    </row>
    <row r="131" spans="1:20" ht="15.75" thickBot="1" x14ac:dyDescent="0.3">
      <c r="A131" s="34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5">
        <v>2017</v>
      </c>
      <c r="G131" s="7" t="s">
        <v>366</v>
      </c>
      <c r="H131" s="12" t="s">
        <v>375</v>
      </c>
      <c r="I131" s="7" t="s">
        <v>366</v>
      </c>
      <c r="J131" s="7" t="s">
        <v>366</v>
      </c>
      <c r="K131" s="7" t="s">
        <v>366</v>
      </c>
      <c r="L131" s="2" t="s">
        <v>373</v>
      </c>
      <c r="M131" s="16" t="s">
        <v>537</v>
      </c>
      <c r="N131" s="2" t="s">
        <v>740</v>
      </c>
      <c r="O131" s="2" t="s">
        <v>741</v>
      </c>
      <c r="P131" s="2" t="s">
        <v>742</v>
      </c>
      <c r="Q131" s="2" t="s">
        <v>132</v>
      </c>
      <c r="R131" s="2" t="s">
        <v>761</v>
      </c>
      <c r="S131" s="2">
        <v>-34.888148488299997</v>
      </c>
      <c r="T131" s="2">
        <v>-71.021839334399999</v>
      </c>
    </row>
    <row r="132" spans="1:20" ht="15.75" thickBot="1" x14ac:dyDescent="0.3">
      <c r="A132" s="34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9">
        <v>2015</v>
      </c>
      <c r="G132" s="7" t="s">
        <v>366</v>
      </c>
      <c r="H132" s="12" t="s">
        <v>375</v>
      </c>
      <c r="I132" s="7" t="s">
        <v>366</v>
      </c>
      <c r="J132" s="7" t="s">
        <v>366</v>
      </c>
      <c r="K132" s="7" t="s">
        <v>366</v>
      </c>
      <c r="L132" s="2" t="s">
        <v>372</v>
      </c>
      <c r="M132" s="7" t="s">
        <v>366</v>
      </c>
      <c r="N132" s="2" t="s">
        <v>740</v>
      </c>
      <c r="O132" s="2" t="s">
        <v>741</v>
      </c>
      <c r="P132" s="2" t="s">
        <v>742</v>
      </c>
      <c r="Q132" s="2" t="s">
        <v>141</v>
      </c>
      <c r="R132" s="2" t="s">
        <v>762</v>
      </c>
      <c r="S132" s="2">
        <v>-35.628820538699998</v>
      </c>
      <c r="T132" s="2">
        <v>-71.927073473799993</v>
      </c>
    </row>
    <row r="133" spans="1:20" ht="15.75" thickBot="1" x14ac:dyDescent="0.3">
      <c r="A133" s="34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5">
        <v>2014</v>
      </c>
      <c r="G133" t="s">
        <v>366</v>
      </c>
      <c r="H133" s="12" t="s">
        <v>375</v>
      </c>
      <c r="I133" s="7" t="s">
        <v>366</v>
      </c>
      <c r="J133" s="7" t="s">
        <v>366</v>
      </c>
      <c r="K133" s="7" t="s">
        <v>366</v>
      </c>
      <c r="L133" s="2" t="s">
        <v>373</v>
      </c>
      <c r="M133" s="17" t="s">
        <v>538</v>
      </c>
      <c r="N133" s="2" t="s">
        <v>740</v>
      </c>
      <c r="O133" s="2" t="s">
        <v>741</v>
      </c>
      <c r="P133" s="2" t="s">
        <v>742</v>
      </c>
      <c r="Q133" s="2" t="s">
        <v>141</v>
      </c>
      <c r="R133" s="2" t="s">
        <v>763</v>
      </c>
      <c r="S133" s="2">
        <v>-36.076104576399999</v>
      </c>
      <c r="T133" s="2">
        <v>-70.980174242100006</v>
      </c>
    </row>
    <row r="134" spans="1:20" ht="15.75" thickBot="1" x14ac:dyDescent="0.3">
      <c r="A134" s="34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5">
        <v>2012</v>
      </c>
      <c r="G134" t="s">
        <v>430</v>
      </c>
      <c r="H134" s="12" t="s">
        <v>375</v>
      </c>
      <c r="I134" s="7" t="s">
        <v>366</v>
      </c>
      <c r="J134" s="7" t="s">
        <v>366</v>
      </c>
      <c r="K134" s="7" t="s">
        <v>366</v>
      </c>
      <c r="L134" s="2" t="s">
        <v>373</v>
      </c>
      <c r="M134" s="17" t="s">
        <v>538</v>
      </c>
      <c r="N134" s="2" t="s">
        <v>740</v>
      </c>
      <c r="O134" s="2" t="s">
        <v>741</v>
      </c>
      <c r="P134" s="2" t="s">
        <v>742</v>
      </c>
      <c r="Q134" s="2" t="s">
        <v>129</v>
      </c>
      <c r="R134" s="2" t="s">
        <v>764</v>
      </c>
      <c r="S134" s="2">
        <v>-35.911538924699997</v>
      </c>
      <c r="T134" s="2">
        <v>-72.607409265699999</v>
      </c>
    </row>
    <row r="135" spans="1:20" ht="15.75" thickBot="1" x14ac:dyDescent="0.3">
      <c r="A135" s="34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8">
        <v>2011</v>
      </c>
      <c r="G135" s="2" t="s">
        <v>366</v>
      </c>
      <c r="H135" s="12" t="s">
        <v>375</v>
      </c>
      <c r="I135" t="s">
        <v>431</v>
      </c>
      <c r="J135" s="2">
        <v>2014</v>
      </c>
      <c r="K135" s="7" t="s">
        <v>366</v>
      </c>
      <c r="L135" s="2" t="s">
        <v>373</v>
      </c>
      <c r="M135" s="16" t="s">
        <v>537</v>
      </c>
      <c r="N135" s="2" t="s">
        <v>740</v>
      </c>
      <c r="O135" s="2" t="s">
        <v>741</v>
      </c>
      <c r="P135" s="2" t="s">
        <v>742</v>
      </c>
      <c r="Q135" s="2" t="s">
        <v>132</v>
      </c>
      <c r="R135" s="2" t="s">
        <v>765</v>
      </c>
      <c r="S135" s="2">
        <v>-35.198494361000002</v>
      </c>
      <c r="T135" s="2">
        <v>-70.897370775699997</v>
      </c>
    </row>
    <row r="136" spans="1:20" ht="15.75" thickBot="1" x14ac:dyDescent="0.3">
      <c r="A136" s="34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8">
        <v>2011</v>
      </c>
      <c r="G136" t="s">
        <v>366</v>
      </c>
      <c r="H136" s="12" t="s">
        <v>375</v>
      </c>
      <c r="I136" t="s">
        <v>427</v>
      </c>
      <c r="J136" s="2">
        <v>2016</v>
      </c>
      <c r="K136" s="2">
        <v>3</v>
      </c>
      <c r="L136" s="2" t="s">
        <v>373</v>
      </c>
      <c r="M136" s="16" t="s">
        <v>537</v>
      </c>
      <c r="N136" s="2" t="s">
        <v>740</v>
      </c>
      <c r="O136" s="2" t="s">
        <v>741</v>
      </c>
      <c r="P136" s="2" t="s">
        <v>742</v>
      </c>
      <c r="Q136" s="2" t="s">
        <v>119</v>
      </c>
      <c r="R136" s="2" t="s">
        <v>766</v>
      </c>
      <c r="S136" s="2">
        <v>-35.427822738499998</v>
      </c>
      <c r="T136" s="2">
        <v>-71.602197597900002</v>
      </c>
    </row>
    <row r="137" spans="1:20" ht="15.75" thickBot="1" x14ac:dyDescent="0.3">
      <c r="A137" s="34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9">
        <v>2009</v>
      </c>
      <c r="G137" t="s">
        <v>429</v>
      </c>
      <c r="H137" s="12" t="s">
        <v>375</v>
      </c>
      <c r="I137" s="7" t="s">
        <v>366</v>
      </c>
      <c r="J137" s="7" t="s">
        <v>366</v>
      </c>
      <c r="K137" s="7" t="s">
        <v>366</v>
      </c>
      <c r="L137" s="2" t="s">
        <v>373</v>
      </c>
      <c r="M137" s="17" t="s">
        <v>538</v>
      </c>
      <c r="N137" s="2" t="s">
        <v>740</v>
      </c>
      <c r="O137" s="2" t="s">
        <v>741</v>
      </c>
      <c r="P137" s="2" t="s">
        <v>742</v>
      </c>
      <c r="Q137" s="2" t="s">
        <v>129</v>
      </c>
      <c r="R137" s="2" t="s">
        <v>767</v>
      </c>
      <c r="S137" s="2">
        <v>-35.971243803599997</v>
      </c>
      <c r="T137" s="2">
        <v>-72.280490538500004</v>
      </c>
    </row>
    <row r="138" spans="1:20" ht="15.75" thickBot="1" x14ac:dyDescent="0.3">
      <c r="A138" s="34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8">
        <v>1990</v>
      </c>
      <c r="G138" t="s">
        <v>370</v>
      </c>
      <c r="H138" s="12" t="s">
        <v>375</v>
      </c>
      <c r="I138" t="s">
        <v>433</v>
      </c>
      <c r="J138" s="2">
        <v>2015</v>
      </c>
      <c r="K138" s="2">
        <v>3</v>
      </c>
      <c r="L138" s="2" t="s">
        <v>373</v>
      </c>
      <c r="M138" s="16" t="s">
        <v>537</v>
      </c>
      <c r="N138" s="2" t="s">
        <v>740</v>
      </c>
      <c r="O138" s="2" t="s">
        <v>741</v>
      </c>
      <c r="P138" s="2" t="s">
        <v>742</v>
      </c>
      <c r="Q138" s="2" t="s">
        <v>141</v>
      </c>
      <c r="R138" s="2" t="s">
        <v>768</v>
      </c>
      <c r="S138" s="2">
        <v>-35.958274795500003</v>
      </c>
      <c r="T138" s="2">
        <v>-71.332567138900004</v>
      </c>
    </row>
    <row r="139" spans="1:20" ht="15.75" thickBot="1" x14ac:dyDescent="0.3">
      <c r="A139" s="34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9">
        <v>1987</v>
      </c>
      <c r="G139" t="s">
        <v>370</v>
      </c>
      <c r="H139" s="12" t="s">
        <v>375</v>
      </c>
      <c r="I139" t="s">
        <v>428</v>
      </c>
      <c r="J139" s="2">
        <v>2014</v>
      </c>
      <c r="K139" s="2">
        <v>3</v>
      </c>
      <c r="L139" s="2" t="s">
        <v>372</v>
      </c>
      <c r="M139" s="7" t="s">
        <v>366</v>
      </c>
      <c r="N139" s="2" t="s">
        <v>740</v>
      </c>
      <c r="O139" s="2" t="s">
        <v>741</v>
      </c>
      <c r="P139" s="2" t="s">
        <v>742</v>
      </c>
      <c r="Q139" s="2" t="s">
        <v>119</v>
      </c>
      <c r="R139" s="2" t="s">
        <v>769</v>
      </c>
      <c r="S139" s="2">
        <v>-35.363036032399997</v>
      </c>
      <c r="T139" s="2">
        <v>-72.2757990108</v>
      </c>
    </row>
    <row r="140" spans="1:20" ht="15.75" thickBot="1" x14ac:dyDescent="0.3">
      <c r="A140" s="34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8">
        <v>1988</v>
      </c>
      <c r="G140" s="7" t="s">
        <v>366</v>
      </c>
      <c r="H140" s="12" t="s">
        <v>375</v>
      </c>
      <c r="I140" s="7" t="s">
        <v>366</v>
      </c>
      <c r="J140" s="7" t="s">
        <v>366</v>
      </c>
      <c r="K140" s="7" t="s">
        <v>366</v>
      </c>
      <c r="L140" s="2" t="s">
        <v>373</v>
      </c>
      <c r="M140" s="16" t="s">
        <v>537</v>
      </c>
      <c r="N140" s="2" t="s">
        <v>740</v>
      </c>
      <c r="O140" s="2" t="s">
        <v>741</v>
      </c>
      <c r="P140" s="2" t="s">
        <v>742</v>
      </c>
      <c r="Q140" s="2" t="s">
        <v>132</v>
      </c>
      <c r="R140" s="2" t="s">
        <v>770</v>
      </c>
      <c r="S140" s="2">
        <v>-35.352765886999997</v>
      </c>
      <c r="T140" s="2">
        <v>-70.910922384299994</v>
      </c>
    </row>
    <row r="141" spans="1:20" ht="15.75" thickBot="1" x14ac:dyDescent="0.3">
      <c r="A141" s="34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9">
        <v>1990</v>
      </c>
      <c r="G141" t="s">
        <v>366</v>
      </c>
      <c r="H141" s="12" t="s">
        <v>375</v>
      </c>
      <c r="I141" t="s">
        <v>434</v>
      </c>
      <c r="J141" s="2">
        <v>2015</v>
      </c>
      <c r="K141" s="2">
        <v>1</v>
      </c>
      <c r="L141" s="2" t="s">
        <v>372</v>
      </c>
      <c r="M141" s="7" t="s">
        <v>366</v>
      </c>
      <c r="N141" s="2" t="s">
        <v>740</v>
      </c>
      <c r="O141" s="2" t="s">
        <v>741</v>
      </c>
      <c r="P141" s="2" t="s">
        <v>742</v>
      </c>
      <c r="Q141" s="2" t="s">
        <v>141</v>
      </c>
      <c r="R141" s="2" t="s">
        <v>771</v>
      </c>
      <c r="S141" s="2">
        <v>-36.262142796900001</v>
      </c>
      <c r="T141" s="2">
        <v>-71.646628858900002</v>
      </c>
    </row>
    <row r="142" spans="1:20" ht="15.75" thickBot="1" x14ac:dyDescent="0.3">
      <c r="A142" s="34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9">
        <v>1967</v>
      </c>
      <c r="G142" t="s">
        <v>432</v>
      </c>
      <c r="H142" s="12" t="s">
        <v>375</v>
      </c>
      <c r="I142" s="7" t="s">
        <v>366</v>
      </c>
      <c r="J142" s="7" t="s">
        <v>366</v>
      </c>
      <c r="K142" s="7" t="s">
        <v>366</v>
      </c>
      <c r="L142" s="2" t="s">
        <v>373</v>
      </c>
      <c r="M142" s="16" t="s">
        <v>537</v>
      </c>
      <c r="N142" s="2" t="s">
        <v>740</v>
      </c>
      <c r="O142" s="2" t="s">
        <v>741</v>
      </c>
      <c r="P142" s="2" t="s">
        <v>742</v>
      </c>
      <c r="Q142" s="2" t="s">
        <v>132</v>
      </c>
      <c r="R142" s="2" t="s">
        <v>772</v>
      </c>
      <c r="S142" s="2">
        <v>-34.841311791499997</v>
      </c>
      <c r="T142" s="2">
        <v>-72.022531026500005</v>
      </c>
    </row>
    <row r="143" spans="1:20" ht="15.75" thickBot="1" x14ac:dyDescent="0.3">
      <c r="A143" s="34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5">
        <v>2018</v>
      </c>
      <c r="G143" s="7" t="s">
        <v>366</v>
      </c>
      <c r="H143" s="12" t="s">
        <v>375</v>
      </c>
      <c r="I143" s="7" t="s">
        <v>366</v>
      </c>
      <c r="J143" s="7" t="s">
        <v>366</v>
      </c>
      <c r="K143" s="7" t="s">
        <v>366</v>
      </c>
      <c r="L143" s="2" t="s">
        <v>372</v>
      </c>
      <c r="M143" s="7" t="s">
        <v>366</v>
      </c>
      <c r="N143" s="2" t="s">
        <v>773</v>
      </c>
      <c r="O143" s="2" t="s">
        <v>774</v>
      </c>
      <c r="P143" s="2" t="s">
        <v>775</v>
      </c>
      <c r="Q143" s="2" t="s">
        <v>163</v>
      </c>
      <c r="R143" s="2" t="s">
        <v>776</v>
      </c>
      <c r="S143" s="2">
        <v>-37.288590170600003</v>
      </c>
      <c r="T143" s="2">
        <v>-73.399806009100004</v>
      </c>
    </row>
    <row r="144" spans="1:20" ht="15.75" thickBot="1" x14ac:dyDescent="0.3">
      <c r="A144" s="34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5">
        <v>2017</v>
      </c>
      <c r="G144" t="s">
        <v>366</v>
      </c>
      <c r="H144" s="12" t="s">
        <v>375</v>
      </c>
      <c r="I144" s="7" t="s">
        <v>366</v>
      </c>
      <c r="J144" s="7" t="s">
        <v>366</v>
      </c>
      <c r="K144" s="7" t="s">
        <v>366</v>
      </c>
      <c r="L144" s="2" t="s">
        <v>372</v>
      </c>
      <c r="M144" s="7" t="s">
        <v>366</v>
      </c>
      <c r="N144" s="2" t="s">
        <v>773</v>
      </c>
      <c r="O144" s="2" t="s">
        <v>774</v>
      </c>
      <c r="P144" s="2" t="s">
        <v>775</v>
      </c>
      <c r="Q144" s="2" t="s">
        <v>149</v>
      </c>
      <c r="R144" s="2" t="s">
        <v>777</v>
      </c>
      <c r="S144" s="2">
        <v>-37.044767391800001</v>
      </c>
      <c r="T144" s="2">
        <v>-72.871034958699994</v>
      </c>
    </row>
    <row r="145" spans="1:20" ht="15.75" thickBot="1" x14ac:dyDescent="0.3">
      <c r="A145" s="34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18">
        <v>2017</v>
      </c>
      <c r="G145" s="7" t="s">
        <v>366</v>
      </c>
      <c r="H145" s="12" t="s">
        <v>375</v>
      </c>
      <c r="I145" s="7" t="s">
        <v>366</v>
      </c>
      <c r="J145" s="7" t="s">
        <v>366</v>
      </c>
      <c r="K145" s="7" t="s">
        <v>366</v>
      </c>
      <c r="L145" s="7" t="s">
        <v>373</v>
      </c>
      <c r="M145" s="17" t="s">
        <v>538</v>
      </c>
      <c r="N145" s="2" t="s">
        <v>773</v>
      </c>
      <c r="O145" s="2" t="s">
        <v>774</v>
      </c>
      <c r="P145" s="2" t="s">
        <v>775</v>
      </c>
      <c r="Q145" s="2" t="s">
        <v>149</v>
      </c>
      <c r="R145" s="2" t="s">
        <v>778</v>
      </c>
      <c r="S145" s="2">
        <v>-36.747879000700003</v>
      </c>
      <c r="T145" s="2">
        <v>-72.943744084399995</v>
      </c>
    </row>
    <row r="146" spans="1:20" ht="15.75" thickBot="1" x14ac:dyDescent="0.3">
      <c r="A146" s="34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8">
        <v>2013</v>
      </c>
      <c r="G146" s="7" t="s">
        <v>366</v>
      </c>
      <c r="H146" s="12" t="s">
        <v>375</v>
      </c>
      <c r="I146" s="7" t="s">
        <v>366</v>
      </c>
      <c r="J146" s="7" t="s">
        <v>366</v>
      </c>
      <c r="K146" s="7" t="s">
        <v>366</v>
      </c>
      <c r="L146" s="2" t="s">
        <v>372</v>
      </c>
      <c r="M146" s="7" t="s">
        <v>366</v>
      </c>
      <c r="N146" s="2" t="s">
        <v>773</v>
      </c>
      <c r="O146" s="2" t="s">
        <v>774</v>
      </c>
      <c r="P146" s="2" t="s">
        <v>775</v>
      </c>
      <c r="Q146" s="2" t="s">
        <v>779</v>
      </c>
      <c r="R146" s="2" t="s">
        <v>780</v>
      </c>
      <c r="S146" s="2">
        <v>-37.327522347799999</v>
      </c>
      <c r="T146" s="2">
        <v>-71.367032593900007</v>
      </c>
    </row>
    <row r="147" spans="1:20" ht="15.75" thickBot="1" x14ac:dyDescent="0.3">
      <c r="A147" s="34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8">
        <v>2004</v>
      </c>
      <c r="G147" s="7" t="s">
        <v>366</v>
      </c>
      <c r="H147" s="12" t="s">
        <v>375</v>
      </c>
      <c r="I147" t="s">
        <v>435</v>
      </c>
      <c r="J147" s="2">
        <v>2016</v>
      </c>
      <c r="K147" s="2">
        <v>8</v>
      </c>
      <c r="L147" s="7" t="s">
        <v>373</v>
      </c>
      <c r="M147" s="17" t="s">
        <v>538</v>
      </c>
      <c r="N147" s="2" t="s">
        <v>773</v>
      </c>
      <c r="O147" s="2" t="s">
        <v>774</v>
      </c>
      <c r="P147" s="2" t="s">
        <v>775</v>
      </c>
      <c r="Q147" s="2" t="s">
        <v>149</v>
      </c>
      <c r="R147" s="2" t="s">
        <v>781</v>
      </c>
      <c r="S147" s="2">
        <v>-36.834303278500002</v>
      </c>
      <c r="T147" s="2">
        <v>-72.950829239200004</v>
      </c>
    </row>
    <row r="148" spans="1:20" ht="15.75" thickBot="1" x14ac:dyDescent="0.3">
      <c r="A148" s="34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8">
        <v>2003</v>
      </c>
      <c r="G148" s="7" t="s">
        <v>366</v>
      </c>
      <c r="H148" s="12" t="s">
        <v>375</v>
      </c>
      <c r="I148" t="s">
        <v>437</v>
      </c>
      <c r="J148" s="2">
        <v>2015</v>
      </c>
      <c r="K148" s="2">
        <v>8</v>
      </c>
      <c r="L148" s="7" t="s">
        <v>373</v>
      </c>
      <c r="M148" s="17" t="s">
        <v>538</v>
      </c>
      <c r="N148" s="2" t="s">
        <v>773</v>
      </c>
      <c r="O148" s="2" t="s">
        <v>774</v>
      </c>
      <c r="P148" s="2" t="s">
        <v>775</v>
      </c>
      <c r="Q148" s="2" t="s">
        <v>149</v>
      </c>
      <c r="R148" s="2" t="s">
        <v>782</v>
      </c>
      <c r="S148" s="2">
        <v>-36.900778169100001</v>
      </c>
      <c r="T148" s="2">
        <v>-73.005186967599997</v>
      </c>
    </row>
    <row r="149" spans="1:20" ht="15.75" thickBot="1" x14ac:dyDescent="0.3">
      <c r="A149" s="34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9">
        <v>2006</v>
      </c>
      <c r="G149" s="7" t="s">
        <v>366</v>
      </c>
      <c r="H149" s="12" t="s">
        <v>375</v>
      </c>
      <c r="I149" t="s">
        <v>442</v>
      </c>
      <c r="J149" s="7">
        <v>2015</v>
      </c>
      <c r="K149" s="2">
        <v>6</v>
      </c>
      <c r="L149" s="7" t="s">
        <v>373</v>
      </c>
      <c r="M149" s="17" t="s">
        <v>538</v>
      </c>
      <c r="N149" s="2" t="s">
        <v>773</v>
      </c>
      <c r="O149" s="2" t="s">
        <v>774</v>
      </c>
      <c r="P149" s="2" t="s">
        <v>775</v>
      </c>
      <c r="Q149" s="2" t="s">
        <v>149</v>
      </c>
      <c r="R149" s="2" t="s">
        <v>783</v>
      </c>
      <c r="S149" s="2">
        <v>-36.715406083799998</v>
      </c>
      <c r="T149" s="2">
        <v>-73.099437088000002</v>
      </c>
    </row>
    <row r="150" spans="1:20" ht="15.75" thickBot="1" x14ac:dyDescent="0.3">
      <c r="A150" s="34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8">
        <v>2009</v>
      </c>
      <c r="G150" s="2" t="s">
        <v>366</v>
      </c>
      <c r="H150" s="12" t="s">
        <v>375</v>
      </c>
      <c r="I150" s="7" t="s">
        <v>366</v>
      </c>
      <c r="J150" s="7" t="s">
        <v>366</v>
      </c>
      <c r="K150" s="7" t="s">
        <v>366</v>
      </c>
      <c r="L150" s="2" t="s">
        <v>372</v>
      </c>
      <c r="M150" s="7" t="s">
        <v>366</v>
      </c>
      <c r="N150" s="2" t="s">
        <v>773</v>
      </c>
      <c r="O150" s="2" t="s">
        <v>774</v>
      </c>
      <c r="P150" s="2" t="s">
        <v>775</v>
      </c>
      <c r="Q150" s="2" t="s">
        <v>779</v>
      </c>
      <c r="R150" s="2" t="s">
        <v>784</v>
      </c>
      <c r="S150" s="2">
        <v>-37.088343794700002</v>
      </c>
      <c r="T150" s="2">
        <v>-72.616051761999998</v>
      </c>
    </row>
    <row r="151" spans="1:20" ht="15.75" thickBot="1" x14ac:dyDescent="0.3">
      <c r="A151" s="34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8">
        <v>1982</v>
      </c>
      <c r="G151" s="7" t="s">
        <v>366</v>
      </c>
      <c r="H151" s="12" t="s">
        <v>375</v>
      </c>
      <c r="I151" t="s">
        <v>447</v>
      </c>
      <c r="J151" s="7">
        <v>2015</v>
      </c>
      <c r="K151" s="7">
        <v>6</v>
      </c>
      <c r="L151" s="2" t="s">
        <v>372</v>
      </c>
      <c r="M151" s="7" t="s">
        <v>366</v>
      </c>
      <c r="N151" s="2" t="s">
        <v>773</v>
      </c>
      <c r="O151" s="2" t="s">
        <v>774</v>
      </c>
      <c r="P151" s="2" t="s">
        <v>775</v>
      </c>
      <c r="Q151" s="2" t="s">
        <v>163</v>
      </c>
      <c r="R151" s="2" t="s">
        <v>785</v>
      </c>
      <c r="S151" s="2">
        <v>-37.482898912899998</v>
      </c>
      <c r="T151" s="2">
        <v>-73.235645582199993</v>
      </c>
    </row>
    <row r="152" spans="1:20" ht="15.75" thickBot="1" x14ac:dyDescent="0.3">
      <c r="A152" s="34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8">
        <v>2008</v>
      </c>
      <c r="G152" s="7" t="s">
        <v>366</v>
      </c>
      <c r="H152" s="12" t="s">
        <v>375</v>
      </c>
      <c r="I152" t="s">
        <v>443</v>
      </c>
      <c r="J152" s="7">
        <v>2015</v>
      </c>
      <c r="K152" s="2">
        <v>4</v>
      </c>
      <c r="L152" s="7" t="s">
        <v>373</v>
      </c>
      <c r="M152" s="17" t="s">
        <v>538</v>
      </c>
      <c r="N152" s="2" t="s">
        <v>773</v>
      </c>
      <c r="O152" s="2" t="s">
        <v>774</v>
      </c>
      <c r="P152" s="2" t="s">
        <v>775</v>
      </c>
      <c r="Q152" s="2" t="s">
        <v>149</v>
      </c>
      <c r="R152" s="2" t="s">
        <v>786</v>
      </c>
      <c r="S152" s="2">
        <v>-36.616632379599999</v>
      </c>
      <c r="T152" s="2">
        <v>-72.858050109900006</v>
      </c>
    </row>
    <row r="153" spans="1:20" ht="15.75" thickBot="1" x14ac:dyDescent="0.3">
      <c r="A153" s="34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8">
        <v>2008</v>
      </c>
      <c r="G153" s="7" t="s">
        <v>366</v>
      </c>
      <c r="H153" s="12" t="s">
        <v>375</v>
      </c>
      <c r="I153" t="s">
        <v>452</v>
      </c>
      <c r="J153" s="7">
        <v>2015</v>
      </c>
      <c r="K153" s="2">
        <v>4</v>
      </c>
      <c r="L153" s="2" t="s">
        <v>372</v>
      </c>
      <c r="M153" s="7" t="s">
        <v>366</v>
      </c>
      <c r="N153" s="2" t="s">
        <v>773</v>
      </c>
      <c r="O153" s="2" t="s">
        <v>774</v>
      </c>
      <c r="P153" s="2" t="s">
        <v>775</v>
      </c>
      <c r="Q153" s="2" t="s">
        <v>779</v>
      </c>
      <c r="R153" s="2" t="s">
        <v>787</v>
      </c>
      <c r="S153" s="2">
        <v>-37.312609703500002</v>
      </c>
      <c r="T153" s="2">
        <v>-72.582533010399999</v>
      </c>
    </row>
    <row r="154" spans="1:20" ht="15.75" thickBot="1" x14ac:dyDescent="0.3">
      <c r="A154" s="34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8">
        <v>1999</v>
      </c>
      <c r="G154" s="2" t="s">
        <v>366</v>
      </c>
      <c r="H154" s="12" t="s">
        <v>375</v>
      </c>
      <c r="I154" t="s">
        <v>443</v>
      </c>
      <c r="J154" s="7">
        <v>2015</v>
      </c>
      <c r="K154" s="7">
        <v>4</v>
      </c>
      <c r="L154" s="2" t="s">
        <v>372</v>
      </c>
      <c r="M154" s="7" t="s">
        <v>366</v>
      </c>
      <c r="N154" s="2" t="s">
        <v>773</v>
      </c>
      <c r="O154" s="2" t="s">
        <v>774</v>
      </c>
      <c r="P154" s="2" t="s">
        <v>775</v>
      </c>
      <c r="Q154" s="2" t="s">
        <v>779</v>
      </c>
      <c r="R154" s="2" t="s">
        <v>788</v>
      </c>
      <c r="S154" s="2">
        <v>-37.623210390399997</v>
      </c>
      <c r="T154" s="2">
        <v>-71.748205927399994</v>
      </c>
    </row>
    <row r="155" spans="1:20" ht="15.75" thickBot="1" x14ac:dyDescent="0.3">
      <c r="A155" s="34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8">
        <v>2012</v>
      </c>
      <c r="G155" s="7" t="s">
        <v>366</v>
      </c>
      <c r="H155" s="12" t="s">
        <v>375</v>
      </c>
      <c r="I155" t="s">
        <v>449</v>
      </c>
      <c r="J155" s="7">
        <v>2017</v>
      </c>
      <c r="K155" s="2">
        <v>3</v>
      </c>
      <c r="L155" s="2" t="s">
        <v>372</v>
      </c>
      <c r="M155" s="7" t="s">
        <v>366</v>
      </c>
      <c r="N155" s="2" t="s">
        <v>773</v>
      </c>
      <c r="O155" s="2" t="s">
        <v>774</v>
      </c>
      <c r="P155" s="2" t="s">
        <v>775</v>
      </c>
      <c r="Q155" s="2" t="s">
        <v>163</v>
      </c>
      <c r="R155" s="2" t="s">
        <v>789</v>
      </c>
      <c r="S155" s="2">
        <v>-38.2972005966</v>
      </c>
      <c r="T155" s="2">
        <v>-73.394405278400001</v>
      </c>
    </row>
    <row r="156" spans="1:20" ht="15.75" thickBot="1" x14ac:dyDescent="0.3">
      <c r="A156" s="34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8">
        <v>2007</v>
      </c>
      <c r="G156" s="7" t="s">
        <v>366</v>
      </c>
      <c r="H156" s="12" t="s">
        <v>375</v>
      </c>
      <c r="I156" t="s">
        <v>450</v>
      </c>
      <c r="J156" s="7">
        <v>2015</v>
      </c>
      <c r="K156" s="2">
        <v>3</v>
      </c>
      <c r="L156" s="2" t="s">
        <v>372</v>
      </c>
      <c r="M156" s="7" t="s">
        <v>366</v>
      </c>
      <c r="N156" s="2" t="s">
        <v>773</v>
      </c>
      <c r="O156" s="2" t="s">
        <v>774</v>
      </c>
      <c r="P156" s="2" t="s">
        <v>775</v>
      </c>
      <c r="Q156" s="2" t="s">
        <v>779</v>
      </c>
      <c r="R156" s="2" t="s">
        <v>790</v>
      </c>
      <c r="S156" s="2">
        <v>-37.40749778</v>
      </c>
      <c r="T156" s="2">
        <v>-72.327429999499998</v>
      </c>
    </row>
    <row r="157" spans="1:20" ht="15.75" thickBot="1" x14ac:dyDescent="0.3">
      <c r="A157" s="34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8">
        <v>2013</v>
      </c>
      <c r="G157" s="7" t="s">
        <v>366</v>
      </c>
      <c r="H157" s="12" t="s">
        <v>375</v>
      </c>
      <c r="I157" t="s">
        <v>436</v>
      </c>
      <c r="J157" s="2">
        <v>2018</v>
      </c>
      <c r="K157" s="2">
        <v>2</v>
      </c>
      <c r="L157" s="7" t="s">
        <v>373</v>
      </c>
      <c r="M157" s="17" t="s">
        <v>538</v>
      </c>
      <c r="N157" s="2" t="s">
        <v>773</v>
      </c>
      <c r="O157" s="2" t="s">
        <v>774</v>
      </c>
      <c r="P157" s="2" t="s">
        <v>775</v>
      </c>
      <c r="Q157" s="2" t="s">
        <v>149</v>
      </c>
      <c r="R157" s="2" t="s">
        <v>791</v>
      </c>
      <c r="S157" s="2">
        <v>-37.007213362100003</v>
      </c>
      <c r="T157" s="2">
        <v>-73.125584144399994</v>
      </c>
    </row>
    <row r="158" spans="1:20" ht="15.75" thickBot="1" x14ac:dyDescent="0.3">
      <c r="A158" s="34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8">
        <v>2011</v>
      </c>
      <c r="G158" s="7" t="s">
        <v>366</v>
      </c>
      <c r="H158" s="12" t="s">
        <v>375</v>
      </c>
      <c r="I158" t="s">
        <v>440</v>
      </c>
      <c r="J158" s="7">
        <v>2015</v>
      </c>
      <c r="K158" s="7">
        <v>2</v>
      </c>
      <c r="L158" s="7" t="s">
        <v>373</v>
      </c>
      <c r="M158" s="17" t="s">
        <v>538</v>
      </c>
      <c r="N158" s="2" t="s">
        <v>773</v>
      </c>
      <c r="O158" s="2" t="s">
        <v>774</v>
      </c>
      <c r="P158" s="2" t="s">
        <v>775</v>
      </c>
      <c r="Q158" s="2" t="s">
        <v>149</v>
      </c>
      <c r="R158" s="2" t="s">
        <v>792</v>
      </c>
      <c r="S158" s="2">
        <v>-36.880910203699997</v>
      </c>
      <c r="T158" s="2">
        <v>-73.098476665000007</v>
      </c>
    </row>
    <row r="159" spans="1:20" ht="15.75" thickBot="1" x14ac:dyDescent="0.3">
      <c r="A159" s="34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8">
        <v>2009</v>
      </c>
      <c r="G159" s="7" t="s">
        <v>366</v>
      </c>
      <c r="H159" s="12" t="s">
        <v>375</v>
      </c>
      <c r="I159" t="s">
        <v>445</v>
      </c>
      <c r="J159" s="7">
        <v>2015</v>
      </c>
      <c r="K159" s="7">
        <v>2</v>
      </c>
      <c r="L159" s="2" t="s">
        <v>372</v>
      </c>
      <c r="M159" s="7" t="s">
        <v>366</v>
      </c>
      <c r="N159" s="2" t="s">
        <v>773</v>
      </c>
      <c r="O159" s="2" t="s">
        <v>774</v>
      </c>
      <c r="P159" s="2" t="s">
        <v>775</v>
      </c>
      <c r="Q159" s="2" t="s">
        <v>163</v>
      </c>
      <c r="R159" s="2" t="s">
        <v>793</v>
      </c>
      <c r="S159" s="2">
        <v>-37.873666886999999</v>
      </c>
      <c r="T159" s="2">
        <v>-73.317301187599995</v>
      </c>
    </row>
    <row r="160" spans="1:20" ht="15.75" thickBot="1" x14ac:dyDescent="0.3">
      <c r="A160" s="34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8">
        <v>2009</v>
      </c>
      <c r="G160" s="7" t="s">
        <v>366</v>
      </c>
      <c r="H160" s="12" t="s">
        <v>375</v>
      </c>
      <c r="I160" t="s">
        <v>454</v>
      </c>
      <c r="J160" s="7">
        <v>2015</v>
      </c>
      <c r="K160" s="2">
        <v>2</v>
      </c>
      <c r="L160" s="2" t="s">
        <v>372</v>
      </c>
      <c r="M160" s="7" t="s">
        <v>366</v>
      </c>
      <c r="N160" s="2" t="s">
        <v>773</v>
      </c>
      <c r="O160" s="2" t="s">
        <v>774</v>
      </c>
      <c r="P160" s="2" t="s">
        <v>775</v>
      </c>
      <c r="Q160" s="2" t="s">
        <v>779</v>
      </c>
      <c r="R160" s="2" t="s">
        <v>794</v>
      </c>
      <c r="S160" s="2">
        <v>-37.485486139899997</v>
      </c>
      <c r="T160" s="2">
        <v>-72.823547160999993</v>
      </c>
    </row>
    <row r="161" spans="1:20" ht="15.75" thickBot="1" x14ac:dyDescent="0.3">
      <c r="A161" s="34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8">
        <v>1991</v>
      </c>
      <c r="G161" s="7" t="s">
        <v>366</v>
      </c>
      <c r="H161" s="12" t="s">
        <v>375</v>
      </c>
      <c r="I161" t="s">
        <v>455</v>
      </c>
      <c r="J161" s="2">
        <v>2016</v>
      </c>
      <c r="K161" s="2">
        <v>2</v>
      </c>
      <c r="L161" s="2" t="s">
        <v>372</v>
      </c>
      <c r="M161" s="7" t="s">
        <v>366</v>
      </c>
      <c r="N161" s="2" t="s">
        <v>773</v>
      </c>
      <c r="O161" s="2" t="s">
        <v>774</v>
      </c>
      <c r="P161" s="2" t="s">
        <v>775</v>
      </c>
      <c r="Q161" s="2" t="s">
        <v>779</v>
      </c>
      <c r="R161" s="2" t="s">
        <v>795</v>
      </c>
      <c r="S161" s="2">
        <v>-37.608082655099999</v>
      </c>
      <c r="T161" s="2">
        <v>-72.576360692500003</v>
      </c>
    </row>
    <row r="162" spans="1:20" ht="15.75" thickBot="1" x14ac:dyDescent="0.3">
      <c r="A162" s="34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8">
        <v>1989</v>
      </c>
      <c r="G162" s="7" t="s">
        <v>366</v>
      </c>
      <c r="H162" s="12" t="s">
        <v>375</v>
      </c>
      <c r="I162" t="s">
        <v>453</v>
      </c>
      <c r="J162" s="7">
        <v>2010</v>
      </c>
      <c r="K162" s="2">
        <v>2</v>
      </c>
      <c r="L162" s="2" t="s">
        <v>372</v>
      </c>
      <c r="M162" s="7" t="s">
        <v>366</v>
      </c>
      <c r="N162" s="2" t="s">
        <v>773</v>
      </c>
      <c r="O162" s="2" t="s">
        <v>774</v>
      </c>
      <c r="P162" s="2" t="s">
        <v>775</v>
      </c>
      <c r="Q162" s="2" t="s">
        <v>779</v>
      </c>
      <c r="R162" s="2" t="s">
        <v>796</v>
      </c>
      <c r="S162" s="2">
        <v>-37.838297908400001</v>
      </c>
      <c r="T162" s="2">
        <v>-72.097788240200003</v>
      </c>
    </row>
    <row r="163" spans="1:20" ht="15.75" thickBot="1" x14ac:dyDescent="0.3">
      <c r="A163" s="34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8">
        <v>2009</v>
      </c>
      <c r="G163" s="7" t="s">
        <v>366</v>
      </c>
      <c r="H163" s="12" t="s">
        <v>375</v>
      </c>
      <c r="I163" t="s">
        <v>444</v>
      </c>
      <c r="J163" s="7">
        <v>2011</v>
      </c>
      <c r="K163" s="2">
        <v>1</v>
      </c>
      <c r="L163" s="2" t="s">
        <v>372</v>
      </c>
      <c r="M163" s="7" t="s">
        <v>366</v>
      </c>
      <c r="N163" s="2" t="s">
        <v>773</v>
      </c>
      <c r="O163" s="2" t="s">
        <v>774</v>
      </c>
      <c r="P163" s="2" t="s">
        <v>775</v>
      </c>
      <c r="Q163" s="2" t="s">
        <v>163</v>
      </c>
      <c r="R163" s="2" t="s">
        <v>797</v>
      </c>
      <c r="S163" s="2">
        <v>-37.676777082699999</v>
      </c>
      <c r="T163" s="2">
        <v>-73.589869735400001</v>
      </c>
    </row>
    <row r="164" spans="1:20" ht="15.75" thickBot="1" x14ac:dyDescent="0.3">
      <c r="A164" s="34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8">
        <v>2009</v>
      </c>
      <c r="G164" s="7" t="s">
        <v>366</v>
      </c>
      <c r="H164" s="12" t="s">
        <v>375</v>
      </c>
      <c r="I164" t="s">
        <v>451</v>
      </c>
      <c r="J164" s="7">
        <v>2015</v>
      </c>
      <c r="K164" s="2">
        <v>1</v>
      </c>
      <c r="L164" s="2" t="s">
        <v>372</v>
      </c>
      <c r="M164" s="7" t="s">
        <v>366</v>
      </c>
      <c r="N164" s="2" t="s">
        <v>773</v>
      </c>
      <c r="O164" s="2" t="s">
        <v>774</v>
      </c>
      <c r="P164" s="2" t="s">
        <v>775</v>
      </c>
      <c r="Q164" s="2" t="s">
        <v>779</v>
      </c>
      <c r="R164" s="2" t="s">
        <v>798</v>
      </c>
      <c r="S164" s="2">
        <v>-37.061937188000002</v>
      </c>
      <c r="T164" s="2">
        <v>-72.381359900600003</v>
      </c>
    </row>
    <row r="165" spans="1:20" ht="15.75" thickBot="1" x14ac:dyDescent="0.3">
      <c r="A165" s="34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8">
        <v>1999</v>
      </c>
      <c r="G165" s="2" t="s">
        <v>366</v>
      </c>
      <c r="H165" s="12" t="s">
        <v>375</v>
      </c>
      <c r="I165" s="7" t="s">
        <v>366</v>
      </c>
      <c r="J165" s="7" t="s">
        <v>366</v>
      </c>
      <c r="K165" s="7" t="s">
        <v>366</v>
      </c>
      <c r="L165" s="2" t="s">
        <v>372</v>
      </c>
      <c r="M165" s="7" t="s">
        <v>366</v>
      </c>
      <c r="N165" s="2" t="s">
        <v>773</v>
      </c>
      <c r="O165" s="2" t="s">
        <v>774</v>
      </c>
      <c r="P165" s="2" t="s">
        <v>775</v>
      </c>
      <c r="Q165" s="2" t="s">
        <v>779</v>
      </c>
      <c r="R165" s="2" t="s">
        <v>799</v>
      </c>
      <c r="S165" s="2">
        <v>-37.8654492171</v>
      </c>
      <c r="T165" s="2">
        <v>-71.347449991700003</v>
      </c>
    </row>
    <row r="166" spans="1:20" ht="15.75" thickBot="1" x14ac:dyDescent="0.3">
      <c r="A166" s="34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8">
        <v>1996</v>
      </c>
      <c r="G166" t="s">
        <v>446</v>
      </c>
      <c r="H166" s="12" t="s">
        <v>375</v>
      </c>
      <c r="I166" s="7" t="s">
        <v>366</v>
      </c>
      <c r="J166" s="7" t="s">
        <v>366</v>
      </c>
      <c r="K166" s="7" t="s">
        <v>366</v>
      </c>
      <c r="L166" s="2" t="s">
        <v>372</v>
      </c>
      <c r="M166" s="7" t="s">
        <v>366</v>
      </c>
      <c r="N166" s="2" t="s">
        <v>773</v>
      </c>
      <c r="O166" s="2" t="s">
        <v>774</v>
      </c>
      <c r="P166" s="2" t="s">
        <v>775</v>
      </c>
      <c r="Q166" s="2" t="s">
        <v>163</v>
      </c>
      <c r="R166" s="2" t="s">
        <v>800</v>
      </c>
      <c r="S166" s="2">
        <v>-38.052459217699997</v>
      </c>
      <c r="T166" s="2">
        <v>-73.211964776900004</v>
      </c>
    </row>
    <row r="167" spans="1:20" ht="15.75" thickBot="1" x14ac:dyDescent="0.3">
      <c r="A167" s="34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8">
        <v>2008</v>
      </c>
      <c r="G167" s="7" t="s">
        <v>366</v>
      </c>
      <c r="H167" s="12" t="s">
        <v>375</v>
      </c>
      <c r="I167" t="s">
        <v>448</v>
      </c>
      <c r="J167" s="7">
        <v>2015</v>
      </c>
      <c r="K167" s="2">
        <v>1</v>
      </c>
      <c r="L167" s="2" t="s">
        <v>372</v>
      </c>
      <c r="M167" s="7" t="s">
        <v>366</v>
      </c>
      <c r="N167" s="2" t="s">
        <v>773</v>
      </c>
      <c r="O167" s="2" t="s">
        <v>774</v>
      </c>
      <c r="P167" s="2" t="s">
        <v>775</v>
      </c>
      <c r="Q167" s="2" t="s">
        <v>163</v>
      </c>
      <c r="R167" s="2" t="s">
        <v>801</v>
      </c>
      <c r="S167" s="2">
        <v>-37.673582210799999</v>
      </c>
      <c r="T167" s="2">
        <v>-73.356941352800007</v>
      </c>
    </row>
    <row r="168" spans="1:20" ht="15.75" thickBot="1" x14ac:dyDescent="0.3">
      <c r="A168" s="34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8">
        <v>1990</v>
      </c>
      <c r="G168" t="s">
        <v>459</v>
      </c>
      <c r="H168" s="12" t="s">
        <v>375</v>
      </c>
      <c r="I168" s="7" t="s">
        <v>366</v>
      </c>
      <c r="J168" s="7" t="s">
        <v>366</v>
      </c>
      <c r="K168" s="7" t="s">
        <v>366</v>
      </c>
      <c r="L168" s="2" t="s">
        <v>372</v>
      </c>
      <c r="M168" s="7" t="s">
        <v>366</v>
      </c>
      <c r="N168" s="2" t="s">
        <v>773</v>
      </c>
      <c r="O168" s="2" t="s">
        <v>774</v>
      </c>
      <c r="P168" s="2" t="s">
        <v>775</v>
      </c>
      <c r="Q168" s="2" t="s">
        <v>779</v>
      </c>
      <c r="R168" s="2" t="s">
        <v>802</v>
      </c>
      <c r="S168" s="2">
        <v>-37.213226962100002</v>
      </c>
      <c r="T168" s="2">
        <v>-72.721258143599997</v>
      </c>
    </row>
    <row r="169" spans="1:20" ht="15.75" thickBot="1" x14ac:dyDescent="0.3">
      <c r="A169" s="34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8">
        <v>2007</v>
      </c>
      <c r="G169" s="7" t="s">
        <v>366</v>
      </c>
      <c r="H169" s="12" t="s">
        <v>375</v>
      </c>
      <c r="I169" t="s">
        <v>438</v>
      </c>
      <c r="J169" s="2">
        <v>2015</v>
      </c>
      <c r="K169" s="2">
        <v>1</v>
      </c>
      <c r="L169" s="7" t="s">
        <v>373</v>
      </c>
      <c r="M169" s="17" t="s">
        <v>538</v>
      </c>
      <c r="N169" s="2" t="s">
        <v>773</v>
      </c>
      <c r="O169" s="2" t="s">
        <v>774</v>
      </c>
      <c r="P169" s="2" t="s">
        <v>775</v>
      </c>
      <c r="Q169" s="2" t="s">
        <v>149</v>
      </c>
      <c r="R169" s="2" t="s">
        <v>803</v>
      </c>
      <c r="S169" s="2">
        <v>-36.822306183499997</v>
      </c>
      <c r="T169" s="2">
        <v>-72.717799852900001</v>
      </c>
    </row>
    <row r="170" spans="1:20" ht="15.75" thickBot="1" x14ac:dyDescent="0.3">
      <c r="A170" s="34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8">
        <v>1984</v>
      </c>
      <c r="G170" t="s">
        <v>456</v>
      </c>
      <c r="H170" s="12" t="s">
        <v>375</v>
      </c>
      <c r="I170" s="7" t="s">
        <v>366</v>
      </c>
      <c r="J170" s="7" t="s">
        <v>366</v>
      </c>
      <c r="K170" s="7" t="s">
        <v>366</v>
      </c>
      <c r="L170" s="2" t="s">
        <v>372</v>
      </c>
      <c r="M170" s="7" t="s">
        <v>366</v>
      </c>
      <c r="N170" s="2" t="s">
        <v>773</v>
      </c>
      <c r="O170" s="2" t="s">
        <v>774</v>
      </c>
      <c r="P170" s="2" t="s">
        <v>775</v>
      </c>
      <c r="Q170" s="2" t="s">
        <v>779</v>
      </c>
      <c r="R170" s="2" t="s">
        <v>804</v>
      </c>
      <c r="S170" s="2">
        <v>-37.960401673600003</v>
      </c>
      <c r="T170" s="2">
        <v>-71.705681432700004</v>
      </c>
    </row>
    <row r="171" spans="1:20" ht="15.75" thickBot="1" x14ac:dyDescent="0.3">
      <c r="A171" s="34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8">
        <v>1983</v>
      </c>
      <c r="G171" s="7" t="s">
        <v>366</v>
      </c>
      <c r="H171" s="12" t="s">
        <v>375</v>
      </c>
      <c r="I171" t="s">
        <v>439</v>
      </c>
      <c r="J171" s="7">
        <v>2005</v>
      </c>
      <c r="K171" s="7" t="s">
        <v>366</v>
      </c>
      <c r="L171" s="7" t="s">
        <v>373</v>
      </c>
      <c r="M171" s="17" t="s">
        <v>538</v>
      </c>
      <c r="N171" s="2" t="s">
        <v>773</v>
      </c>
      <c r="O171" s="2" t="s">
        <v>774</v>
      </c>
      <c r="P171" s="2" t="s">
        <v>775</v>
      </c>
      <c r="Q171" s="2" t="s">
        <v>149</v>
      </c>
      <c r="R171" s="2" t="s">
        <v>805</v>
      </c>
      <c r="S171" s="2">
        <v>-37.119581460799999</v>
      </c>
      <c r="T171" s="2">
        <v>-73.104958492799994</v>
      </c>
    </row>
    <row r="172" spans="1:20" ht="15.75" thickBot="1" x14ac:dyDescent="0.3">
      <c r="A172" s="34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8">
        <v>2006</v>
      </c>
      <c r="G172" s="7" t="s">
        <v>366</v>
      </c>
      <c r="H172" s="12" t="s">
        <v>375</v>
      </c>
      <c r="I172" t="s">
        <v>441</v>
      </c>
      <c r="J172" s="7">
        <v>2009</v>
      </c>
      <c r="K172" s="2">
        <v>1</v>
      </c>
      <c r="L172" s="7" t="s">
        <v>373</v>
      </c>
      <c r="M172" s="17" t="s">
        <v>538</v>
      </c>
      <c r="N172" s="2" t="s">
        <v>773</v>
      </c>
      <c r="O172" s="2" t="s">
        <v>774</v>
      </c>
      <c r="P172" s="2" t="s">
        <v>775</v>
      </c>
      <c r="Q172" s="2" t="s">
        <v>149</v>
      </c>
      <c r="R172" s="2" t="s">
        <v>806</v>
      </c>
      <c r="S172" s="2">
        <v>-37.276684234999998</v>
      </c>
      <c r="T172" s="2">
        <v>-72.960055816199997</v>
      </c>
    </row>
    <row r="173" spans="1:20" ht="15.75" thickBot="1" x14ac:dyDescent="0.3">
      <c r="A173" s="34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8">
        <v>1982</v>
      </c>
      <c r="G173" s="7" t="s">
        <v>366</v>
      </c>
      <c r="H173" s="12" t="s">
        <v>375</v>
      </c>
      <c r="I173" t="s">
        <v>441</v>
      </c>
      <c r="J173" s="7">
        <v>1990</v>
      </c>
      <c r="K173" s="2">
        <v>1</v>
      </c>
      <c r="L173" s="2" t="s">
        <v>373</v>
      </c>
      <c r="M173" s="17" t="s">
        <v>538</v>
      </c>
      <c r="N173" s="2" t="s">
        <v>773</v>
      </c>
      <c r="O173" s="2" t="s">
        <v>774</v>
      </c>
      <c r="P173" s="2" t="s">
        <v>775</v>
      </c>
      <c r="Q173" s="2" t="s">
        <v>149</v>
      </c>
      <c r="R173" s="2" t="s">
        <v>807</v>
      </c>
      <c r="S173" s="2">
        <v>-36.788794118600002</v>
      </c>
      <c r="T173" s="2">
        <v>-73.141186622000006</v>
      </c>
    </row>
    <row r="174" spans="1:20" ht="15.75" thickBot="1" x14ac:dyDescent="0.3">
      <c r="A174" s="34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8">
        <v>1979</v>
      </c>
      <c r="G174" t="s">
        <v>460</v>
      </c>
      <c r="H174" s="12" t="s">
        <v>375</v>
      </c>
      <c r="I174" t="s">
        <v>461</v>
      </c>
      <c r="J174" s="7">
        <v>1987</v>
      </c>
      <c r="K174" s="7">
        <v>1</v>
      </c>
      <c r="L174" s="2" t="s">
        <v>372</v>
      </c>
      <c r="M174" s="7" t="s">
        <v>366</v>
      </c>
      <c r="N174" s="2" t="s">
        <v>773</v>
      </c>
      <c r="O174" s="2" t="s">
        <v>774</v>
      </c>
      <c r="P174" s="2" t="s">
        <v>775</v>
      </c>
      <c r="Q174" s="2" t="s">
        <v>779</v>
      </c>
      <c r="R174" s="2" t="s">
        <v>808</v>
      </c>
      <c r="S174" s="2">
        <v>-37.225443390499997</v>
      </c>
      <c r="T174" s="2">
        <v>-71.744348802700003</v>
      </c>
    </row>
    <row r="175" spans="1:20" ht="15.75" thickBot="1" x14ac:dyDescent="0.3">
      <c r="A175" s="34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8">
        <v>1948</v>
      </c>
      <c r="G175" t="s">
        <v>457</v>
      </c>
      <c r="H175" s="12" t="s">
        <v>375</v>
      </c>
      <c r="I175" t="s">
        <v>458</v>
      </c>
      <c r="J175" s="7">
        <v>1980</v>
      </c>
      <c r="K175" s="7">
        <v>1</v>
      </c>
      <c r="L175" s="2" t="s">
        <v>372</v>
      </c>
      <c r="M175" s="7" t="s">
        <v>366</v>
      </c>
      <c r="N175" s="2" t="s">
        <v>773</v>
      </c>
      <c r="O175" s="2" t="s">
        <v>774</v>
      </c>
      <c r="P175" s="2" t="s">
        <v>775</v>
      </c>
      <c r="Q175" s="2" t="s">
        <v>779</v>
      </c>
      <c r="R175" s="2" t="s">
        <v>809</v>
      </c>
      <c r="S175" s="2">
        <v>-37.436703594800001</v>
      </c>
      <c r="T175" s="2">
        <v>-71.861546375399996</v>
      </c>
    </row>
    <row r="176" spans="1:20" ht="15.75" thickBot="1" x14ac:dyDescent="0.3">
      <c r="A176" s="34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19" t="s">
        <v>366</v>
      </c>
      <c r="G176" s="2" t="s">
        <v>366</v>
      </c>
      <c r="H176" s="12" t="s">
        <v>366</v>
      </c>
      <c r="I176" t="s">
        <v>466</v>
      </c>
      <c r="J176" s="9">
        <v>1966</v>
      </c>
      <c r="K176" s="7" t="s">
        <v>366</v>
      </c>
      <c r="L176" s="2" t="s">
        <v>372</v>
      </c>
      <c r="M176" s="7" t="s">
        <v>366</v>
      </c>
      <c r="N176" s="2" t="s">
        <v>810</v>
      </c>
      <c r="O176" s="2" t="s">
        <v>811</v>
      </c>
      <c r="P176" s="2" t="s">
        <v>812</v>
      </c>
      <c r="Q176" s="2" t="s">
        <v>813</v>
      </c>
      <c r="R176" s="2" t="s">
        <v>814</v>
      </c>
      <c r="S176" s="2">
        <v>-39.336471525500002</v>
      </c>
      <c r="T176" s="2">
        <v>-71.539156345400002</v>
      </c>
    </row>
    <row r="177" spans="1:20" ht="15.75" thickBot="1" x14ac:dyDescent="0.3">
      <c r="A177" s="34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7" t="s">
        <v>366</v>
      </c>
      <c r="G177" s="2" t="s">
        <v>366</v>
      </c>
      <c r="H177" s="2" t="s">
        <v>366</v>
      </c>
      <c r="I177" s="7" t="s">
        <v>366</v>
      </c>
      <c r="J177" s="7" t="s">
        <v>366</v>
      </c>
      <c r="K177" s="7" t="s">
        <v>366</v>
      </c>
      <c r="L177" s="2" t="s">
        <v>372</v>
      </c>
      <c r="M177" s="7" t="s">
        <v>366</v>
      </c>
      <c r="N177" s="2" t="s">
        <v>810</v>
      </c>
      <c r="O177" s="2" t="s">
        <v>811</v>
      </c>
      <c r="P177" s="2" t="s">
        <v>812</v>
      </c>
      <c r="Q177" s="2" t="s">
        <v>813</v>
      </c>
      <c r="R177" s="2" t="s">
        <v>815</v>
      </c>
      <c r="S177" s="2">
        <v>-38.949527017999998</v>
      </c>
      <c r="T177" s="2">
        <v>-72.576304070399999</v>
      </c>
    </row>
    <row r="178" spans="1:20" ht="15.75" thickBot="1" x14ac:dyDescent="0.3">
      <c r="A178" s="34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366</v>
      </c>
      <c r="G178" s="2" t="s">
        <v>366</v>
      </c>
      <c r="H178" s="2" t="s">
        <v>366</v>
      </c>
      <c r="I178" s="7" t="s">
        <v>366</v>
      </c>
      <c r="J178" s="7" t="s">
        <v>366</v>
      </c>
      <c r="K178" s="7" t="s">
        <v>366</v>
      </c>
      <c r="L178" s="2" t="s">
        <v>372</v>
      </c>
      <c r="M178" s="7" t="s">
        <v>366</v>
      </c>
      <c r="N178" s="2" t="s">
        <v>810</v>
      </c>
      <c r="O178" s="2" t="s">
        <v>811</v>
      </c>
      <c r="P178" s="2" t="s">
        <v>812</v>
      </c>
      <c r="Q178" s="2" t="s">
        <v>813</v>
      </c>
      <c r="R178" s="2" t="s">
        <v>816</v>
      </c>
      <c r="S178" s="2">
        <v>-38.448217333700001</v>
      </c>
      <c r="T178" s="2">
        <v>-72.791728308200007</v>
      </c>
    </row>
    <row r="179" spans="1:20" ht="15.75" thickBot="1" x14ac:dyDescent="0.3">
      <c r="A179" s="34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17" t="s">
        <v>366</v>
      </c>
      <c r="G179" s="2" t="s">
        <v>366</v>
      </c>
      <c r="H179" s="2" t="s">
        <v>366</v>
      </c>
      <c r="I179" s="2" t="s">
        <v>467</v>
      </c>
      <c r="J179" s="8">
        <v>2012</v>
      </c>
      <c r="K179" s="2" t="s">
        <v>366</v>
      </c>
      <c r="L179" s="2" t="s">
        <v>372</v>
      </c>
      <c r="M179" s="7" t="s">
        <v>366</v>
      </c>
      <c r="N179" s="2" t="s">
        <v>810</v>
      </c>
      <c r="O179" s="2" t="s">
        <v>811</v>
      </c>
      <c r="P179" s="2" t="s">
        <v>812</v>
      </c>
      <c r="Q179" s="2" t="s">
        <v>813</v>
      </c>
      <c r="R179" s="2" t="s">
        <v>817</v>
      </c>
      <c r="S179" s="2">
        <v>-39.171951193300004</v>
      </c>
      <c r="T179" s="2">
        <v>-72.669618654999994</v>
      </c>
    </row>
    <row r="180" spans="1:20" ht="15.75" thickBot="1" x14ac:dyDescent="0.3">
      <c r="A180" s="34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7" t="s">
        <v>366</v>
      </c>
      <c r="G180" s="2" t="s">
        <v>366</v>
      </c>
      <c r="H180" s="2" t="s">
        <v>366</v>
      </c>
      <c r="I180" s="7" t="s">
        <v>366</v>
      </c>
      <c r="J180" s="7" t="s">
        <v>366</v>
      </c>
      <c r="K180" s="7" t="s">
        <v>366</v>
      </c>
      <c r="L180" s="2" t="s">
        <v>372</v>
      </c>
      <c r="M180" s="7" t="s">
        <v>366</v>
      </c>
      <c r="N180" s="2" t="s">
        <v>810</v>
      </c>
      <c r="O180" s="2" t="s">
        <v>811</v>
      </c>
      <c r="P180" s="2" t="s">
        <v>812</v>
      </c>
      <c r="Q180" s="2" t="s">
        <v>813</v>
      </c>
      <c r="R180" s="2" t="s">
        <v>818</v>
      </c>
      <c r="S180" s="2">
        <v>-38.824640646900001</v>
      </c>
      <c r="T180" s="2">
        <v>-71.610892467799999</v>
      </c>
    </row>
    <row r="181" spans="1:20" ht="15.75" thickBot="1" x14ac:dyDescent="0.3">
      <c r="A181" s="34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7" t="s">
        <v>366</v>
      </c>
      <c r="G181" s="2" t="s">
        <v>366</v>
      </c>
      <c r="H181" s="2" t="s">
        <v>366</v>
      </c>
      <c r="I181" s="7" t="s">
        <v>366</v>
      </c>
      <c r="J181" s="7" t="s">
        <v>366</v>
      </c>
      <c r="K181" s="7" t="s">
        <v>366</v>
      </c>
      <c r="L181" s="2" t="s">
        <v>372</v>
      </c>
      <c r="M181" s="7" t="s">
        <v>366</v>
      </c>
      <c r="N181" s="2" t="s">
        <v>810</v>
      </c>
      <c r="O181" s="2" t="s">
        <v>811</v>
      </c>
      <c r="P181" s="2" t="s">
        <v>812</v>
      </c>
      <c r="Q181" s="2" t="s">
        <v>813</v>
      </c>
      <c r="R181" s="2" t="s">
        <v>819</v>
      </c>
      <c r="S181" s="2">
        <v>-38.791711704299999</v>
      </c>
      <c r="T181" s="2">
        <v>-72.578841191500004</v>
      </c>
    </row>
    <row r="182" spans="1:20" ht="15.75" thickBot="1" x14ac:dyDescent="0.3">
      <c r="A182" s="34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7" t="s">
        <v>366</v>
      </c>
      <c r="G182" s="2" t="s">
        <v>366</v>
      </c>
      <c r="H182" s="2" t="s">
        <v>366</v>
      </c>
      <c r="I182" s="7" t="s">
        <v>366</v>
      </c>
      <c r="J182" s="23" t="s">
        <v>366</v>
      </c>
      <c r="K182" s="7" t="s">
        <v>366</v>
      </c>
      <c r="L182" s="2" t="s">
        <v>372</v>
      </c>
      <c r="M182" s="7" t="s">
        <v>366</v>
      </c>
      <c r="N182" s="2" t="s">
        <v>810</v>
      </c>
      <c r="O182" s="2" t="s">
        <v>811</v>
      </c>
      <c r="P182" s="2" t="s">
        <v>812</v>
      </c>
      <c r="Q182" s="2" t="s">
        <v>813</v>
      </c>
      <c r="R182" s="2" t="s">
        <v>820</v>
      </c>
      <c r="S182" s="2">
        <v>-38.428277539</v>
      </c>
      <c r="T182" s="2">
        <v>-72.436635941199995</v>
      </c>
    </row>
    <row r="183" spans="1:20" ht="15.75" thickBot="1" x14ac:dyDescent="0.3">
      <c r="A183" s="34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366</v>
      </c>
      <c r="G183" s="2" t="s">
        <v>366</v>
      </c>
      <c r="H183" s="2" t="s">
        <v>366</v>
      </c>
      <c r="I183" s="7" t="s">
        <v>366</v>
      </c>
      <c r="J183" s="7" t="s">
        <v>366</v>
      </c>
      <c r="K183" s="7" t="s">
        <v>366</v>
      </c>
      <c r="L183" s="2" t="s">
        <v>372</v>
      </c>
      <c r="M183" s="7" t="s">
        <v>366</v>
      </c>
      <c r="N183" s="2" t="s">
        <v>810</v>
      </c>
      <c r="O183" s="2" t="s">
        <v>811</v>
      </c>
      <c r="P183" s="2" t="s">
        <v>812</v>
      </c>
      <c r="Q183" s="2" t="s">
        <v>813</v>
      </c>
      <c r="R183" s="2" t="s">
        <v>821</v>
      </c>
      <c r="S183" s="2">
        <v>-39.0054863987</v>
      </c>
      <c r="T183" s="2">
        <v>-73.127486565799998</v>
      </c>
    </row>
    <row r="184" spans="1:20" ht="15.75" thickBot="1" x14ac:dyDescent="0.3">
      <c r="A184" s="34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366</v>
      </c>
      <c r="G184" s="2" t="s">
        <v>366</v>
      </c>
      <c r="H184" s="2" t="s">
        <v>366</v>
      </c>
      <c r="I184" s="7" t="s">
        <v>366</v>
      </c>
      <c r="J184" s="7" t="s">
        <v>366</v>
      </c>
      <c r="K184" s="7" t="s">
        <v>366</v>
      </c>
      <c r="L184" s="2" t="s">
        <v>372</v>
      </c>
      <c r="M184" s="7" t="s">
        <v>366</v>
      </c>
      <c r="N184" s="2" t="s">
        <v>810</v>
      </c>
      <c r="O184" s="2" t="s">
        <v>811</v>
      </c>
      <c r="P184" s="2" t="s">
        <v>812</v>
      </c>
      <c r="Q184" s="2" t="s">
        <v>813</v>
      </c>
      <c r="R184" s="2" t="s">
        <v>822</v>
      </c>
      <c r="S184" s="2">
        <v>-38.7047212019</v>
      </c>
      <c r="T184" s="2">
        <v>-72.116504653999996</v>
      </c>
    </row>
    <row r="185" spans="1:20" ht="15.75" thickBot="1" x14ac:dyDescent="0.3">
      <c r="A185" s="34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7" t="s">
        <v>366</v>
      </c>
      <c r="G185" s="2" t="s">
        <v>366</v>
      </c>
      <c r="H185" s="2" t="s">
        <v>366</v>
      </c>
      <c r="I185" s="7" t="s">
        <v>366</v>
      </c>
      <c r="J185" s="7" t="s">
        <v>366</v>
      </c>
      <c r="K185" s="7" t="s">
        <v>366</v>
      </c>
      <c r="L185" s="2" t="s">
        <v>372</v>
      </c>
      <c r="M185" s="7" t="s">
        <v>366</v>
      </c>
      <c r="N185" s="2" t="s">
        <v>810</v>
      </c>
      <c r="O185" s="2" t="s">
        <v>811</v>
      </c>
      <c r="P185" s="2" t="s">
        <v>812</v>
      </c>
      <c r="Q185" s="2" t="s">
        <v>813</v>
      </c>
      <c r="R185" s="2" t="s">
        <v>823</v>
      </c>
      <c r="S185" s="2">
        <v>-38.583433009399997</v>
      </c>
      <c r="T185" s="2">
        <v>-72.902387285100005</v>
      </c>
    </row>
    <row r="186" spans="1:20" ht="15.75" thickBot="1" x14ac:dyDescent="0.3">
      <c r="A186" s="34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366</v>
      </c>
      <c r="G186" s="2" t="s">
        <v>366</v>
      </c>
      <c r="H186" s="2" t="s">
        <v>366</v>
      </c>
      <c r="I186" s="7" t="s">
        <v>366</v>
      </c>
      <c r="J186" s="7" t="s">
        <v>366</v>
      </c>
      <c r="K186" s="7" t="s">
        <v>366</v>
      </c>
      <c r="L186" s="2" t="s">
        <v>372</v>
      </c>
      <c r="M186" s="7" t="s">
        <v>366</v>
      </c>
      <c r="N186" s="2" t="s">
        <v>810</v>
      </c>
      <c r="O186" s="2" t="s">
        <v>811</v>
      </c>
      <c r="P186" s="2" t="s">
        <v>812</v>
      </c>
      <c r="Q186" s="2" t="s">
        <v>824</v>
      </c>
      <c r="R186" s="2" t="s">
        <v>825</v>
      </c>
      <c r="S186" s="2">
        <v>-38.082841049700001</v>
      </c>
      <c r="T186" s="2">
        <v>-72.353137489199995</v>
      </c>
    </row>
    <row r="187" spans="1:20" ht="15.75" thickBot="1" x14ac:dyDescent="0.3">
      <c r="A187" s="34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7" t="s">
        <v>366</v>
      </c>
      <c r="G187" s="2" t="s">
        <v>366</v>
      </c>
      <c r="H187" s="2" t="s">
        <v>366</v>
      </c>
      <c r="I187" s="7" t="s">
        <v>366</v>
      </c>
      <c r="J187" s="7" t="s">
        <v>366</v>
      </c>
      <c r="K187" s="7" t="s">
        <v>366</v>
      </c>
      <c r="L187" s="2" t="s">
        <v>372</v>
      </c>
      <c r="M187" s="7" t="s">
        <v>366</v>
      </c>
      <c r="N187" s="2" t="s">
        <v>810</v>
      </c>
      <c r="O187" s="2" t="s">
        <v>811</v>
      </c>
      <c r="P187" s="2" t="s">
        <v>812</v>
      </c>
      <c r="Q187" s="2" t="s">
        <v>824</v>
      </c>
      <c r="R187" s="2" t="s">
        <v>826</v>
      </c>
      <c r="S187" s="2">
        <v>-37.982855707500001</v>
      </c>
      <c r="T187" s="2">
        <v>-72.796906839599998</v>
      </c>
    </row>
    <row r="188" spans="1:20" ht="15.75" thickBot="1" x14ac:dyDescent="0.3">
      <c r="A188" s="34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7" t="s">
        <v>366</v>
      </c>
      <c r="G188" s="2" t="s">
        <v>366</v>
      </c>
      <c r="H188" s="2" t="s">
        <v>366</v>
      </c>
      <c r="I188" s="7" t="s">
        <v>366</v>
      </c>
      <c r="J188" s="7" t="s">
        <v>366</v>
      </c>
      <c r="K188" s="7" t="s">
        <v>366</v>
      </c>
      <c r="L188" s="2" t="s">
        <v>372</v>
      </c>
      <c r="M188" s="7" t="s">
        <v>366</v>
      </c>
      <c r="N188" s="2" t="s">
        <v>810</v>
      </c>
      <c r="O188" s="2" t="s">
        <v>811</v>
      </c>
      <c r="P188" s="2" t="s">
        <v>812</v>
      </c>
      <c r="Q188" s="2" t="s">
        <v>824</v>
      </c>
      <c r="R188" s="2" t="s">
        <v>827</v>
      </c>
      <c r="S188" s="2">
        <v>-38.287142425200003</v>
      </c>
      <c r="T188" s="2">
        <v>-73.045700527899996</v>
      </c>
    </row>
    <row r="189" spans="1:20" ht="15.75" thickBot="1" x14ac:dyDescent="0.3">
      <c r="A189" s="34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366</v>
      </c>
      <c r="G189" s="2" t="s">
        <v>366</v>
      </c>
      <c r="H189" s="2" t="s">
        <v>366</v>
      </c>
      <c r="I189" s="7" t="s">
        <v>366</v>
      </c>
      <c r="J189" s="7" t="s">
        <v>366</v>
      </c>
      <c r="K189" s="7" t="s">
        <v>366</v>
      </c>
      <c r="L189" s="2" t="s">
        <v>372</v>
      </c>
      <c r="M189" s="7" t="s">
        <v>366</v>
      </c>
      <c r="N189" s="2" t="s">
        <v>810</v>
      </c>
      <c r="O189" s="2" t="s">
        <v>811</v>
      </c>
      <c r="P189" s="2" t="s">
        <v>812</v>
      </c>
      <c r="Q189" s="2" t="s">
        <v>824</v>
      </c>
      <c r="R189" s="2" t="s">
        <v>828</v>
      </c>
      <c r="S189" s="2">
        <v>-38.012145106600002</v>
      </c>
      <c r="T189" s="2">
        <v>-73.050421171099998</v>
      </c>
    </row>
    <row r="190" spans="1:20" ht="15.75" thickBot="1" x14ac:dyDescent="0.3">
      <c r="A190" s="34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5">
        <v>2017</v>
      </c>
      <c r="G190" s="2" t="s">
        <v>366</v>
      </c>
      <c r="H190" s="12" t="s">
        <v>375</v>
      </c>
      <c r="I190" s="7" t="s">
        <v>366</v>
      </c>
      <c r="J190" s="7" t="s">
        <v>366</v>
      </c>
      <c r="K190" s="7" t="s">
        <v>366</v>
      </c>
      <c r="L190" s="2" t="s">
        <v>372</v>
      </c>
      <c r="M190" s="7" t="s">
        <v>366</v>
      </c>
      <c r="N190" s="2" t="s">
        <v>810</v>
      </c>
      <c r="O190" s="2" t="s">
        <v>811</v>
      </c>
      <c r="P190" s="2" t="s">
        <v>812</v>
      </c>
      <c r="Q190" s="2" t="s">
        <v>813</v>
      </c>
      <c r="R190" s="2" t="s">
        <v>829</v>
      </c>
      <c r="S190" s="2">
        <v>-38.543359325700003</v>
      </c>
      <c r="T190" s="2">
        <v>-72.289099196999999</v>
      </c>
    </row>
    <row r="191" spans="1:20" ht="15.75" thickBot="1" x14ac:dyDescent="0.3">
      <c r="A191" s="34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8">
        <v>2012</v>
      </c>
      <c r="G191" t="s">
        <v>472</v>
      </c>
      <c r="H191" s="12" t="s">
        <v>375</v>
      </c>
      <c r="I191" s="7" t="s">
        <v>366</v>
      </c>
      <c r="J191" s="7" t="s">
        <v>366</v>
      </c>
      <c r="K191" s="7" t="s">
        <v>366</v>
      </c>
      <c r="L191" s="2" t="s">
        <v>372</v>
      </c>
      <c r="M191" s="7" t="s">
        <v>366</v>
      </c>
      <c r="N191" s="2" t="s">
        <v>810</v>
      </c>
      <c r="O191" s="2" t="s">
        <v>811</v>
      </c>
      <c r="P191" s="2" t="s">
        <v>812</v>
      </c>
      <c r="Q191" s="2" t="s">
        <v>813</v>
      </c>
      <c r="R191" s="2" t="s">
        <v>830</v>
      </c>
      <c r="S191" s="2">
        <v>-39.216962451400001</v>
      </c>
      <c r="T191" s="2">
        <v>-73.065775373999998</v>
      </c>
    </row>
    <row r="192" spans="1:20" ht="15.75" thickBot="1" x14ac:dyDescent="0.3">
      <c r="A192" s="34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17">
        <v>2012</v>
      </c>
      <c r="G192" t="s">
        <v>477</v>
      </c>
      <c r="H192" s="12" t="s">
        <v>375</v>
      </c>
      <c r="I192" s="7" t="s">
        <v>366</v>
      </c>
      <c r="J192" s="7" t="s">
        <v>366</v>
      </c>
      <c r="K192" s="7" t="s">
        <v>366</v>
      </c>
      <c r="L192" s="2" t="s">
        <v>372</v>
      </c>
      <c r="M192" s="7" t="s">
        <v>366</v>
      </c>
      <c r="N192" s="2" t="s">
        <v>810</v>
      </c>
      <c r="O192" s="2" t="s">
        <v>811</v>
      </c>
      <c r="P192" s="2" t="s">
        <v>812</v>
      </c>
      <c r="Q192" s="2" t="s">
        <v>824</v>
      </c>
      <c r="R192" s="2" t="s">
        <v>831</v>
      </c>
      <c r="S192" s="2">
        <v>-37.717585682100001</v>
      </c>
      <c r="T192" s="2">
        <v>-72.575591038100001</v>
      </c>
    </row>
    <row r="193" spans="1:20" ht="15.75" thickBot="1" x14ac:dyDescent="0.3">
      <c r="A193" s="34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8">
        <v>1978</v>
      </c>
      <c r="G193" s="2" t="s">
        <v>366</v>
      </c>
      <c r="H193" s="12" t="s">
        <v>375</v>
      </c>
      <c r="I193" t="s">
        <v>473</v>
      </c>
      <c r="J193" s="2">
        <v>2013</v>
      </c>
      <c r="K193" s="2">
        <v>12</v>
      </c>
      <c r="L193" s="2" t="s">
        <v>373</v>
      </c>
      <c r="M193" s="17" t="s">
        <v>538</v>
      </c>
      <c r="N193" s="2" t="s">
        <v>810</v>
      </c>
      <c r="O193" s="2" t="s">
        <v>811</v>
      </c>
      <c r="P193" s="2" t="s">
        <v>812</v>
      </c>
      <c r="Q193" s="2" t="s">
        <v>813</v>
      </c>
      <c r="R193" s="2" t="s">
        <v>832</v>
      </c>
      <c r="S193" s="2">
        <v>-39.300866951800003</v>
      </c>
      <c r="T193" s="2">
        <v>-72.182830967399994</v>
      </c>
    </row>
    <row r="194" spans="1:20" ht="15.75" thickBot="1" x14ac:dyDescent="0.3">
      <c r="A194" s="34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9">
        <v>1978</v>
      </c>
      <c r="G194" s="2" t="s">
        <v>366</v>
      </c>
      <c r="H194" s="12" t="s">
        <v>375</v>
      </c>
      <c r="I194" t="s">
        <v>471</v>
      </c>
      <c r="J194" s="2">
        <v>1996</v>
      </c>
      <c r="K194" s="2">
        <v>6</v>
      </c>
      <c r="L194" s="2" t="s">
        <v>373</v>
      </c>
      <c r="M194" s="16" t="s">
        <v>537</v>
      </c>
      <c r="N194" s="2" t="s">
        <v>810</v>
      </c>
      <c r="O194" s="2" t="s">
        <v>811</v>
      </c>
      <c r="P194" s="2" t="s">
        <v>812</v>
      </c>
      <c r="Q194" s="2" t="s">
        <v>813</v>
      </c>
      <c r="R194" s="2" t="s">
        <v>833</v>
      </c>
      <c r="S194" s="2">
        <v>-39.270158398299998</v>
      </c>
      <c r="T194" s="2">
        <v>-71.791246481800002</v>
      </c>
    </row>
    <row r="195" spans="1:20" ht="15.75" thickBot="1" x14ac:dyDescent="0.3">
      <c r="A195" s="34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5">
        <v>1987</v>
      </c>
      <c r="G195" t="s">
        <v>369</v>
      </c>
      <c r="H195" s="12" t="s">
        <v>375</v>
      </c>
      <c r="I195" t="s">
        <v>474</v>
      </c>
      <c r="J195" s="2">
        <v>2002</v>
      </c>
      <c r="K195" s="2">
        <v>3</v>
      </c>
      <c r="L195" s="2" t="s">
        <v>372</v>
      </c>
      <c r="M195" s="7" t="s">
        <v>366</v>
      </c>
      <c r="N195" s="2" t="s">
        <v>810</v>
      </c>
      <c r="O195" s="2" t="s">
        <v>811</v>
      </c>
      <c r="P195" s="2" t="s">
        <v>812</v>
      </c>
      <c r="Q195" s="2" t="s">
        <v>824</v>
      </c>
      <c r="R195" s="2" t="s">
        <v>834</v>
      </c>
      <c r="S195" s="2">
        <v>-37.768712499599999</v>
      </c>
      <c r="T195" s="2">
        <v>-72.795714252699995</v>
      </c>
    </row>
    <row r="196" spans="1:20" ht="15.75" thickBot="1" x14ac:dyDescent="0.3">
      <c r="A196" s="34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9">
        <v>1991</v>
      </c>
      <c r="G196" s="2" t="s">
        <v>366</v>
      </c>
      <c r="H196" s="12" t="s">
        <v>375</v>
      </c>
      <c r="I196" t="s">
        <v>468</v>
      </c>
      <c r="J196" s="2">
        <v>2004</v>
      </c>
      <c r="K196" s="7" t="s">
        <v>366</v>
      </c>
      <c r="L196" s="2" t="s">
        <v>372</v>
      </c>
      <c r="M196" s="7" t="s">
        <v>366</v>
      </c>
      <c r="N196" s="2" t="s">
        <v>810</v>
      </c>
      <c r="O196" s="2" t="s">
        <v>811</v>
      </c>
      <c r="P196" s="2" t="s">
        <v>812</v>
      </c>
      <c r="Q196" s="2" t="s">
        <v>813</v>
      </c>
      <c r="R196" s="2" t="s">
        <v>835</v>
      </c>
      <c r="S196" s="2">
        <v>-39.356285869899999</v>
      </c>
      <c r="T196" s="2">
        <v>-72.582914162799995</v>
      </c>
    </row>
    <row r="197" spans="1:20" ht="15.75" thickBot="1" x14ac:dyDescent="0.3">
      <c r="A197" s="34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5">
        <v>2010</v>
      </c>
      <c r="G197" s="2" t="s">
        <v>366</v>
      </c>
      <c r="H197" s="12" t="s">
        <v>375</v>
      </c>
      <c r="I197" t="s">
        <v>462</v>
      </c>
      <c r="J197" s="2">
        <v>2012</v>
      </c>
      <c r="K197" s="2">
        <v>2</v>
      </c>
      <c r="L197" s="2" t="s">
        <v>373</v>
      </c>
      <c r="M197" s="16" t="s">
        <v>537</v>
      </c>
      <c r="N197" s="2" t="s">
        <v>810</v>
      </c>
      <c r="O197" s="2" t="s">
        <v>811</v>
      </c>
      <c r="P197" s="2" t="s">
        <v>812</v>
      </c>
      <c r="Q197" s="2" t="s">
        <v>813</v>
      </c>
      <c r="R197" s="2" t="s">
        <v>836</v>
      </c>
      <c r="S197" s="2">
        <v>-38.673262980899999</v>
      </c>
      <c r="T197" s="2">
        <v>-72.667767188900001</v>
      </c>
    </row>
    <row r="198" spans="1:20" ht="15.75" thickBot="1" x14ac:dyDescent="0.3">
      <c r="A198" s="34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5">
        <v>1991</v>
      </c>
      <c r="G198" t="s">
        <v>469</v>
      </c>
      <c r="H198" s="12" t="s">
        <v>375</v>
      </c>
      <c r="I198" s="7" t="s">
        <v>366</v>
      </c>
      <c r="J198" s="7" t="s">
        <v>366</v>
      </c>
      <c r="K198" s="7" t="s">
        <v>366</v>
      </c>
      <c r="L198" s="2" t="s">
        <v>372</v>
      </c>
      <c r="M198" s="7" t="s">
        <v>366</v>
      </c>
      <c r="N198" s="2" t="s">
        <v>810</v>
      </c>
      <c r="O198" s="2" t="s">
        <v>811</v>
      </c>
      <c r="P198" s="2" t="s">
        <v>812</v>
      </c>
      <c r="Q198" s="2" t="s">
        <v>824</v>
      </c>
      <c r="R198" s="2" t="s">
        <v>837</v>
      </c>
      <c r="S198" s="2">
        <v>-38.246916427800002</v>
      </c>
      <c r="T198" s="2">
        <v>-72.654981007299995</v>
      </c>
    </row>
    <row r="199" spans="1:20" ht="15.75" thickBot="1" x14ac:dyDescent="0.3">
      <c r="A199" s="34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8">
        <v>1992</v>
      </c>
      <c r="G199" t="s">
        <v>469</v>
      </c>
      <c r="H199" s="12" t="s">
        <v>375</v>
      </c>
      <c r="I199" t="s">
        <v>478</v>
      </c>
      <c r="J199" s="2">
        <v>2010</v>
      </c>
      <c r="K199" s="7">
        <v>2</v>
      </c>
      <c r="L199" s="2" t="s">
        <v>372</v>
      </c>
      <c r="M199" s="7" t="s">
        <v>366</v>
      </c>
      <c r="N199" s="2" t="s">
        <v>810</v>
      </c>
      <c r="O199" s="2" t="s">
        <v>811</v>
      </c>
      <c r="P199" s="2" t="s">
        <v>812</v>
      </c>
      <c r="Q199" s="2" t="s">
        <v>824</v>
      </c>
      <c r="R199" s="2" t="s">
        <v>838</v>
      </c>
      <c r="S199" s="2">
        <v>-38.280614075300001</v>
      </c>
      <c r="T199" s="2">
        <v>-72.233593646100005</v>
      </c>
    </row>
    <row r="200" spans="1:20" ht="15.75" thickBot="1" x14ac:dyDescent="0.3">
      <c r="A200" s="34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9">
        <v>1989</v>
      </c>
      <c r="G200" t="s">
        <v>469</v>
      </c>
      <c r="H200" s="12" t="s">
        <v>375</v>
      </c>
      <c r="I200" s="7" t="s">
        <v>366</v>
      </c>
      <c r="J200" s="7" t="s">
        <v>366</v>
      </c>
      <c r="K200" s="7" t="s">
        <v>366</v>
      </c>
      <c r="L200" s="2" t="s">
        <v>372</v>
      </c>
      <c r="M200" s="7" t="s">
        <v>366</v>
      </c>
      <c r="N200" s="2" t="s">
        <v>810</v>
      </c>
      <c r="O200" s="2" t="s">
        <v>811</v>
      </c>
      <c r="P200" s="2" t="s">
        <v>812</v>
      </c>
      <c r="Q200" s="2" t="s">
        <v>824</v>
      </c>
      <c r="R200" s="2" t="s">
        <v>839</v>
      </c>
      <c r="S200" s="2">
        <v>-38.4271556717</v>
      </c>
      <c r="T200" s="2">
        <v>-71.772070218099998</v>
      </c>
    </row>
    <row r="201" spans="1:20" ht="15.75" thickBot="1" x14ac:dyDescent="0.3">
      <c r="A201" s="34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8">
        <v>1988</v>
      </c>
      <c r="G201" t="s">
        <v>469</v>
      </c>
      <c r="H201" s="12" t="s">
        <v>375</v>
      </c>
      <c r="I201" s="7" t="s">
        <v>366</v>
      </c>
      <c r="J201" s="7" t="s">
        <v>366</v>
      </c>
      <c r="K201" s="7" t="s">
        <v>366</v>
      </c>
      <c r="L201" s="2" t="s">
        <v>372</v>
      </c>
      <c r="M201" s="7" t="s">
        <v>366</v>
      </c>
      <c r="N201" s="2" t="s">
        <v>810</v>
      </c>
      <c r="O201" s="2" t="s">
        <v>811</v>
      </c>
      <c r="P201" s="2" t="s">
        <v>812</v>
      </c>
      <c r="Q201" s="2" t="s">
        <v>813</v>
      </c>
      <c r="R201" s="2" t="s">
        <v>840</v>
      </c>
      <c r="S201" s="2">
        <v>-38.751599966699999</v>
      </c>
      <c r="T201" s="2">
        <v>-72.972061085099995</v>
      </c>
    </row>
    <row r="202" spans="1:20" ht="15.75" thickBot="1" x14ac:dyDescent="0.3">
      <c r="A202" s="34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9">
        <v>1991</v>
      </c>
      <c r="G202" t="s">
        <v>369</v>
      </c>
      <c r="H202" s="12" t="s">
        <v>375</v>
      </c>
      <c r="I202" t="s">
        <v>475</v>
      </c>
      <c r="J202" s="2">
        <v>2013</v>
      </c>
      <c r="K202" s="2">
        <v>2</v>
      </c>
      <c r="L202" s="2" t="s">
        <v>372</v>
      </c>
      <c r="M202" s="7" t="s">
        <v>366</v>
      </c>
      <c r="N202" s="2" t="s">
        <v>810</v>
      </c>
      <c r="O202" s="2" t="s">
        <v>811</v>
      </c>
      <c r="P202" s="2" t="s">
        <v>812</v>
      </c>
      <c r="Q202" s="2" t="s">
        <v>824</v>
      </c>
      <c r="R202" s="2" t="s">
        <v>841</v>
      </c>
      <c r="S202" s="2">
        <v>-38.026440000999997</v>
      </c>
      <c r="T202" s="2">
        <v>-72.124782388200003</v>
      </c>
    </row>
    <row r="203" spans="1:20" ht="15.75" thickBot="1" x14ac:dyDescent="0.3">
      <c r="A203" s="34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17">
        <v>1989</v>
      </c>
      <c r="G203" s="2" t="s">
        <v>366</v>
      </c>
      <c r="H203" s="12" t="s">
        <v>375</v>
      </c>
      <c r="I203" t="s">
        <v>463</v>
      </c>
      <c r="J203" s="2">
        <v>2013</v>
      </c>
      <c r="K203" s="2">
        <v>2</v>
      </c>
      <c r="L203" s="2" t="s">
        <v>372</v>
      </c>
      <c r="M203" s="7" t="s">
        <v>366</v>
      </c>
      <c r="N203" s="2" t="s">
        <v>810</v>
      </c>
      <c r="O203" s="2" t="s">
        <v>811</v>
      </c>
      <c r="P203" s="2" t="s">
        <v>812</v>
      </c>
      <c r="Q203" s="2" t="s">
        <v>813</v>
      </c>
      <c r="R203" s="2" t="s">
        <v>842</v>
      </c>
      <c r="S203" s="2">
        <v>-38.611203909899999</v>
      </c>
      <c r="T203" s="2">
        <v>-73.269556896899999</v>
      </c>
    </row>
    <row r="204" spans="1:20" ht="15.75" thickBot="1" x14ac:dyDescent="0.3">
      <c r="A204" s="34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9">
        <v>1966</v>
      </c>
      <c r="G204" s="2" t="s">
        <v>366</v>
      </c>
      <c r="H204" s="12" t="s">
        <v>375</v>
      </c>
      <c r="I204" t="s">
        <v>470</v>
      </c>
      <c r="J204" s="2">
        <v>2013</v>
      </c>
      <c r="K204" s="2">
        <v>2</v>
      </c>
      <c r="L204" s="2" t="s">
        <v>372</v>
      </c>
      <c r="M204" s="7" t="s">
        <v>366</v>
      </c>
      <c r="N204" s="2" t="s">
        <v>810</v>
      </c>
      <c r="O204" s="2" t="s">
        <v>811</v>
      </c>
      <c r="P204" s="2" t="s">
        <v>812</v>
      </c>
      <c r="Q204" s="2" t="s">
        <v>813</v>
      </c>
      <c r="R204" s="2" t="s">
        <v>843</v>
      </c>
      <c r="S204" s="2">
        <v>-39.084062729999999</v>
      </c>
      <c r="T204" s="2">
        <v>-72.663809254300006</v>
      </c>
    </row>
    <row r="205" spans="1:20" ht="15.75" thickBot="1" x14ac:dyDescent="0.3">
      <c r="A205" s="34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9">
        <v>1978</v>
      </c>
      <c r="G205" t="s">
        <v>476</v>
      </c>
      <c r="H205" s="12" t="s">
        <v>375</v>
      </c>
      <c r="I205" s="7" t="s">
        <v>366</v>
      </c>
      <c r="J205" s="7" t="s">
        <v>366</v>
      </c>
      <c r="K205" s="7" t="s">
        <v>366</v>
      </c>
      <c r="L205" s="2" t="s">
        <v>372</v>
      </c>
      <c r="M205" s="7" t="s">
        <v>366</v>
      </c>
      <c r="N205" s="2" t="s">
        <v>810</v>
      </c>
      <c r="O205" s="2" t="s">
        <v>811</v>
      </c>
      <c r="P205" s="2" t="s">
        <v>812</v>
      </c>
      <c r="Q205" s="2" t="s">
        <v>824</v>
      </c>
      <c r="R205" s="2" t="s">
        <v>844</v>
      </c>
      <c r="S205" s="2">
        <v>-38.473323714099998</v>
      </c>
      <c r="T205" s="2">
        <v>-71.239741014800003</v>
      </c>
    </row>
    <row r="206" spans="1:20" ht="15.75" thickBot="1" x14ac:dyDescent="0.3">
      <c r="A206" s="34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5">
        <v>1992</v>
      </c>
      <c r="G206" t="s">
        <v>464</v>
      </c>
      <c r="H206" s="12" t="s">
        <v>375</v>
      </c>
      <c r="I206" t="s">
        <v>465</v>
      </c>
      <c r="J206" s="17">
        <v>1995</v>
      </c>
      <c r="K206" s="2">
        <v>1</v>
      </c>
      <c r="L206" s="2" t="s">
        <v>372</v>
      </c>
      <c r="M206" s="7" t="s">
        <v>366</v>
      </c>
      <c r="N206" s="2" t="s">
        <v>810</v>
      </c>
      <c r="O206" s="2" t="s">
        <v>811</v>
      </c>
      <c r="P206" s="2" t="s">
        <v>812</v>
      </c>
      <c r="Q206" s="2" t="s">
        <v>813</v>
      </c>
      <c r="R206" s="2" t="s">
        <v>845</v>
      </c>
      <c r="S206" s="2">
        <v>-38.977253963300001</v>
      </c>
      <c r="T206" s="2">
        <v>-71.992299397099998</v>
      </c>
    </row>
    <row r="207" spans="1:20" ht="15.75" thickBot="1" x14ac:dyDescent="0.3">
      <c r="A207" s="34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5">
        <v>1954</v>
      </c>
      <c r="G207" t="s">
        <v>469</v>
      </c>
      <c r="H207" s="12" t="s">
        <v>375</v>
      </c>
      <c r="I207" s="7" t="s">
        <v>366</v>
      </c>
      <c r="J207" s="7" t="s">
        <v>366</v>
      </c>
      <c r="K207" s="7" t="s">
        <v>366</v>
      </c>
      <c r="L207" s="2" t="s">
        <v>372</v>
      </c>
      <c r="M207" s="7" t="s">
        <v>366</v>
      </c>
      <c r="N207" s="2" t="s">
        <v>810</v>
      </c>
      <c r="O207" s="2" t="s">
        <v>811</v>
      </c>
      <c r="P207" s="2" t="s">
        <v>812</v>
      </c>
      <c r="Q207" s="2" t="s">
        <v>813</v>
      </c>
      <c r="R207" s="2" t="s">
        <v>846</v>
      </c>
      <c r="S207" s="2">
        <v>-38.832554745099998</v>
      </c>
      <c r="T207" s="2">
        <v>-73.295537762500004</v>
      </c>
    </row>
    <row r="208" spans="1:20" ht="15.75" thickBot="1" x14ac:dyDescent="0.3">
      <c r="A208" s="34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366</v>
      </c>
      <c r="G208" s="2" t="s">
        <v>366</v>
      </c>
      <c r="H208" s="2" t="s">
        <v>366</v>
      </c>
      <c r="I208" s="7" t="s">
        <v>366</v>
      </c>
      <c r="J208" s="7" t="s">
        <v>366</v>
      </c>
      <c r="K208" s="7" t="s">
        <v>366</v>
      </c>
      <c r="L208" s="2" t="s">
        <v>372</v>
      </c>
      <c r="M208" s="7" t="s">
        <v>366</v>
      </c>
      <c r="N208" s="2" t="s">
        <v>847</v>
      </c>
      <c r="O208" s="2" t="s">
        <v>848</v>
      </c>
      <c r="P208" s="2" t="s">
        <v>849</v>
      </c>
      <c r="Q208" s="2" t="s">
        <v>223</v>
      </c>
      <c r="R208" s="2" t="s">
        <v>850</v>
      </c>
      <c r="S208" s="2">
        <v>-41.722765596999999</v>
      </c>
      <c r="T208" s="2">
        <v>-73.194868688100001</v>
      </c>
    </row>
    <row r="209" spans="1:20" ht="15.75" thickBot="1" x14ac:dyDescent="0.3">
      <c r="A209" s="34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7" t="s">
        <v>366</v>
      </c>
      <c r="G209" s="2" t="s">
        <v>366</v>
      </c>
      <c r="H209" s="2" t="s">
        <v>366</v>
      </c>
      <c r="I209" s="7" t="s">
        <v>366</v>
      </c>
      <c r="J209" s="7" t="s">
        <v>366</v>
      </c>
      <c r="K209" s="7" t="s">
        <v>366</v>
      </c>
      <c r="L209" s="2" t="s">
        <v>372</v>
      </c>
      <c r="M209" s="7" t="s">
        <v>366</v>
      </c>
      <c r="N209" s="2" t="s">
        <v>847</v>
      </c>
      <c r="O209" s="2" t="s">
        <v>848</v>
      </c>
      <c r="P209" s="2" t="s">
        <v>849</v>
      </c>
      <c r="Q209" s="2" t="s">
        <v>223</v>
      </c>
      <c r="R209" s="2" t="s">
        <v>851</v>
      </c>
      <c r="S209" s="2">
        <v>-41.759077676300002</v>
      </c>
      <c r="T209" s="2">
        <v>-72.091708107599999</v>
      </c>
    </row>
    <row r="210" spans="1:20" ht="15.75" thickBot="1" x14ac:dyDescent="0.3">
      <c r="A210" s="34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7" t="s">
        <v>366</v>
      </c>
      <c r="G210" s="2" t="s">
        <v>366</v>
      </c>
      <c r="H210" s="2" t="s">
        <v>366</v>
      </c>
      <c r="I210" s="7" t="s">
        <v>366</v>
      </c>
      <c r="J210" s="7" t="s">
        <v>366</v>
      </c>
      <c r="K210" s="7" t="s">
        <v>366</v>
      </c>
      <c r="L210" s="2" t="s">
        <v>373</v>
      </c>
      <c r="M210" s="16" t="s">
        <v>537</v>
      </c>
      <c r="N210" s="2" t="s">
        <v>847</v>
      </c>
      <c r="O210" s="2" t="s">
        <v>848</v>
      </c>
      <c r="P210" s="2" t="s">
        <v>849</v>
      </c>
      <c r="Q210" s="2" t="s">
        <v>223</v>
      </c>
      <c r="R210" s="2" t="s">
        <v>852</v>
      </c>
      <c r="S210" s="2">
        <v>-41.087394355999997</v>
      </c>
      <c r="T210" s="2">
        <v>-73.095917038699994</v>
      </c>
    </row>
    <row r="211" spans="1:20" ht="15.75" thickBot="1" x14ac:dyDescent="0.3">
      <c r="A211" s="34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366</v>
      </c>
      <c r="G211" s="2" t="s">
        <v>366</v>
      </c>
      <c r="H211" s="2" t="s">
        <v>366</v>
      </c>
      <c r="I211" s="7" t="s">
        <v>366</v>
      </c>
      <c r="J211" s="7" t="s">
        <v>366</v>
      </c>
      <c r="K211" s="7" t="s">
        <v>366</v>
      </c>
      <c r="L211" s="2" t="s">
        <v>372</v>
      </c>
      <c r="M211" s="7" t="s">
        <v>366</v>
      </c>
      <c r="N211" s="2" t="s">
        <v>847</v>
      </c>
      <c r="O211" s="2" t="s">
        <v>848</v>
      </c>
      <c r="P211" s="2" t="s">
        <v>849</v>
      </c>
      <c r="Q211" s="2" t="s">
        <v>223</v>
      </c>
      <c r="R211" s="2" t="s">
        <v>853</v>
      </c>
      <c r="S211" s="2">
        <v>-41.397084858500001</v>
      </c>
      <c r="T211" s="2">
        <v>-73.581832386900004</v>
      </c>
    </row>
    <row r="212" spans="1:20" ht="15.75" thickBot="1" x14ac:dyDescent="0.3">
      <c r="A212" s="34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7" t="s">
        <v>366</v>
      </c>
      <c r="G212" s="2" t="s">
        <v>366</v>
      </c>
      <c r="H212" s="2" t="s">
        <v>366</v>
      </c>
      <c r="I212" s="7" t="s">
        <v>366</v>
      </c>
      <c r="J212" s="7" t="s">
        <v>366</v>
      </c>
      <c r="K212" s="7" t="s">
        <v>366</v>
      </c>
      <c r="L212" s="2" t="s">
        <v>373</v>
      </c>
      <c r="M212" s="16" t="s">
        <v>537</v>
      </c>
      <c r="N212" s="2" t="s">
        <v>847</v>
      </c>
      <c r="O212" s="2" t="s">
        <v>848</v>
      </c>
      <c r="P212" s="2" t="s">
        <v>849</v>
      </c>
      <c r="Q212" s="2" t="s">
        <v>223</v>
      </c>
      <c r="R212" s="2" t="s">
        <v>854</v>
      </c>
      <c r="S212" s="2">
        <v>-41.237836696000002</v>
      </c>
      <c r="T212" s="2">
        <v>-73.139659641799994</v>
      </c>
    </row>
    <row r="213" spans="1:20" ht="15.75" thickBot="1" x14ac:dyDescent="0.3">
      <c r="A213" s="34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9">
        <v>1990</v>
      </c>
      <c r="G213" t="s">
        <v>469</v>
      </c>
      <c r="H213" s="12" t="s">
        <v>375</v>
      </c>
      <c r="I213" t="s">
        <v>480</v>
      </c>
      <c r="J213" s="2">
        <v>2011</v>
      </c>
      <c r="K213" s="2">
        <v>8</v>
      </c>
      <c r="L213" s="2" t="s">
        <v>373</v>
      </c>
      <c r="M213" s="16" t="s">
        <v>537</v>
      </c>
      <c r="N213" s="2" t="s">
        <v>847</v>
      </c>
      <c r="O213" s="2" t="s">
        <v>848</v>
      </c>
      <c r="P213" s="2" t="s">
        <v>849</v>
      </c>
      <c r="Q213" s="2" t="s">
        <v>223</v>
      </c>
      <c r="R213" s="2" t="s">
        <v>855</v>
      </c>
      <c r="S213" s="2">
        <v>-41.190735559899998</v>
      </c>
      <c r="T213" s="2">
        <v>-72.388110708699998</v>
      </c>
    </row>
    <row r="214" spans="1:20" ht="15.75" thickBot="1" x14ac:dyDescent="0.3">
      <c r="A214" s="34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7" t="s">
        <v>366</v>
      </c>
      <c r="G214" s="2" t="s">
        <v>366</v>
      </c>
      <c r="H214" s="2" t="s">
        <v>366</v>
      </c>
      <c r="I214" s="7" t="s">
        <v>366</v>
      </c>
      <c r="J214" s="7" t="s">
        <v>366</v>
      </c>
      <c r="K214" s="7" t="s">
        <v>366</v>
      </c>
      <c r="L214" s="2" t="s">
        <v>372</v>
      </c>
      <c r="M214" s="7" t="s">
        <v>366</v>
      </c>
      <c r="N214" s="2" t="s">
        <v>847</v>
      </c>
      <c r="O214" s="2" t="s">
        <v>848</v>
      </c>
      <c r="P214" s="2" t="s">
        <v>849</v>
      </c>
      <c r="Q214" s="2" t="s">
        <v>856</v>
      </c>
      <c r="R214" s="2" t="s">
        <v>857</v>
      </c>
      <c r="S214" s="2">
        <v>-42.015937920900001</v>
      </c>
      <c r="T214" s="2">
        <v>-73.801317811499999</v>
      </c>
    </row>
    <row r="215" spans="1:20" ht="15.75" thickBot="1" x14ac:dyDescent="0.3">
      <c r="A215" s="34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7" t="s">
        <v>366</v>
      </c>
      <c r="G215" s="2" t="s">
        <v>366</v>
      </c>
      <c r="H215" s="2" t="s">
        <v>366</v>
      </c>
      <c r="I215" s="7" t="s">
        <v>366</v>
      </c>
      <c r="J215" s="7" t="s">
        <v>366</v>
      </c>
      <c r="K215" s="7" t="s">
        <v>366</v>
      </c>
      <c r="L215" s="2" t="s">
        <v>373</v>
      </c>
      <c r="M215" s="16" t="s">
        <v>537</v>
      </c>
      <c r="N215" s="2" t="s">
        <v>847</v>
      </c>
      <c r="O215" s="2" t="s">
        <v>848</v>
      </c>
      <c r="P215" s="2" t="s">
        <v>849</v>
      </c>
      <c r="Q215" s="2" t="s">
        <v>856</v>
      </c>
      <c r="R215" s="2" t="s">
        <v>858</v>
      </c>
      <c r="S215" s="2">
        <v>-42.426540175200003</v>
      </c>
      <c r="T215" s="2">
        <v>-73.578687257200002</v>
      </c>
    </row>
    <row r="216" spans="1:20" ht="15.75" thickBot="1" x14ac:dyDescent="0.3">
      <c r="A216" s="34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366</v>
      </c>
      <c r="G216" s="2" t="s">
        <v>366</v>
      </c>
      <c r="H216" s="2" t="s">
        <v>366</v>
      </c>
      <c r="I216" s="7" t="s">
        <v>366</v>
      </c>
      <c r="J216" s="7" t="s">
        <v>366</v>
      </c>
      <c r="K216" s="7" t="s">
        <v>366</v>
      </c>
      <c r="L216" s="2" t="s">
        <v>373</v>
      </c>
      <c r="M216" s="16" t="s">
        <v>537</v>
      </c>
      <c r="N216" s="2" t="s">
        <v>847</v>
      </c>
      <c r="O216" s="2" t="s">
        <v>848</v>
      </c>
      <c r="P216" s="2" t="s">
        <v>849</v>
      </c>
      <c r="Q216" s="2" t="s">
        <v>856</v>
      </c>
      <c r="R216" s="2" t="s">
        <v>859</v>
      </c>
      <c r="S216" s="2">
        <v>-42.308860822699998</v>
      </c>
      <c r="T216" s="2">
        <v>-73.833295225300006</v>
      </c>
    </row>
    <row r="217" spans="1:20" ht="15.75" thickBot="1" x14ac:dyDescent="0.3">
      <c r="A217" s="34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366</v>
      </c>
      <c r="G217" s="2" t="s">
        <v>366</v>
      </c>
      <c r="H217" s="2" t="s">
        <v>366</v>
      </c>
      <c r="I217" s="7" t="s">
        <v>366</v>
      </c>
      <c r="J217" s="7" t="s">
        <v>366</v>
      </c>
      <c r="K217" s="7" t="s">
        <v>366</v>
      </c>
      <c r="L217" s="2" t="s">
        <v>372</v>
      </c>
      <c r="M217" s="7" t="s">
        <v>366</v>
      </c>
      <c r="N217" s="2" t="s">
        <v>847</v>
      </c>
      <c r="O217" s="2" t="s">
        <v>848</v>
      </c>
      <c r="P217" s="2" t="s">
        <v>849</v>
      </c>
      <c r="Q217" s="2" t="s">
        <v>856</v>
      </c>
      <c r="R217" s="2" t="s">
        <v>860</v>
      </c>
      <c r="S217" s="2">
        <v>-42.626753448999999</v>
      </c>
      <c r="T217" s="2">
        <v>-73.637093111200002</v>
      </c>
    </row>
    <row r="218" spans="1:20" ht="15.75" thickBot="1" x14ac:dyDescent="0.3">
      <c r="A218" s="34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7" t="s">
        <v>366</v>
      </c>
      <c r="G218" s="2" t="s">
        <v>366</v>
      </c>
      <c r="H218" s="2" t="s">
        <v>366</v>
      </c>
      <c r="I218" s="7" t="s">
        <v>366</v>
      </c>
      <c r="J218" s="7" t="s">
        <v>366</v>
      </c>
      <c r="K218" s="7" t="s">
        <v>366</v>
      </c>
      <c r="L218" s="2" t="s">
        <v>372</v>
      </c>
      <c r="M218" s="7" t="s">
        <v>366</v>
      </c>
      <c r="N218" s="2" t="s">
        <v>847</v>
      </c>
      <c r="O218" s="2" t="s">
        <v>848</v>
      </c>
      <c r="P218" s="2" t="s">
        <v>849</v>
      </c>
      <c r="Q218" s="2" t="s">
        <v>856</v>
      </c>
      <c r="R218" s="2" t="s">
        <v>861</v>
      </c>
      <c r="S218" s="2">
        <v>-42.1789504236</v>
      </c>
      <c r="T218" s="2">
        <v>-73.411498636100006</v>
      </c>
    </row>
    <row r="219" spans="1:20" ht="15.75" thickBot="1" x14ac:dyDescent="0.3">
      <c r="A219" s="34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366</v>
      </c>
      <c r="G219" s="2" t="s">
        <v>366</v>
      </c>
      <c r="H219" s="2" t="s">
        <v>366</v>
      </c>
      <c r="I219" s="7" t="s">
        <v>366</v>
      </c>
      <c r="J219" s="7" t="s">
        <v>366</v>
      </c>
      <c r="K219" s="7" t="s">
        <v>366</v>
      </c>
      <c r="L219" s="2" t="s">
        <v>372</v>
      </c>
      <c r="M219" s="7" t="s">
        <v>366</v>
      </c>
      <c r="N219" s="2" t="s">
        <v>847</v>
      </c>
      <c r="O219" s="2" t="s">
        <v>848</v>
      </c>
      <c r="P219" s="2" t="s">
        <v>849</v>
      </c>
      <c r="Q219" s="2" t="s">
        <v>246</v>
      </c>
      <c r="R219" s="2" t="s">
        <v>862</v>
      </c>
      <c r="S219" s="2">
        <v>-43.0931422114</v>
      </c>
      <c r="T219" s="2">
        <v>-72.575826723099993</v>
      </c>
    </row>
    <row r="220" spans="1:20" ht="15.75" thickBot="1" x14ac:dyDescent="0.3">
      <c r="A220" s="34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7" t="s">
        <v>366</v>
      </c>
      <c r="G220" s="2" t="s">
        <v>366</v>
      </c>
      <c r="H220" s="2" t="s">
        <v>366</v>
      </c>
      <c r="I220" s="7" t="s">
        <v>366</v>
      </c>
      <c r="J220" s="7" t="s">
        <v>366</v>
      </c>
      <c r="K220" s="7" t="s">
        <v>366</v>
      </c>
      <c r="L220" s="2" t="s">
        <v>372</v>
      </c>
      <c r="M220" s="7" t="s">
        <v>366</v>
      </c>
      <c r="N220" s="2" t="s">
        <v>847</v>
      </c>
      <c r="O220" s="2" t="s">
        <v>848</v>
      </c>
      <c r="P220" s="2" t="s">
        <v>849</v>
      </c>
      <c r="Q220" s="2" t="s">
        <v>246</v>
      </c>
      <c r="R220" s="2" t="s">
        <v>863</v>
      </c>
      <c r="S220" s="2">
        <v>-43.180555449700002</v>
      </c>
      <c r="T220" s="2">
        <v>-72.0071718855</v>
      </c>
    </row>
    <row r="221" spans="1:20" ht="15.75" thickBot="1" x14ac:dyDescent="0.3">
      <c r="A221" s="34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9">
        <v>2010</v>
      </c>
      <c r="G221" s="2" t="s">
        <v>366</v>
      </c>
      <c r="H221" s="12" t="s">
        <v>375</v>
      </c>
      <c r="I221" s="7" t="s">
        <v>366</v>
      </c>
      <c r="J221" s="7" t="s">
        <v>366</v>
      </c>
      <c r="K221" s="7" t="s">
        <v>366</v>
      </c>
      <c r="L221" s="2" t="s">
        <v>372</v>
      </c>
      <c r="M221" s="7" t="s">
        <v>366</v>
      </c>
      <c r="N221" s="2" t="s">
        <v>847</v>
      </c>
      <c r="O221" s="2" t="s">
        <v>848</v>
      </c>
      <c r="P221" s="2" t="s">
        <v>849</v>
      </c>
      <c r="Q221" s="2" t="s">
        <v>236</v>
      </c>
      <c r="R221" s="2" t="s">
        <v>864</v>
      </c>
      <c r="S221" s="2">
        <v>-40.427325096700002</v>
      </c>
      <c r="T221" s="2">
        <v>-73.161679338699997</v>
      </c>
    </row>
    <row r="222" spans="1:20" ht="15.75" thickBot="1" x14ac:dyDescent="0.3">
      <c r="A222" s="34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9">
        <v>2009</v>
      </c>
      <c r="G222" s="2" t="s">
        <v>366</v>
      </c>
      <c r="H222" s="12" t="s">
        <v>375</v>
      </c>
      <c r="I222" s="7" t="s">
        <v>366</v>
      </c>
      <c r="J222" s="7" t="s">
        <v>366</v>
      </c>
      <c r="K222" s="7" t="s">
        <v>366</v>
      </c>
      <c r="L222" s="2" t="s">
        <v>373</v>
      </c>
      <c r="M222" s="16" t="s">
        <v>537</v>
      </c>
      <c r="N222" s="2" t="s">
        <v>847</v>
      </c>
      <c r="O222" s="2" t="s">
        <v>848</v>
      </c>
      <c r="P222" s="2" t="s">
        <v>849</v>
      </c>
      <c r="Q222" s="2" t="s">
        <v>223</v>
      </c>
      <c r="R222" s="2" t="s">
        <v>865</v>
      </c>
      <c r="S222" s="2">
        <v>-41.488934696299999</v>
      </c>
      <c r="T222" s="2">
        <v>-72.795581324099999</v>
      </c>
    </row>
    <row r="223" spans="1:20" ht="15.75" thickBot="1" x14ac:dyDescent="0.3">
      <c r="A223" s="34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5">
        <v>1967</v>
      </c>
      <c r="G223" s="2" t="s">
        <v>366</v>
      </c>
      <c r="H223" s="12" t="s">
        <v>375</v>
      </c>
      <c r="I223" s="16" t="s">
        <v>486</v>
      </c>
      <c r="J223" s="17">
        <v>2002</v>
      </c>
      <c r="K223" s="2">
        <v>4</v>
      </c>
      <c r="L223" s="2" t="s">
        <v>372</v>
      </c>
      <c r="M223" s="7" t="s">
        <v>366</v>
      </c>
      <c r="N223" s="2" t="s">
        <v>847</v>
      </c>
      <c r="O223" s="2" t="s">
        <v>848</v>
      </c>
      <c r="P223" s="2" t="s">
        <v>849</v>
      </c>
      <c r="Q223" s="2" t="s">
        <v>236</v>
      </c>
      <c r="R223" s="2" t="s">
        <v>866</v>
      </c>
      <c r="S223" s="2">
        <v>-40.935737940499997</v>
      </c>
      <c r="T223" s="2">
        <v>-73.457915609899999</v>
      </c>
    </row>
    <row r="224" spans="1:20" ht="15.75" thickBot="1" x14ac:dyDescent="0.3">
      <c r="A224" s="34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5">
        <v>2005</v>
      </c>
      <c r="G224" t="s">
        <v>469</v>
      </c>
      <c r="H224" s="12" t="s">
        <v>375</v>
      </c>
      <c r="I224" s="7" t="s">
        <v>366</v>
      </c>
      <c r="J224" s="7" t="s">
        <v>366</v>
      </c>
      <c r="K224" s="7" t="s">
        <v>366</v>
      </c>
      <c r="L224" s="2" t="s">
        <v>372</v>
      </c>
      <c r="M224" s="7" t="s">
        <v>366</v>
      </c>
      <c r="N224" s="2" t="s">
        <v>847</v>
      </c>
      <c r="O224" s="2" t="s">
        <v>848</v>
      </c>
      <c r="P224" s="2" t="s">
        <v>849</v>
      </c>
      <c r="Q224" s="2" t="s">
        <v>856</v>
      </c>
      <c r="R224" s="2" t="s">
        <v>867</v>
      </c>
      <c r="S224" s="2">
        <v>-43.151047101300001</v>
      </c>
      <c r="T224" s="2">
        <v>-73.993929661500005</v>
      </c>
    </row>
    <row r="225" spans="1:20" ht="15.75" thickBot="1" x14ac:dyDescent="0.3">
      <c r="A225" s="34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9">
        <v>2004</v>
      </c>
      <c r="G225" t="s">
        <v>469</v>
      </c>
      <c r="H225" s="12" t="s">
        <v>375</v>
      </c>
      <c r="I225" s="7" t="s">
        <v>366</v>
      </c>
      <c r="J225" s="7" t="s">
        <v>366</v>
      </c>
      <c r="K225" s="7" t="s">
        <v>366</v>
      </c>
      <c r="L225" s="2" t="s">
        <v>372</v>
      </c>
      <c r="M225" s="7" t="s">
        <v>366</v>
      </c>
      <c r="N225" s="2" t="s">
        <v>847</v>
      </c>
      <c r="O225" s="2" t="s">
        <v>848</v>
      </c>
      <c r="P225" s="2" t="s">
        <v>849</v>
      </c>
      <c r="Q225" s="2" t="s">
        <v>223</v>
      </c>
      <c r="R225" s="2" t="s">
        <v>868</v>
      </c>
      <c r="S225" s="2">
        <v>-41.154547488600002</v>
      </c>
      <c r="T225" s="2">
        <v>-73.606720067500007</v>
      </c>
    </row>
    <row r="226" spans="1:20" ht="15.75" thickBot="1" x14ac:dyDescent="0.3">
      <c r="A226" s="34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5">
        <v>1993</v>
      </c>
      <c r="G226" s="2" t="s">
        <v>366</v>
      </c>
      <c r="H226" s="12" t="s">
        <v>375</v>
      </c>
      <c r="I226" t="s">
        <v>487</v>
      </c>
      <c r="J226" s="2">
        <v>2002</v>
      </c>
      <c r="K226" s="2">
        <v>3</v>
      </c>
      <c r="L226" s="2" t="s">
        <v>372</v>
      </c>
      <c r="M226" s="7" t="s">
        <v>366</v>
      </c>
      <c r="N226" s="2" t="s">
        <v>847</v>
      </c>
      <c r="O226" s="2" t="s">
        <v>848</v>
      </c>
      <c r="P226" s="2" t="s">
        <v>849</v>
      </c>
      <c r="Q226" s="2" t="s">
        <v>236</v>
      </c>
      <c r="R226" s="2" t="s">
        <v>869</v>
      </c>
      <c r="S226" s="2">
        <v>-40.725823949400002</v>
      </c>
      <c r="T226" s="2">
        <v>-72.384008281000007</v>
      </c>
    </row>
    <row r="227" spans="1:20" ht="15.75" thickBot="1" x14ac:dyDescent="0.3">
      <c r="A227" s="34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8">
        <v>1999</v>
      </c>
      <c r="G227" t="s">
        <v>366</v>
      </c>
      <c r="H227" s="12" t="s">
        <v>375</v>
      </c>
      <c r="I227" t="s">
        <v>484</v>
      </c>
      <c r="J227" s="2">
        <v>2013</v>
      </c>
      <c r="K227" s="7" t="s">
        <v>366</v>
      </c>
      <c r="L227" s="2" t="s">
        <v>372</v>
      </c>
      <c r="M227" s="7" t="s">
        <v>366</v>
      </c>
      <c r="N227" s="2" t="s">
        <v>847</v>
      </c>
      <c r="O227" s="2" t="s">
        <v>848</v>
      </c>
      <c r="P227" s="2" t="s">
        <v>849</v>
      </c>
      <c r="Q227" s="2" t="s">
        <v>856</v>
      </c>
      <c r="R227" s="2" t="s">
        <v>870</v>
      </c>
      <c r="S227" s="2">
        <v>-42.521585106000003</v>
      </c>
      <c r="T227" s="2">
        <v>-73.358922783300002</v>
      </c>
    </row>
    <row r="228" spans="1:20" ht="15.75" thickBot="1" x14ac:dyDescent="0.3">
      <c r="A228" s="34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19" t="s">
        <v>366</v>
      </c>
      <c r="G228" s="2" t="s">
        <v>366</v>
      </c>
      <c r="H228" s="2" t="s">
        <v>366</v>
      </c>
      <c r="I228" t="s">
        <v>479</v>
      </c>
      <c r="J228" s="2">
        <v>2010</v>
      </c>
      <c r="K228" s="7">
        <v>2</v>
      </c>
      <c r="L228" s="2" t="s">
        <v>372</v>
      </c>
      <c r="M228" s="7" t="s">
        <v>366</v>
      </c>
      <c r="N228" s="2" t="s">
        <v>847</v>
      </c>
      <c r="O228" s="2" t="s">
        <v>848</v>
      </c>
      <c r="P228" s="2" t="s">
        <v>849</v>
      </c>
      <c r="Q228" s="2" t="s">
        <v>223</v>
      </c>
      <c r="R228" s="2" t="s">
        <v>871</v>
      </c>
      <c r="S228" s="2">
        <v>-41.634515624999999</v>
      </c>
      <c r="T228" s="2">
        <v>-73.502686080100005</v>
      </c>
    </row>
    <row r="229" spans="1:20" ht="15.75" thickBot="1" x14ac:dyDescent="0.3">
      <c r="A229" s="34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8">
        <v>1996</v>
      </c>
      <c r="G229" t="s">
        <v>469</v>
      </c>
      <c r="H229" s="12" t="s">
        <v>375</v>
      </c>
      <c r="I229" s="7" t="s">
        <v>366</v>
      </c>
      <c r="J229" s="7" t="s">
        <v>366</v>
      </c>
      <c r="K229" s="7" t="s">
        <v>366</v>
      </c>
      <c r="L229" s="2" t="s">
        <v>373</v>
      </c>
      <c r="M229" s="16" t="s">
        <v>537</v>
      </c>
      <c r="N229" s="2" t="s">
        <v>847</v>
      </c>
      <c r="O229" s="2" t="s">
        <v>848</v>
      </c>
      <c r="P229" s="2" t="s">
        <v>849</v>
      </c>
      <c r="Q229" s="2" t="s">
        <v>236</v>
      </c>
      <c r="R229" s="2" t="s">
        <v>872</v>
      </c>
      <c r="S229" s="2">
        <v>-40.9334514982</v>
      </c>
      <c r="T229" s="2">
        <v>-72.599686167399994</v>
      </c>
    </row>
    <row r="230" spans="1:20" ht="15.75" thickBot="1" x14ac:dyDescent="0.3">
      <c r="A230" s="34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8">
        <v>1997</v>
      </c>
      <c r="G230" t="s">
        <v>469</v>
      </c>
      <c r="H230" s="12" t="s">
        <v>375</v>
      </c>
      <c r="I230" t="s">
        <v>483</v>
      </c>
      <c r="J230" s="2">
        <v>2004</v>
      </c>
      <c r="K230" s="2">
        <v>2</v>
      </c>
      <c r="L230" s="2" t="s">
        <v>372</v>
      </c>
      <c r="M230" s="7" t="s">
        <v>366</v>
      </c>
      <c r="N230" s="2" t="s">
        <v>847</v>
      </c>
      <c r="O230" s="2" t="s">
        <v>848</v>
      </c>
      <c r="P230" s="2" t="s">
        <v>849</v>
      </c>
      <c r="Q230" s="2" t="s">
        <v>856</v>
      </c>
      <c r="R230" s="2" t="s">
        <v>873</v>
      </c>
      <c r="S230" s="2">
        <v>-42.855729075799999</v>
      </c>
      <c r="T230" s="2">
        <v>-73.564344052199999</v>
      </c>
    </row>
    <row r="231" spans="1:20" ht="15.75" thickBot="1" x14ac:dyDescent="0.3">
      <c r="A231" s="34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8">
        <v>1992</v>
      </c>
      <c r="G231" t="s">
        <v>469</v>
      </c>
      <c r="H231" s="12" t="s">
        <v>375</v>
      </c>
      <c r="I231" t="s">
        <v>485</v>
      </c>
      <c r="J231" s="2">
        <v>2007</v>
      </c>
      <c r="K231" s="7" t="s">
        <v>366</v>
      </c>
      <c r="L231" s="2" t="s">
        <v>372</v>
      </c>
      <c r="M231" s="7" t="s">
        <v>366</v>
      </c>
      <c r="N231" s="2" t="s">
        <v>847</v>
      </c>
      <c r="O231" s="2" t="s">
        <v>848</v>
      </c>
      <c r="P231" s="2" t="s">
        <v>849</v>
      </c>
      <c r="Q231" s="2" t="s">
        <v>236</v>
      </c>
      <c r="R231" s="2" t="s">
        <v>874</v>
      </c>
      <c r="S231" s="2">
        <v>-40.611892518099999</v>
      </c>
      <c r="T231" s="2">
        <v>-73.086745366200006</v>
      </c>
    </row>
    <row r="232" spans="1:20" ht="15.75" thickBot="1" x14ac:dyDescent="0.3">
      <c r="A232" s="34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8">
        <v>2007</v>
      </c>
      <c r="G232" s="2" t="s">
        <v>366</v>
      </c>
      <c r="H232" s="12" t="s">
        <v>375</v>
      </c>
      <c r="I232" t="s">
        <v>481</v>
      </c>
      <c r="J232" s="2">
        <v>2009</v>
      </c>
      <c r="K232" s="2">
        <v>1</v>
      </c>
      <c r="L232" s="2" t="s">
        <v>373</v>
      </c>
      <c r="M232" s="16" t="s">
        <v>537</v>
      </c>
      <c r="N232" s="2" t="s">
        <v>847</v>
      </c>
      <c r="O232" s="2" t="s">
        <v>848</v>
      </c>
      <c r="P232" s="2" t="s">
        <v>849</v>
      </c>
      <c r="Q232" s="2" t="s">
        <v>856</v>
      </c>
      <c r="R232" s="2" t="s">
        <v>875</v>
      </c>
      <c r="S232" s="2">
        <v>-42.473794402300001</v>
      </c>
      <c r="T232" s="2">
        <v>-73.804619129700001</v>
      </c>
    </row>
    <row r="233" spans="1:20" ht="15.75" thickBot="1" x14ac:dyDescent="0.3">
      <c r="A233" s="34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8">
        <v>1989</v>
      </c>
      <c r="G233" s="2" t="s">
        <v>385</v>
      </c>
      <c r="H233" s="12" t="s">
        <v>375</v>
      </c>
      <c r="I233" s="7" t="s">
        <v>366</v>
      </c>
      <c r="J233" s="7" t="s">
        <v>366</v>
      </c>
      <c r="K233" s="7" t="s">
        <v>366</v>
      </c>
      <c r="L233" s="2" t="s">
        <v>372</v>
      </c>
      <c r="M233" s="7" t="s">
        <v>366</v>
      </c>
      <c r="N233" s="2" t="s">
        <v>847</v>
      </c>
      <c r="O233" s="2" t="s">
        <v>848</v>
      </c>
      <c r="P233" s="2" t="s">
        <v>849</v>
      </c>
      <c r="Q233" s="2" t="s">
        <v>236</v>
      </c>
      <c r="R233" s="2" t="s">
        <v>876</v>
      </c>
      <c r="S233" s="2">
        <v>-40.508995764799998</v>
      </c>
      <c r="T233" s="2">
        <v>-73.559195254900004</v>
      </c>
    </row>
    <row r="234" spans="1:20" ht="15.75" thickBot="1" x14ac:dyDescent="0.3">
      <c r="A234" s="34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9">
        <v>1989</v>
      </c>
      <c r="G234" t="s">
        <v>469</v>
      </c>
      <c r="H234" s="12" t="s">
        <v>375</v>
      </c>
      <c r="I234" s="7" t="s">
        <v>366</v>
      </c>
      <c r="J234" s="7" t="s">
        <v>366</v>
      </c>
      <c r="K234" s="7" t="s">
        <v>366</v>
      </c>
      <c r="L234" s="2" t="s">
        <v>372</v>
      </c>
      <c r="M234" s="7" t="s">
        <v>366</v>
      </c>
      <c r="N234" s="2" t="s">
        <v>847</v>
      </c>
      <c r="O234" s="2" t="s">
        <v>848</v>
      </c>
      <c r="P234" s="2" t="s">
        <v>849</v>
      </c>
      <c r="Q234" s="2" t="s">
        <v>246</v>
      </c>
      <c r="R234" s="2" t="s">
        <v>877</v>
      </c>
      <c r="S234" s="2">
        <v>-43.6838894873</v>
      </c>
      <c r="T234" s="2">
        <v>-71.9835777041</v>
      </c>
    </row>
    <row r="235" spans="1:20" ht="15.75" thickBot="1" x14ac:dyDescent="0.3">
      <c r="A235" s="34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9">
        <v>1988</v>
      </c>
      <c r="G235" t="s">
        <v>379</v>
      </c>
      <c r="H235" s="12" t="s">
        <v>375</v>
      </c>
      <c r="I235" s="7" t="s">
        <v>366</v>
      </c>
      <c r="J235" s="7" t="s">
        <v>366</v>
      </c>
      <c r="K235" s="7" t="s">
        <v>366</v>
      </c>
      <c r="L235" s="2" t="s">
        <v>372</v>
      </c>
      <c r="M235" s="7" t="s">
        <v>366</v>
      </c>
      <c r="N235" s="2" t="s">
        <v>847</v>
      </c>
      <c r="O235" s="2" t="s">
        <v>848</v>
      </c>
      <c r="P235" s="2" t="s">
        <v>849</v>
      </c>
      <c r="Q235" s="2" t="s">
        <v>246</v>
      </c>
      <c r="R235" s="2" t="s">
        <v>878</v>
      </c>
      <c r="S235" s="2">
        <v>-42.176703048500002</v>
      </c>
      <c r="T235" s="2">
        <v>-72.377516028900004</v>
      </c>
    </row>
    <row r="236" spans="1:20" ht="15.75" thickBot="1" x14ac:dyDescent="0.3">
      <c r="A236" s="34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8">
        <v>1999</v>
      </c>
      <c r="G236" t="s">
        <v>469</v>
      </c>
      <c r="H236" s="12" t="s">
        <v>375</v>
      </c>
      <c r="I236" t="s">
        <v>482</v>
      </c>
      <c r="J236" s="17">
        <v>2009</v>
      </c>
      <c r="K236" s="2">
        <v>1</v>
      </c>
      <c r="L236" s="2" t="s">
        <v>373</v>
      </c>
      <c r="M236" s="16" t="s">
        <v>537</v>
      </c>
      <c r="N236" s="2" t="s">
        <v>847</v>
      </c>
      <c r="O236" s="2" t="s">
        <v>848</v>
      </c>
      <c r="P236" s="2" t="s">
        <v>849</v>
      </c>
      <c r="Q236" s="2" t="s">
        <v>856</v>
      </c>
      <c r="R236" s="2" t="s">
        <v>879</v>
      </c>
      <c r="S236" s="2">
        <v>-42.681783066900003</v>
      </c>
      <c r="T236" s="2">
        <v>-73.9306025761</v>
      </c>
    </row>
    <row r="237" spans="1:20" ht="15.75" thickBot="1" x14ac:dyDescent="0.3">
      <c r="A237" s="34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8">
        <v>1966</v>
      </c>
      <c r="G237" t="s">
        <v>469</v>
      </c>
      <c r="H237" s="12" t="s">
        <v>375</v>
      </c>
      <c r="I237" s="7" t="s">
        <v>366</v>
      </c>
      <c r="J237" s="7" t="s">
        <v>366</v>
      </c>
      <c r="K237" s="7" t="s">
        <v>366</v>
      </c>
      <c r="L237" s="2" t="s">
        <v>372</v>
      </c>
      <c r="M237" s="7" t="s">
        <v>366</v>
      </c>
      <c r="N237" s="2" t="s">
        <v>847</v>
      </c>
      <c r="O237" s="2" t="s">
        <v>848</v>
      </c>
      <c r="P237" s="2" t="s">
        <v>849</v>
      </c>
      <c r="Q237" s="2" t="s">
        <v>236</v>
      </c>
      <c r="R237" s="2" t="s">
        <v>880</v>
      </c>
      <c r="S237" s="2">
        <v>-40.771140159799998</v>
      </c>
      <c r="T237" s="2">
        <v>-73.417698151899998</v>
      </c>
    </row>
    <row r="238" spans="1:20" ht="15.75" thickBot="1" x14ac:dyDescent="0.3">
      <c r="A238" s="34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7" t="s">
        <v>366</v>
      </c>
      <c r="G238" s="2" t="s">
        <v>366</v>
      </c>
      <c r="H238" s="2" t="s">
        <v>366</v>
      </c>
      <c r="I238" s="7" t="s">
        <v>366</v>
      </c>
      <c r="J238" s="7" t="s">
        <v>366</v>
      </c>
      <c r="K238" s="7" t="s">
        <v>366</v>
      </c>
      <c r="L238" s="2" t="s">
        <v>373</v>
      </c>
      <c r="M238" s="16" t="s">
        <v>537</v>
      </c>
      <c r="N238" s="2" t="s">
        <v>881</v>
      </c>
      <c r="O238" s="2" t="s">
        <v>882</v>
      </c>
      <c r="P238" s="2" t="s">
        <v>883</v>
      </c>
      <c r="Q238" s="2" t="s">
        <v>884</v>
      </c>
      <c r="R238" s="2" t="s">
        <v>885</v>
      </c>
      <c r="S238" s="2">
        <v>-45.5547953839</v>
      </c>
      <c r="T238" s="2">
        <v>-71.991736990000007</v>
      </c>
    </row>
    <row r="239" spans="1:20" ht="15.75" thickBot="1" x14ac:dyDescent="0.3">
      <c r="A239" s="34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7" t="s">
        <v>366</v>
      </c>
      <c r="G239" s="2" t="s">
        <v>366</v>
      </c>
      <c r="H239" s="2" t="s">
        <v>366</v>
      </c>
      <c r="I239" s="7" t="s">
        <v>366</v>
      </c>
      <c r="J239" s="7" t="s">
        <v>366</v>
      </c>
      <c r="K239" s="7" t="s">
        <v>366</v>
      </c>
      <c r="L239" s="2" t="s">
        <v>373</v>
      </c>
      <c r="M239" s="16" t="s">
        <v>537</v>
      </c>
      <c r="N239" s="2" t="s">
        <v>881</v>
      </c>
      <c r="O239" s="2" t="s">
        <v>882</v>
      </c>
      <c r="P239" s="2" t="s">
        <v>883</v>
      </c>
      <c r="Q239" s="2" t="s">
        <v>884</v>
      </c>
      <c r="R239" s="2" t="s">
        <v>886</v>
      </c>
      <c r="S239" s="2">
        <v>-44.492344649899998</v>
      </c>
      <c r="T239" s="2">
        <v>-71.834282380900007</v>
      </c>
    </row>
    <row r="240" spans="1:20" ht="15.75" thickBot="1" x14ac:dyDescent="0.3">
      <c r="A240" s="34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7" t="s">
        <v>366</v>
      </c>
      <c r="G240" s="2" t="s">
        <v>366</v>
      </c>
      <c r="H240" s="2" t="s">
        <v>366</v>
      </c>
      <c r="I240" s="7" t="s">
        <v>366</v>
      </c>
      <c r="J240" s="7" t="s">
        <v>366</v>
      </c>
      <c r="K240" s="7" t="s">
        <v>366</v>
      </c>
      <c r="L240" s="2" t="s">
        <v>373</v>
      </c>
      <c r="M240" s="16" t="s">
        <v>537</v>
      </c>
      <c r="N240" s="2" t="s">
        <v>881</v>
      </c>
      <c r="O240" s="2" t="s">
        <v>882</v>
      </c>
      <c r="P240" s="2" t="s">
        <v>883</v>
      </c>
      <c r="Q240" s="2" t="s">
        <v>248</v>
      </c>
      <c r="R240" s="2" t="s">
        <v>887</v>
      </c>
      <c r="S240" s="2">
        <v>-45.983306814199999</v>
      </c>
      <c r="T240" s="2">
        <v>-73.765003750999995</v>
      </c>
    </row>
    <row r="241" spans="1:20" ht="15.75" thickBot="1" x14ac:dyDescent="0.3">
      <c r="A241" s="34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7" t="s">
        <v>366</v>
      </c>
      <c r="G241" s="2" t="s">
        <v>366</v>
      </c>
      <c r="H241" s="2" t="s">
        <v>366</v>
      </c>
      <c r="I241" s="7" t="s">
        <v>366</v>
      </c>
      <c r="J241" s="7" t="s">
        <v>366</v>
      </c>
      <c r="K241" s="7" t="s">
        <v>366</v>
      </c>
      <c r="L241" s="2" t="s">
        <v>373</v>
      </c>
      <c r="M241" s="16" t="s">
        <v>537</v>
      </c>
      <c r="N241" s="2" t="s">
        <v>881</v>
      </c>
      <c r="O241" s="2" t="s">
        <v>882</v>
      </c>
      <c r="P241" s="2" t="s">
        <v>883</v>
      </c>
      <c r="Q241" s="2" t="s">
        <v>248</v>
      </c>
      <c r="R241" s="2" t="s">
        <v>888</v>
      </c>
      <c r="S241" s="2">
        <v>-44.456234410900002</v>
      </c>
      <c r="T241" s="2">
        <v>-73.137139897300003</v>
      </c>
    </row>
    <row r="242" spans="1:20" ht="15.75" thickBot="1" x14ac:dyDescent="0.3">
      <c r="A242" s="34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" t="s">
        <v>366</v>
      </c>
      <c r="G242" s="2" t="s">
        <v>366</v>
      </c>
      <c r="H242" s="2" t="s">
        <v>366</v>
      </c>
      <c r="I242" s="7" t="s">
        <v>366</v>
      </c>
      <c r="J242" s="7" t="s">
        <v>366</v>
      </c>
      <c r="K242" s="7" t="s">
        <v>366</v>
      </c>
      <c r="L242" s="2" t="s">
        <v>372</v>
      </c>
      <c r="M242" s="7" t="s">
        <v>366</v>
      </c>
      <c r="N242" s="2" t="s">
        <v>881</v>
      </c>
      <c r="O242" s="2" t="s">
        <v>882</v>
      </c>
      <c r="P242" s="2" t="s">
        <v>883</v>
      </c>
      <c r="Q242" s="2" t="s">
        <v>248</v>
      </c>
      <c r="R242" s="2" t="s">
        <v>889</v>
      </c>
      <c r="S242" s="2">
        <v>-43.931089894899998</v>
      </c>
      <c r="T242" s="2">
        <v>-73.837636295999999</v>
      </c>
    </row>
    <row r="243" spans="1:20" ht="15.75" thickBot="1" x14ac:dyDescent="0.3">
      <c r="A243" s="34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7" t="s">
        <v>366</v>
      </c>
      <c r="G243" s="2" t="s">
        <v>366</v>
      </c>
      <c r="H243" s="2" t="s">
        <v>366</v>
      </c>
      <c r="I243" s="7" t="s">
        <v>366</v>
      </c>
      <c r="J243" s="7" t="s">
        <v>366</v>
      </c>
      <c r="K243" s="7" t="s">
        <v>366</v>
      </c>
      <c r="L243" s="2" t="s">
        <v>372</v>
      </c>
      <c r="M243" s="7" t="s">
        <v>366</v>
      </c>
      <c r="N243" s="2" t="s">
        <v>881</v>
      </c>
      <c r="O243" s="2" t="s">
        <v>882</v>
      </c>
      <c r="P243" s="2" t="s">
        <v>883</v>
      </c>
      <c r="Q243" s="2" t="s">
        <v>890</v>
      </c>
      <c r="R243" s="2" t="s">
        <v>891</v>
      </c>
      <c r="S243" s="2">
        <v>-47.357360450199998</v>
      </c>
      <c r="T243" s="2">
        <v>-72.743623120899997</v>
      </c>
    </row>
    <row r="244" spans="1:20" ht="15.75" thickBot="1" x14ac:dyDescent="0.3">
      <c r="A244" s="34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7" t="s">
        <v>366</v>
      </c>
      <c r="G244" s="2" t="s">
        <v>366</v>
      </c>
      <c r="H244" s="2" t="s">
        <v>366</v>
      </c>
      <c r="I244" s="7" t="s">
        <v>366</v>
      </c>
      <c r="J244" s="7" t="s">
        <v>366</v>
      </c>
      <c r="K244" s="7" t="s">
        <v>366</v>
      </c>
      <c r="L244" s="2" t="s">
        <v>372</v>
      </c>
      <c r="M244" s="7" t="s">
        <v>366</v>
      </c>
      <c r="N244" s="2" t="s">
        <v>881</v>
      </c>
      <c r="O244" s="2" t="s">
        <v>882</v>
      </c>
      <c r="P244" s="2" t="s">
        <v>883</v>
      </c>
      <c r="Q244" s="2" t="s">
        <v>890</v>
      </c>
      <c r="R244" s="2" t="s">
        <v>892</v>
      </c>
      <c r="S244" s="2">
        <v>-48.483294950299999</v>
      </c>
      <c r="T244" s="2">
        <v>-72.909027119300006</v>
      </c>
    </row>
    <row r="245" spans="1:20" ht="15.75" thickBot="1" x14ac:dyDescent="0.3">
      <c r="A245" s="34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7" t="s">
        <v>366</v>
      </c>
      <c r="G245" s="2" t="s">
        <v>366</v>
      </c>
      <c r="H245" s="2" t="s">
        <v>366</v>
      </c>
      <c r="I245" s="7" t="s">
        <v>366</v>
      </c>
      <c r="J245" s="7" t="s">
        <v>366</v>
      </c>
      <c r="K245" s="7" t="s">
        <v>366</v>
      </c>
      <c r="L245" s="2" t="s">
        <v>372</v>
      </c>
      <c r="M245" s="7" t="s">
        <v>366</v>
      </c>
      <c r="N245" s="2" t="s">
        <v>881</v>
      </c>
      <c r="O245" s="2" t="s">
        <v>882</v>
      </c>
      <c r="P245" s="2" t="s">
        <v>883</v>
      </c>
      <c r="Q245" s="2" t="s">
        <v>890</v>
      </c>
      <c r="R245" s="2" t="s">
        <v>893</v>
      </c>
      <c r="S245" s="2">
        <v>-48.027926865200001</v>
      </c>
      <c r="T245" s="2">
        <v>-74.167202913400004</v>
      </c>
    </row>
    <row r="246" spans="1:20" ht="15.75" thickBot="1" x14ac:dyDescent="0.3">
      <c r="A246" s="34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7" t="s">
        <v>366</v>
      </c>
      <c r="G246" s="2" t="s">
        <v>366</v>
      </c>
      <c r="H246" s="2" t="s">
        <v>366</v>
      </c>
      <c r="I246" s="7" t="s">
        <v>366</v>
      </c>
      <c r="J246" s="7" t="s">
        <v>366</v>
      </c>
      <c r="K246" s="7" t="s">
        <v>366</v>
      </c>
      <c r="L246" s="2" t="s">
        <v>373</v>
      </c>
      <c r="M246" s="16" t="s">
        <v>537</v>
      </c>
      <c r="N246" s="2" t="s">
        <v>881</v>
      </c>
      <c r="O246" s="2" t="s">
        <v>882</v>
      </c>
      <c r="P246" s="2" t="s">
        <v>883</v>
      </c>
      <c r="Q246" s="2" t="s">
        <v>894</v>
      </c>
      <c r="R246" s="2" t="s">
        <v>895</v>
      </c>
      <c r="S246" s="2">
        <v>-46.768385204300003</v>
      </c>
      <c r="T246" s="2">
        <v>-72.586427803999996</v>
      </c>
    </row>
    <row r="247" spans="1:20" ht="15.75" thickBot="1" x14ac:dyDescent="0.3">
      <c r="A247" s="34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5">
        <v>1990</v>
      </c>
      <c r="G247" t="s">
        <v>385</v>
      </c>
      <c r="H247" s="12" t="s">
        <v>375</v>
      </c>
      <c r="I247" t="s">
        <v>488</v>
      </c>
      <c r="J247" s="2">
        <v>2013</v>
      </c>
      <c r="K247" s="2">
        <v>1</v>
      </c>
      <c r="L247" s="2" t="s">
        <v>373</v>
      </c>
      <c r="M247" s="16" t="s">
        <v>537</v>
      </c>
      <c r="N247" s="2" t="s">
        <v>881</v>
      </c>
      <c r="O247" s="2" t="s">
        <v>882</v>
      </c>
      <c r="P247" s="2" t="s">
        <v>883</v>
      </c>
      <c r="Q247" s="2" t="s">
        <v>894</v>
      </c>
      <c r="R247" s="2" t="s">
        <v>896</v>
      </c>
      <c r="S247" s="2">
        <v>-46.299704886100002</v>
      </c>
      <c r="T247" s="2">
        <v>-72.487546273099994</v>
      </c>
    </row>
    <row r="248" spans="1:20" ht="15.75" thickBot="1" x14ac:dyDescent="0.3">
      <c r="A248" s="34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366</v>
      </c>
      <c r="G248" s="2" t="s">
        <v>366</v>
      </c>
      <c r="H248" s="2" t="s">
        <v>366</v>
      </c>
      <c r="I248" s="7" t="s">
        <v>366</v>
      </c>
      <c r="J248" s="7" t="s">
        <v>366</v>
      </c>
      <c r="K248" s="7" t="s">
        <v>366</v>
      </c>
      <c r="L248" s="2" t="s">
        <v>373</v>
      </c>
      <c r="M248" s="16" t="s">
        <v>537</v>
      </c>
      <c r="N248" s="2" t="s">
        <v>897</v>
      </c>
      <c r="O248" s="2" t="s">
        <v>898</v>
      </c>
      <c r="P248" s="2" t="s">
        <v>899</v>
      </c>
      <c r="Q248" s="2" t="s">
        <v>258</v>
      </c>
      <c r="R248" s="2" t="s">
        <v>900</v>
      </c>
      <c r="S248" s="2">
        <v>-52.844007289499999</v>
      </c>
      <c r="T248" s="2">
        <v>-72.457360026700002</v>
      </c>
    </row>
    <row r="249" spans="1:20" ht="15.75" thickBot="1" x14ac:dyDescent="0.3">
      <c r="A249" s="34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366</v>
      </c>
      <c r="G249" s="2" t="s">
        <v>366</v>
      </c>
      <c r="H249" s="2" t="s">
        <v>366</v>
      </c>
      <c r="I249" s="7" t="s">
        <v>366</v>
      </c>
      <c r="J249" s="7" t="s">
        <v>366</v>
      </c>
      <c r="K249" s="7" t="s">
        <v>366</v>
      </c>
      <c r="L249" s="2" t="s">
        <v>372</v>
      </c>
      <c r="M249" s="7" t="s">
        <v>366</v>
      </c>
      <c r="N249" s="2" t="s">
        <v>897</v>
      </c>
      <c r="O249" s="2" t="s">
        <v>898</v>
      </c>
      <c r="P249" s="2" t="s">
        <v>899</v>
      </c>
      <c r="Q249" s="2" t="s">
        <v>901</v>
      </c>
      <c r="R249" s="2" t="s">
        <v>902</v>
      </c>
      <c r="S249" s="2">
        <v>-52.818045734499997</v>
      </c>
      <c r="T249" s="2">
        <v>-69.329682782899994</v>
      </c>
    </row>
    <row r="250" spans="1:20" ht="15.75" thickBot="1" x14ac:dyDescent="0.3">
      <c r="A250" s="34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7" t="s">
        <v>366</v>
      </c>
      <c r="G250" s="2" t="s">
        <v>366</v>
      </c>
      <c r="H250" s="2" t="s">
        <v>366</v>
      </c>
      <c r="I250" s="7" t="s">
        <v>366</v>
      </c>
      <c r="J250" s="7" t="s">
        <v>366</v>
      </c>
      <c r="K250" s="7" t="s">
        <v>366</v>
      </c>
      <c r="L250" s="2" t="s">
        <v>372</v>
      </c>
      <c r="M250" s="7" t="s">
        <v>366</v>
      </c>
      <c r="N250" s="2" t="s">
        <v>897</v>
      </c>
      <c r="O250" s="2" t="s">
        <v>898</v>
      </c>
      <c r="P250" s="2" t="s">
        <v>899</v>
      </c>
      <c r="Q250" s="2" t="s">
        <v>901</v>
      </c>
      <c r="R250" s="2" t="s">
        <v>903</v>
      </c>
      <c r="S250" s="2">
        <v>-54.201699901799998</v>
      </c>
      <c r="T250" s="2">
        <v>-69.534333911100006</v>
      </c>
    </row>
    <row r="251" spans="1:20" ht="15.75" thickBot="1" x14ac:dyDescent="0.3">
      <c r="A251" s="34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8">
        <v>2002</v>
      </c>
      <c r="G251" t="s">
        <v>369</v>
      </c>
      <c r="H251" s="12" t="s">
        <v>375</v>
      </c>
      <c r="I251" s="7" t="s">
        <v>366</v>
      </c>
      <c r="J251" s="7" t="s">
        <v>366</v>
      </c>
      <c r="K251" s="7" t="s">
        <v>366</v>
      </c>
      <c r="L251" s="2" t="s">
        <v>372</v>
      </c>
      <c r="M251" s="7" t="s">
        <v>366</v>
      </c>
      <c r="N251" s="2" t="s">
        <v>897</v>
      </c>
      <c r="O251" s="2" t="s">
        <v>898</v>
      </c>
      <c r="P251" s="2" t="s">
        <v>899</v>
      </c>
      <c r="Q251" s="2" t="s">
        <v>901</v>
      </c>
      <c r="R251" s="2" t="s">
        <v>904</v>
      </c>
      <c r="S251" s="2">
        <v>-53.3131314213</v>
      </c>
      <c r="T251" s="2">
        <v>-69.380093201600005</v>
      </c>
    </row>
    <row r="252" spans="1:20" ht="15.75" thickBot="1" x14ac:dyDescent="0.3">
      <c r="A252" s="34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8">
        <v>2000</v>
      </c>
      <c r="G252" s="7" t="s">
        <v>366</v>
      </c>
      <c r="H252" s="12" t="s">
        <v>375</v>
      </c>
      <c r="I252" s="7" t="s">
        <v>366</v>
      </c>
      <c r="J252" s="7" t="s">
        <v>366</v>
      </c>
      <c r="K252" s="7" t="s">
        <v>366</v>
      </c>
      <c r="L252" s="2" t="s">
        <v>372</v>
      </c>
      <c r="M252" s="7" t="s">
        <v>366</v>
      </c>
      <c r="N252" s="2" t="s">
        <v>897</v>
      </c>
      <c r="O252" s="2" t="s">
        <v>898</v>
      </c>
      <c r="P252" s="2" t="s">
        <v>899</v>
      </c>
      <c r="Q252" s="2" t="s">
        <v>258</v>
      </c>
      <c r="R252" s="2" t="s">
        <v>905</v>
      </c>
      <c r="S252" s="2">
        <v>-52.317534666</v>
      </c>
      <c r="T252" s="2">
        <v>-70.195972467800004</v>
      </c>
    </row>
    <row r="253" spans="1:20" ht="15.75" thickBot="1" x14ac:dyDescent="0.3">
      <c r="A253" s="34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8">
        <v>1994</v>
      </c>
      <c r="G253" t="s">
        <v>385</v>
      </c>
      <c r="H253" s="12" t="s">
        <v>375</v>
      </c>
      <c r="I253" s="7" t="s">
        <v>366</v>
      </c>
      <c r="J253" s="7" t="s">
        <v>366</v>
      </c>
      <c r="K253" s="7" t="s">
        <v>366</v>
      </c>
      <c r="L253" s="2" t="s">
        <v>372</v>
      </c>
      <c r="M253" s="7" t="s">
        <v>366</v>
      </c>
      <c r="N253" s="2" t="s">
        <v>897</v>
      </c>
      <c r="O253" s="2" t="s">
        <v>898</v>
      </c>
      <c r="P253" s="2" t="s">
        <v>899</v>
      </c>
      <c r="Q253" s="2" t="s">
        <v>258</v>
      </c>
      <c r="R253" s="2" t="s">
        <v>906</v>
      </c>
      <c r="S253" s="2">
        <v>-52.3290846055</v>
      </c>
      <c r="T253" s="2">
        <v>-71.240349025599997</v>
      </c>
    </row>
    <row r="254" spans="1:20" ht="15.75" thickBot="1" x14ac:dyDescent="0.3">
      <c r="A254" s="34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9">
        <v>1993</v>
      </c>
      <c r="G254" t="s">
        <v>385</v>
      </c>
      <c r="H254" s="12" t="s">
        <v>375</v>
      </c>
      <c r="I254" t="s">
        <v>385</v>
      </c>
      <c r="J254" s="2">
        <v>2008</v>
      </c>
      <c r="K254" s="7" t="s">
        <v>366</v>
      </c>
      <c r="L254" s="2" t="s">
        <v>373</v>
      </c>
      <c r="M254" s="16" t="s">
        <v>537</v>
      </c>
      <c r="N254" s="2" t="s">
        <v>897</v>
      </c>
      <c r="O254" s="2" t="s">
        <v>898</v>
      </c>
      <c r="P254" s="2" t="s">
        <v>899</v>
      </c>
      <c r="Q254" s="2" t="s">
        <v>907</v>
      </c>
      <c r="R254" s="2" t="s">
        <v>908</v>
      </c>
      <c r="S254" s="2">
        <v>-51.040298292099997</v>
      </c>
      <c r="T254" s="2">
        <v>-72.813776935299998</v>
      </c>
    </row>
    <row r="255" spans="1:20" ht="15.75" thickBot="1" x14ac:dyDescent="0.3">
      <c r="A255" s="34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9">
        <v>1990</v>
      </c>
      <c r="G255" t="s">
        <v>369</v>
      </c>
      <c r="H255" s="12" t="s">
        <v>375</v>
      </c>
      <c r="I255" s="7" t="s">
        <v>366</v>
      </c>
      <c r="J255" s="7" t="s">
        <v>366</v>
      </c>
      <c r="K255" s="7" t="s">
        <v>366</v>
      </c>
      <c r="L255" s="2" t="s">
        <v>373</v>
      </c>
      <c r="M255" s="16" t="s">
        <v>537</v>
      </c>
      <c r="N255" s="2" t="s">
        <v>897</v>
      </c>
      <c r="O255" s="2" t="s">
        <v>898</v>
      </c>
      <c r="P255" s="2" t="s">
        <v>899</v>
      </c>
      <c r="Q255" s="2" t="s">
        <v>907</v>
      </c>
      <c r="R255" s="2" t="s">
        <v>909</v>
      </c>
      <c r="S255" s="2">
        <v>-50.647579808000003</v>
      </c>
      <c r="T255" s="2">
        <v>-73.983457553199997</v>
      </c>
    </row>
    <row r="256" spans="1:20" ht="15.75" thickBot="1" x14ac:dyDescent="0.3">
      <c r="A256" s="34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8">
        <v>1988</v>
      </c>
      <c r="G256" t="s">
        <v>369</v>
      </c>
      <c r="H256" s="12" t="s">
        <v>375</v>
      </c>
      <c r="I256" t="s">
        <v>489</v>
      </c>
      <c r="J256" s="2">
        <v>2015</v>
      </c>
      <c r="K256" s="2">
        <v>13</v>
      </c>
      <c r="L256" s="2" t="s">
        <v>373</v>
      </c>
      <c r="M256" s="16" t="s">
        <v>537</v>
      </c>
      <c r="N256" s="2" t="s">
        <v>897</v>
      </c>
      <c r="O256" s="2" t="s">
        <v>898</v>
      </c>
      <c r="P256" s="2" t="s">
        <v>899</v>
      </c>
      <c r="Q256" s="2" t="s">
        <v>258</v>
      </c>
      <c r="R256" s="2" t="s">
        <v>910</v>
      </c>
      <c r="S256" s="2">
        <v>-53.646790248899997</v>
      </c>
      <c r="T256" s="2">
        <v>-72.025446149800004</v>
      </c>
    </row>
    <row r="257" spans="1:20" ht="15.75" thickBot="1" x14ac:dyDescent="0.3">
      <c r="A257" s="34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8">
        <v>1988</v>
      </c>
      <c r="G257" s="7" t="s">
        <v>366</v>
      </c>
      <c r="H257" s="12" t="s">
        <v>375</v>
      </c>
      <c r="I257" t="s">
        <v>490</v>
      </c>
      <c r="J257" s="17">
        <v>2002</v>
      </c>
      <c r="K257" s="2">
        <v>1</v>
      </c>
      <c r="L257" s="2" t="s">
        <v>372</v>
      </c>
      <c r="M257" s="7" t="s">
        <v>366</v>
      </c>
      <c r="N257" s="2" t="s">
        <v>897</v>
      </c>
      <c r="O257" s="2" t="s">
        <v>898</v>
      </c>
      <c r="P257" s="2" t="s">
        <v>899</v>
      </c>
      <c r="Q257" s="2" t="s">
        <v>911</v>
      </c>
      <c r="R257" s="2" t="s">
        <v>912</v>
      </c>
      <c r="S257" s="2">
        <v>-55.029373769700001</v>
      </c>
      <c r="T257" s="2">
        <v>-69.267611448699995</v>
      </c>
    </row>
    <row r="258" spans="1:20" ht="15.75" thickBot="1" x14ac:dyDescent="0.3">
      <c r="A258" s="34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9">
        <v>1941</v>
      </c>
      <c r="G258" t="s">
        <v>379</v>
      </c>
      <c r="H258" s="12" t="s">
        <v>375</v>
      </c>
      <c r="I258" s="7" t="s">
        <v>366</v>
      </c>
      <c r="J258" s="7" t="s">
        <v>366</v>
      </c>
      <c r="K258" s="7" t="s">
        <v>366</v>
      </c>
      <c r="L258" s="2" t="s">
        <v>373</v>
      </c>
      <c r="M258" s="17" t="s">
        <v>538</v>
      </c>
      <c r="N258" s="2" t="s">
        <v>913</v>
      </c>
      <c r="O258" s="2" t="s">
        <v>914</v>
      </c>
      <c r="P258" s="2" t="s">
        <v>915</v>
      </c>
      <c r="Q258" s="2" t="s">
        <v>916</v>
      </c>
      <c r="R258" s="2" t="s">
        <v>917</v>
      </c>
      <c r="S258" s="2">
        <v>-33.7184830956</v>
      </c>
      <c r="T258" s="2">
        <v>-70.506829478699999</v>
      </c>
    </row>
    <row r="259" spans="1:20" ht="15.75" thickBot="1" x14ac:dyDescent="0.3">
      <c r="A259" s="34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9">
        <v>1964</v>
      </c>
      <c r="G259" t="s">
        <v>379</v>
      </c>
      <c r="H259" s="12" t="s">
        <v>375</v>
      </c>
      <c r="I259" s="7" t="s">
        <v>366</v>
      </c>
      <c r="J259" s="7" t="s">
        <v>366</v>
      </c>
      <c r="K259" s="7" t="s">
        <v>366</v>
      </c>
      <c r="L259" s="2" t="s">
        <v>373</v>
      </c>
      <c r="M259" s="17" t="s">
        <v>538</v>
      </c>
      <c r="N259" s="2" t="s">
        <v>913</v>
      </c>
      <c r="O259" s="2" t="s">
        <v>914</v>
      </c>
      <c r="P259" s="2" t="s">
        <v>915</v>
      </c>
      <c r="Q259" s="2" t="s">
        <v>918</v>
      </c>
      <c r="R259" s="2" t="s">
        <v>919</v>
      </c>
      <c r="S259" s="2">
        <v>-33.062715553499999</v>
      </c>
      <c r="T259" s="2">
        <v>-70.876188423499997</v>
      </c>
    </row>
    <row r="260" spans="1:20" ht="15.75" thickBot="1" x14ac:dyDescent="0.3">
      <c r="A260" s="34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5">
        <v>1970</v>
      </c>
      <c r="G260" t="s">
        <v>370</v>
      </c>
      <c r="H260" s="12" t="s">
        <v>375</v>
      </c>
      <c r="I260" t="s">
        <v>523</v>
      </c>
      <c r="J260" s="17">
        <v>2013</v>
      </c>
      <c r="K260" s="2">
        <v>4</v>
      </c>
      <c r="L260" s="2" t="s">
        <v>372</v>
      </c>
      <c r="M260" s="7" t="s">
        <v>366</v>
      </c>
      <c r="N260" s="2" t="s">
        <v>913</v>
      </c>
      <c r="O260" s="2" t="s">
        <v>914</v>
      </c>
      <c r="P260" s="2" t="s">
        <v>915</v>
      </c>
      <c r="Q260" s="2" t="s">
        <v>316</v>
      </c>
      <c r="R260" s="2" t="s">
        <v>920</v>
      </c>
      <c r="S260" s="2">
        <v>-33.611059726599997</v>
      </c>
      <c r="T260" s="2">
        <v>-70.893747194900001</v>
      </c>
    </row>
    <row r="261" spans="1:20" ht="15.75" thickBot="1" x14ac:dyDescent="0.3">
      <c r="A261" s="34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8">
        <v>1971</v>
      </c>
      <c r="G261" t="s">
        <v>370</v>
      </c>
      <c r="H261" s="12" t="s">
        <v>375</v>
      </c>
      <c r="I261" t="s">
        <v>506</v>
      </c>
      <c r="J261" s="17">
        <v>2012</v>
      </c>
      <c r="K261" s="7">
        <v>3</v>
      </c>
      <c r="L261" s="2" t="s">
        <v>373</v>
      </c>
      <c r="M261" s="17" t="s">
        <v>538</v>
      </c>
      <c r="N261" s="2" t="s">
        <v>913</v>
      </c>
      <c r="O261" s="2" t="s">
        <v>914</v>
      </c>
      <c r="P261" s="2" t="s">
        <v>915</v>
      </c>
      <c r="Q261" s="2" t="s">
        <v>268</v>
      </c>
      <c r="R261" s="2" t="s">
        <v>921</v>
      </c>
      <c r="S261" s="2">
        <v>-33.424083932199999</v>
      </c>
      <c r="T261" s="2">
        <v>-70.854835813400001</v>
      </c>
    </row>
    <row r="262" spans="1:20" ht="15.75" thickBot="1" x14ac:dyDescent="0.3">
      <c r="A262" s="34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8">
        <v>1972</v>
      </c>
      <c r="G262" t="s">
        <v>379</v>
      </c>
      <c r="H262" s="12" t="s">
        <v>375</v>
      </c>
      <c r="I262" t="s">
        <v>516</v>
      </c>
      <c r="J262" s="17">
        <v>1999</v>
      </c>
      <c r="K262" s="2">
        <v>5</v>
      </c>
      <c r="L262" s="2" t="s">
        <v>372</v>
      </c>
      <c r="M262" s="7" t="s">
        <v>366</v>
      </c>
      <c r="N262" s="2" t="s">
        <v>913</v>
      </c>
      <c r="O262" s="2" t="s">
        <v>914</v>
      </c>
      <c r="P262" s="2" t="s">
        <v>915</v>
      </c>
      <c r="Q262" s="2" t="s">
        <v>922</v>
      </c>
      <c r="R262" s="2" t="s">
        <v>923</v>
      </c>
      <c r="S262" s="2">
        <v>-33.748062099599998</v>
      </c>
      <c r="T262" s="2">
        <v>-70.738942242899995</v>
      </c>
    </row>
    <row r="263" spans="1:20" ht="15.75" thickBot="1" x14ac:dyDescent="0.3">
      <c r="A263" s="34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9">
        <v>1980</v>
      </c>
      <c r="G263" t="s">
        <v>379</v>
      </c>
      <c r="H263" s="12" t="s">
        <v>375</v>
      </c>
      <c r="I263" s="7" t="s">
        <v>366</v>
      </c>
      <c r="J263" s="7" t="s">
        <v>366</v>
      </c>
      <c r="K263" s="7" t="s">
        <v>366</v>
      </c>
      <c r="L263" s="2" t="s">
        <v>373</v>
      </c>
      <c r="M263" s="17" t="s">
        <v>538</v>
      </c>
      <c r="N263" s="2" t="s">
        <v>913</v>
      </c>
      <c r="O263" s="2" t="s">
        <v>914</v>
      </c>
      <c r="P263" s="2" t="s">
        <v>915</v>
      </c>
      <c r="Q263" s="2" t="s">
        <v>916</v>
      </c>
      <c r="R263" s="2" t="s">
        <v>924</v>
      </c>
      <c r="S263" s="2">
        <v>-33.703617259399998</v>
      </c>
      <c r="T263" s="2">
        <v>-70.096507170899997</v>
      </c>
    </row>
    <row r="264" spans="1:20" ht="15.75" thickBot="1" x14ac:dyDescent="0.3">
      <c r="A264" s="34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8">
        <v>1980</v>
      </c>
      <c r="G264" t="s">
        <v>379</v>
      </c>
      <c r="H264" s="12" t="s">
        <v>375</v>
      </c>
      <c r="I264" s="7" t="s">
        <v>366</v>
      </c>
      <c r="J264" s="7" t="s">
        <v>366</v>
      </c>
      <c r="K264" s="7" t="s">
        <v>366</v>
      </c>
      <c r="L264" s="2" t="s">
        <v>372</v>
      </c>
      <c r="M264" s="7" t="s">
        <v>366</v>
      </c>
      <c r="N264" s="2" t="s">
        <v>913</v>
      </c>
      <c r="O264" s="2" t="s">
        <v>914</v>
      </c>
      <c r="P264" s="2" t="s">
        <v>915</v>
      </c>
      <c r="Q264" s="2" t="s">
        <v>316</v>
      </c>
      <c r="R264" s="2" t="s">
        <v>925</v>
      </c>
      <c r="S264" s="2">
        <v>-33.667879126099997</v>
      </c>
      <c r="T264" s="2">
        <v>-71.0335418234</v>
      </c>
    </row>
    <row r="265" spans="1:20" ht="15.75" thickBot="1" x14ac:dyDescent="0.3">
      <c r="A265" s="34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8">
        <v>1985</v>
      </c>
      <c r="G265" t="s">
        <v>370</v>
      </c>
      <c r="H265" s="12" t="s">
        <v>375</v>
      </c>
      <c r="I265" t="s">
        <v>510</v>
      </c>
      <c r="J265" s="2">
        <v>2018</v>
      </c>
      <c r="K265" s="7">
        <v>7</v>
      </c>
      <c r="L265" s="2" t="s">
        <v>373</v>
      </c>
      <c r="M265" s="17" t="s">
        <v>538</v>
      </c>
      <c r="N265" s="2" t="s">
        <v>913</v>
      </c>
      <c r="O265" s="2" t="s">
        <v>914</v>
      </c>
      <c r="P265" s="2" t="s">
        <v>915</v>
      </c>
      <c r="Q265" s="2" t="s">
        <v>268</v>
      </c>
      <c r="R265" s="2" t="s">
        <v>926</v>
      </c>
      <c r="S265" s="2">
        <v>-33.401918643099997</v>
      </c>
      <c r="T265" s="2">
        <v>-70.727935172000002</v>
      </c>
    </row>
    <row r="266" spans="1:20" ht="15.75" thickBot="1" x14ac:dyDescent="0.3">
      <c r="A266" s="34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8">
        <v>1985</v>
      </c>
      <c r="G266" t="s">
        <v>370</v>
      </c>
      <c r="H266" s="12" t="s">
        <v>375</v>
      </c>
      <c r="I266" t="s">
        <v>507</v>
      </c>
      <c r="J266" s="2">
        <v>2019</v>
      </c>
      <c r="K266" s="7">
        <v>3</v>
      </c>
      <c r="L266" s="2" t="s">
        <v>373</v>
      </c>
      <c r="M266" s="17" t="s">
        <v>538</v>
      </c>
      <c r="N266" s="2" t="s">
        <v>913</v>
      </c>
      <c r="O266" s="2" t="s">
        <v>914</v>
      </c>
      <c r="P266" s="2" t="s">
        <v>915</v>
      </c>
      <c r="Q266" s="2" t="s">
        <v>268</v>
      </c>
      <c r="R266" s="2" t="s">
        <v>927</v>
      </c>
      <c r="S266" s="2">
        <v>-33.355712127300002</v>
      </c>
      <c r="T266" s="2">
        <v>-70.735419065900004</v>
      </c>
    </row>
    <row r="267" spans="1:20" ht="15.75" thickBot="1" x14ac:dyDescent="0.3">
      <c r="A267" s="34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8">
        <v>1987</v>
      </c>
      <c r="G267" t="s">
        <v>370</v>
      </c>
      <c r="H267" s="12" t="s">
        <v>375</v>
      </c>
      <c r="I267" t="s">
        <v>508</v>
      </c>
      <c r="J267" s="2">
        <v>2015</v>
      </c>
      <c r="K267" s="7">
        <v>3</v>
      </c>
      <c r="L267" s="2" t="s">
        <v>373</v>
      </c>
      <c r="M267" s="17" t="s">
        <v>538</v>
      </c>
      <c r="N267" s="2" t="s">
        <v>913</v>
      </c>
      <c r="O267" s="2" t="s">
        <v>914</v>
      </c>
      <c r="P267" s="2" t="s">
        <v>915</v>
      </c>
      <c r="Q267" s="2" t="s">
        <v>268</v>
      </c>
      <c r="R267" s="2" t="s">
        <v>928</v>
      </c>
      <c r="S267" s="2">
        <v>-33.427834466500002</v>
      </c>
      <c r="T267" s="2">
        <v>-70.701374541199996</v>
      </c>
    </row>
    <row r="268" spans="1:20" ht="15.75" thickBot="1" x14ac:dyDescent="0.3">
      <c r="A268" s="34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8">
        <v>1988</v>
      </c>
      <c r="G268" t="s">
        <v>370</v>
      </c>
      <c r="H268" s="12" t="s">
        <v>375</v>
      </c>
      <c r="I268" t="s">
        <v>518</v>
      </c>
      <c r="J268" s="2">
        <v>2016</v>
      </c>
      <c r="K268" s="2">
        <v>12</v>
      </c>
      <c r="L268" s="2" t="s">
        <v>372</v>
      </c>
      <c r="M268" s="7" t="s">
        <v>366</v>
      </c>
      <c r="N268" s="2" t="s">
        <v>913</v>
      </c>
      <c r="O268" s="2" t="s">
        <v>914</v>
      </c>
      <c r="P268" s="2" t="s">
        <v>915</v>
      </c>
      <c r="Q268" s="2" t="s">
        <v>311</v>
      </c>
      <c r="R268" s="2" t="s">
        <v>929</v>
      </c>
      <c r="S268" s="2">
        <v>-33.743752538599999</v>
      </c>
      <c r="T268" s="2">
        <v>-71.193690481900006</v>
      </c>
    </row>
    <row r="269" spans="1:20" ht="15.75" thickBot="1" x14ac:dyDescent="0.3">
      <c r="A269" s="34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8">
        <v>1989</v>
      </c>
      <c r="G269" t="s">
        <v>370</v>
      </c>
      <c r="H269" s="12" t="s">
        <v>375</v>
      </c>
      <c r="I269" t="s">
        <v>504</v>
      </c>
      <c r="J269" s="7">
        <v>2015</v>
      </c>
      <c r="K269" s="7">
        <v>18</v>
      </c>
      <c r="L269" s="2" t="s">
        <v>373</v>
      </c>
      <c r="M269" s="17" t="s">
        <v>538</v>
      </c>
      <c r="N269" s="2" t="s">
        <v>913</v>
      </c>
      <c r="O269" s="2" t="s">
        <v>914</v>
      </c>
      <c r="P269" s="2" t="s">
        <v>915</v>
      </c>
      <c r="Q269" s="2" t="s">
        <v>268</v>
      </c>
      <c r="R269" s="2" t="s">
        <v>930</v>
      </c>
      <c r="S269" s="2">
        <v>-33.485465362299998</v>
      </c>
      <c r="T269" s="2">
        <v>-70.525497685000005</v>
      </c>
    </row>
    <row r="270" spans="1:20" ht="15.75" thickBot="1" x14ac:dyDescent="0.3">
      <c r="A270" s="34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8">
        <v>1989</v>
      </c>
      <c r="G270" t="s">
        <v>370</v>
      </c>
      <c r="H270" s="12" t="s">
        <v>375</v>
      </c>
      <c r="I270" t="s">
        <v>503</v>
      </c>
      <c r="J270" s="7">
        <v>2015</v>
      </c>
      <c r="K270" s="7">
        <v>15</v>
      </c>
      <c r="L270" s="2" t="s">
        <v>373</v>
      </c>
      <c r="M270" s="17" t="s">
        <v>538</v>
      </c>
      <c r="N270" s="2" t="s">
        <v>913</v>
      </c>
      <c r="O270" s="2" t="s">
        <v>914</v>
      </c>
      <c r="P270" s="2" t="s">
        <v>915</v>
      </c>
      <c r="Q270" s="2" t="s">
        <v>268</v>
      </c>
      <c r="R270" s="2" t="s">
        <v>931</v>
      </c>
      <c r="S270" s="2">
        <v>-33.458093551300003</v>
      </c>
      <c r="T270" s="2">
        <v>-70.599127450699996</v>
      </c>
    </row>
    <row r="271" spans="1:20" ht="15.75" thickBot="1" x14ac:dyDescent="0.3">
      <c r="A271" s="34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19">
        <v>1991</v>
      </c>
      <c r="G271" t="s">
        <v>370</v>
      </c>
      <c r="H271" s="12" t="s">
        <v>375</v>
      </c>
      <c r="I271" t="s">
        <v>519</v>
      </c>
      <c r="J271" s="7">
        <v>2011</v>
      </c>
      <c r="K271" s="7">
        <v>7</v>
      </c>
      <c r="L271" s="2" t="s">
        <v>372</v>
      </c>
      <c r="M271" s="7" t="s">
        <v>366</v>
      </c>
      <c r="N271" s="2" t="s">
        <v>913</v>
      </c>
      <c r="O271" s="2" t="s">
        <v>914</v>
      </c>
      <c r="P271" s="2" t="s">
        <v>915</v>
      </c>
      <c r="Q271" s="2" t="s">
        <v>311</v>
      </c>
      <c r="R271" s="2" t="s">
        <v>932</v>
      </c>
      <c r="S271" s="2">
        <v>-33.366486565700001</v>
      </c>
      <c r="T271" s="2">
        <v>-71.080131587799997</v>
      </c>
    </row>
    <row r="272" spans="1:20" ht="15.75" thickBot="1" x14ac:dyDescent="0.3">
      <c r="A272" s="34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8">
        <v>1993</v>
      </c>
      <c r="G272" t="s">
        <v>370</v>
      </c>
      <c r="H272" s="12" t="s">
        <v>375</v>
      </c>
      <c r="I272" t="s">
        <v>491</v>
      </c>
      <c r="J272" s="2">
        <v>2017</v>
      </c>
      <c r="K272" s="2">
        <v>8</v>
      </c>
      <c r="L272" s="2" t="s">
        <v>373</v>
      </c>
      <c r="M272" s="17" t="s">
        <v>538</v>
      </c>
      <c r="N272" s="2" t="s">
        <v>913</v>
      </c>
      <c r="O272" s="2" t="s">
        <v>914</v>
      </c>
      <c r="P272" s="2" t="s">
        <v>915</v>
      </c>
      <c r="Q272" s="2" t="s">
        <v>268</v>
      </c>
      <c r="R272" s="2" t="s">
        <v>933</v>
      </c>
      <c r="S272" s="2">
        <v>-33.422479513699997</v>
      </c>
      <c r="T272" s="2">
        <v>-70.744586932100006</v>
      </c>
    </row>
    <row r="273" spans="1:20" ht="15.75" thickBot="1" x14ac:dyDescent="0.3">
      <c r="A273" s="34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8">
        <v>1993</v>
      </c>
      <c r="G273" t="s">
        <v>370</v>
      </c>
      <c r="H273" s="12" t="s">
        <v>375</v>
      </c>
      <c r="I273" t="s">
        <v>517</v>
      </c>
      <c r="J273" s="2">
        <v>2015</v>
      </c>
      <c r="K273" s="2">
        <v>3</v>
      </c>
      <c r="L273" s="2" t="s">
        <v>372</v>
      </c>
      <c r="M273" s="7" t="s">
        <v>366</v>
      </c>
      <c r="N273" s="2" t="s">
        <v>913</v>
      </c>
      <c r="O273" s="2" t="s">
        <v>914</v>
      </c>
      <c r="P273" s="2" t="s">
        <v>915</v>
      </c>
      <c r="Q273" s="2" t="s">
        <v>922</v>
      </c>
      <c r="R273" s="2" t="s">
        <v>934</v>
      </c>
      <c r="S273" s="2">
        <v>-33.863712655400001</v>
      </c>
      <c r="T273" s="2">
        <v>-70.758313701299997</v>
      </c>
    </row>
    <row r="274" spans="1:20" ht="15.75" thickBot="1" x14ac:dyDescent="0.3">
      <c r="A274" s="34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8">
        <v>1994</v>
      </c>
      <c r="G274" s="2" t="s">
        <v>366</v>
      </c>
      <c r="H274" s="12" t="s">
        <v>375</v>
      </c>
      <c r="I274" t="s">
        <v>522</v>
      </c>
      <c r="J274" s="2">
        <v>2017</v>
      </c>
      <c r="K274" s="2">
        <v>15</v>
      </c>
      <c r="L274" s="2" t="s">
        <v>372</v>
      </c>
      <c r="M274" s="7" t="s">
        <v>366</v>
      </c>
      <c r="N274" s="2" t="s">
        <v>913</v>
      </c>
      <c r="O274" s="2" t="s">
        <v>914</v>
      </c>
      <c r="P274" s="2" t="s">
        <v>915</v>
      </c>
      <c r="Q274" s="2" t="s">
        <v>316</v>
      </c>
      <c r="R274" s="2" t="s">
        <v>935</v>
      </c>
      <c r="S274" s="2">
        <v>-33.557534673600003</v>
      </c>
      <c r="T274" s="2">
        <v>-70.871007349099997</v>
      </c>
    </row>
    <row r="275" spans="1:20" ht="15.75" thickBot="1" x14ac:dyDescent="0.3">
      <c r="A275" s="34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8">
        <v>1994</v>
      </c>
      <c r="G275" t="s">
        <v>370</v>
      </c>
      <c r="H275" s="12" t="s">
        <v>375</v>
      </c>
      <c r="I275" t="s">
        <v>521</v>
      </c>
      <c r="J275" s="2">
        <v>2015</v>
      </c>
      <c r="K275" s="2">
        <v>4</v>
      </c>
      <c r="L275" s="2" t="s">
        <v>372</v>
      </c>
      <c r="M275" s="7" t="s">
        <v>366</v>
      </c>
      <c r="N275" s="2" t="s">
        <v>913</v>
      </c>
      <c r="O275" s="2" t="s">
        <v>914</v>
      </c>
      <c r="P275" s="2" t="s">
        <v>915</v>
      </c>
      <c r="Q275" s="2" t="s">
        <v>316</v>
      </c>
      <c r="R275" s="2" t="s">
        <v>936</v>
      </c>
      <c r="S275" s="2">
        <v>-33.748719937099999</v>
      </c>
      <c r="T275" s="2">
        <v>-70.945911622300002</v>
      </c>
    </row>
    <row r="276" spans="1:20" ht="15.75" thickBot="1" x14ac:dyDescent="0.3">
      <c r="A276" s="34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8">
        <v>1996</v>
      </c>
      <c r="G276" t="s">
        <v>379</v>
      </c>
      <c r="H276" s="12" t="s">
        <v>375</v>
      </c>
      <c r="I276" s="7" t="s">
        <v>366</v>
      </c>
      <c r="J276" s="7" t="s">
        <v>366</v>
      </c>
      <c r="K276" s="7" t="s">
        <v>366</v>
      </c>
      <c r="L276" s="2" t="s">
        <v>373</v>
      </c>
      <c r="M276" s="17" t="s">
        <v>538</v>
      </c>
      <c r="N276" s="2" t="s">
        <v>913</v>
      </c>
      <c r="O276" s="2" t="s">
        <v>914</v>
      </c>
      <c r="P276" s="2" t="s">
        <v>915</v>
      </c>
      <c r="Q276" s="2" t="s">
        <v>918</v>
      </c>
      <c r="R276" s="2" t="s">
        <v>937</v>
      </c>
      <c r="S276" s="2">
        <v>-33.278106901100003</v>
      </c>
      <c r="T276" s="2">
        <v>-70.875159528599994</v>
      </c>
    </row>
    <row r="277" spans="1:20" ht="15.75" thickBot="1" x14ac:dyDescent="0.3">
      <c r="A277" s="34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8">
        <v>1999</v>
      </c>
      <c r="G277" s="2" t="s">
        <v>366</v>
      </c>
      <c r="H277" s="12" t="s">
        <v>375</v>
      </c>
      <c r="I277" s="13" t="s">
        <v>512</v>
      </c>
      <c r="J277" s="7">
        <v>2019</v>
      </c>
      <c r="K277" s="7">
        <v>70</v>
      </c>
      <c r="L277" s="2" t="s">
        <v>373</v>
      </c>
      <c r="M277" s="17" t="s">
        <v>538</v>
      </c>
      <c r="N277" s="2" t="s">
        <v>913</v>
      </c>
      <c r="O277" s="2" t="s">
        <v>914</v>
      </c>
      <c r="P277" s="2" t="s">
        <v>915</v>
      </c>
      <c r="Q277" s="2" t="s">
        <v>268</v>
      </c>
      <c r="R277" s="2" t="s">
        <v>938</v>
      </c>
      <c r="S277" s="2">
        <v>-33.379543594799998</v>
      </c>
      <c r="T277" s="2">
        <v>-70.573130419099996</v>
      </c>
    </row>
    <row r="278" spans="1:20" ht="15.75" thickBot="1" x14ac:dyDescent="0.3">
      <c r="A278" s="34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17">
        <v>2000</v>
      </c>
      <c r="G278" s="2" t="s">
        <v>534</v>
      </c>
      <c r="H278" s="2" t="s">
        <v>366</v>
      </c>
      <c r="I278" t="s">
        <v>533</v>
      </c>
      <c r="J278" s="2">
        <v>2011</v>
      </c>
      <c r="K278" s="2">
        <v>4</v>
      </c>
      <c r="L278" s="2" t="s">
        <v>373</v>
      </c>
      <c r="M278" s="17" t="s">
        <v>538</v>
      </c>
      <c r="N278" s="2" t="s">
        <v>913</v>
      </c>
      <c r="O278" s="2" t="s">
        <v>914</v>
      </c>
      <c r="P278" s="2" t="s">
        <v>915</v>
      </c>
      <c r="Q278" s="2" t="s">
        <v>268</v>
      </c>
      <c r="R278" s="2" t="s">
        <v>939</v>
      </c>
      <c r="S278" s="2">
        <v>-33.499766634399997</v>
      </c>
      <c r="T278" s="2">
        <v>-70.712543578999998</v>
      </c>
    </row>
    <row r="279" spans="1:20" ht="15.75" thickBot="1" x14ac:dyDescent="0.3">
      <c r="A279" s="34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8">
        <v>2001</v>
      </c>
      <c r="G279" t="s">
        <v>370</v>
      </c>
      <c r="H279" s="12" t="s">
        <v>375</v>
      </c>
      <c r="I279" t="s">
        <v>495</v>
      </c>
      <c r="J279" s="2">
        <v>2018</v>
      </c>
      <c r="K279" s="2">
        <v>30</v>
      </c>
      <c r="L279" s="2" t="s">
        <v>373</v>
      </c>
      <c r="M279" s="17" t="s">
        <v>538</v>
      </c>
      <c r="N279" s="2" t="s">
        <v>913</v>
      </c>
      <c r="O279" s="2" t="s">
        <v>914</v>
      </c>
      <c r="P279" s="2" t="s">
        <v>915</v>
      </c>
      <c r="Q279" s="2" t="s">
        <v>268</v>
      </c>
      <c r="R279" s="2" t="s">
        <v>940</v>
      </c>
      <c r="S279" s="2">
        <v>-33.528414110100002</v>
      </c>
      <c r="T279" s="2">
        <v>-70.539974118800004</v>
      </c>
    </row>
    <row r="280" spans="1:20" ht="15.75" thickBot="1" x14ac:dyDescent="0.3">
      <c r="A280" s="34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8">
        <v>2001</v>
      </c>
      <c r="G280" s="2" t="s">
        <v>366</v>
      </c>
      <c r="H280" s="12" t="s">
        <v>375</v>
      </c>
      <c r="I280" t="s">
        <v>497</v>
      </c>
      <c r="J280" s="2">
        <v>2015</v>
      </c>
      <c r="K280" s="2">
        <v>10</v>
      </c>
      <c r="L280" s="2" t="s">
        <v>373</v>
      </c>
      <c r="M280" s="17" t="s">
        <v>538</v>
      </c>
      <c r="N280" s="2" t="s">
        <v>913</v>
      </c>
      <c r="O280" s="2" t="s">
        <v>914</v>
      </c>
      <c r="P280" s="2" t="s">
        <v>915</v>
      </c>
      <c r="Q280" s="2" t="s">
        <v>268</v>
      </c>
      <c r="R280" s="2" t="s">
        <v>941</v>
      </c>
      <c r="S280" s="2">
        <v>-33.447298353299999</v>
      </c>
      <c r="T280" s="2">
        <v>-70.536897328600006</v>
      </c>
    </row>
    <row r="281" spans="1:20" ht="15.75" thickBot="1" x14ac:dyDescent="0.3">
      <c r="A281" s="34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8">
        <v>2002</v>
      </c>
      <c r="G281" s="2" t="s">
        <v>366</v>
      </c>
      <c r="H281" s="12" t="s">
        <v>375</v>
      </c>
      <c r="I281" t="s">
        <v>499</v>
      </c>
      <c r="J281" s="17">
        <v>2019</v>
      </c>
      <c r="K281" s="2">
        <v>50</v>
      </c>
      <c r="L281" s="2" t="s">
        <v>373</v>
      </c>
      <c r="M281" s="17" t="s">
        <v>538</v>
      </c>
      <c r="N281" s="2" t="s">
        <v>913</v>
      </c>
      <c r="O281" s="2" t="s">
        <v>914</v>
      </c>
      <c r="P281" s="2" t="s">
        <v>915</v>
      </c>
      <c r="Q281" s="2" t="s">
        <v>268</v>
      </c>
      <c r="R281" s="2" t="s">
        <v>942</v>
      </c>
      <c r="S281" s="2">
        <v>-33.299282311299997</v>
      </c>
      <c r="T281" s="2">
        <v>-70.368613204900001</v>
      </c>
    </row>
    <row r="282" spans="1:20" ht="15.75" thickBot="1" x14ac:dyDescent="0.3">
      <c r="A282" s="34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8">
        <v>2003</v>
      </c>
      <c r="G282" t="s">
        <v>370</v>
      </c>
      <c r="H282" s="12" t="s">
        <v>375</v>
      </c>
      <c r="I282" t="s">
        <v>513</v>
      </c>
      <c r="J282" s="7">
        <v>2017</v>
      </c>
      <c r="K282" s="7">
        <v>7</v>
      </c>
      <c r="L282" s="2" t="s">
        <v>373</v>
      </c>
      <c r="M282" s="17" t="s">
        <v>538</v>
      </c>
      <c r="N282" s="2" t="s">
        <v>913</v>
      </c>
      <c r="O282" s="2" t="s">
        <v>914</v>
      </c>
      <c r="P282" s="2" t="s">
        <v>915</v>
      </c>
      <c r="Q282" s="2" t="s">
        <v>916</v>
      </c>
      <c r="R282" s="2" t="s">
        <v>943</v>
      </c>
      <c r="S282" s="2">
        <v>-33.591173735700004</v>
      </c>
      <c r="T282" s="2">
        <v>-70.557982020899999</v>
      </c>
    </row>
    <row r="283" spans="1:20" ht="15.75" thickBot="1" x14ac:dyDescent="0.3">
      <c r="A283" s="34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8">
        <v>2004</v>
      </c>
      <c r="G283" s="2" t="s">
        <v>366</v>
      </c>
      <c r="H283" s="12" t="s">
        <v>375</v>
      </c>
      <c r="I283" t="s">
        <v>501</v>
      </c>
      <c r="J283" s="7">
        <v>2016</v>
      </c>
      <c r="K283" s="7">
        <v>17</v>
      </c>
      <c r="L283" s="2" t="s">
        <v>373</v>
      </c>
      <c r="M283" s="17" t="s">
        <v>538</v>
      </c>
      <c r="N283" s="2" t="s">
        <v>913</v>
      </c>
      <c r="O283" s="2" t="s">
        <v>914</v>
      </c>
      <c r="P283" s="2" t="s">
        <v>915</v>
      </c>
      <c r="Q283" s="2" t="s">
        <v>268</v>
      </c>
      <c r="R283" s="2" t="s">
        <v>944</v>
      </c>
      <c r="S283" s="2">
        <v>-33.489621374199999</v>
      </c>
      <c r="T283" s="2">
        <v>-70.600315828600003</v>
      </c>
    </row>
    <row r="284" spans="1:20" ht="15.75" thickBot="1" x14ac:dyDescent="0.3">
      <c r="A284" s="34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8">
        <v>2004</v>
      </c>
      <c r="G284" s="2" t="s">
        <v>366</v>
      </c>
      <c r="H284" s="12" t="s">
        <v>375</v>
      </c>
      <c r="I284" t="s">
        <v>502</v>
      </c>
      <c r="J284" s="7">
        <v>2014</v>
      </c>
      <c r="K284" s="7">
        <v>13</v>
      </c>
      <c r="L284" s="2" t="s">
        <v>373</v>
      </c>
      <c r="M284" s="17" t="s">
        <v>538</v>
      </c>
      <c r="N284" s="2" t="s">
        <v>913</v>
      </c>
      <c r="O284" s="2" t="s">
        <v>914</v>
      </c>
      <c r="P284" s="2" t="s">
        <v>915</v>
      </c>
      <c r="Q284" s="2" t="s">
        <v>268</v>
      </c>
      <c r="R284" s="2" t="s">
        <v>945</v>
      </c>
      <c r="S284" s="2">
        <v>-33.506980874100002</v>
      </c>
      <c r="T284" s="2">
        <v>-70.809757554800001</v>
      </c>
    </row>
    <row r="285" spans="1:20" ht="15.75" thickBot="1" x14ac:dyDescent="0.3">
      <c r="A285" s="34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8">
        <v>2004</v>
      </c>
      <c r="G285" s="2" t="s">
        <v>366</v>
      </c>
      <c r="H285" s="12" t="s">
        <v>375</v>
      </c>
      <c r="I285" t="s">
        <v>500</v>
      </c>
      <c r="J285" s="2">
        <v>2010</v>
      </c>
      <c r="K285" s="2">
        <v>7</v>
      </c>
      <c r="L285" s="2" t="s">
        <v>373</v>
      </c>
      <c r="M285" s="17" t="s">
        <v>538</v>
      </c>
      <c r="N285" s="2" t="s">
        <v>913</v>
      </c>
      <c r="O285" s="2" t="s">
        <v>914</v>
      </c>
      <c r="P285" s="2" t="s">
        <v>915</v>
      </c>
      <c r="Q285" s="2" t="s">
        <v>268</v>
      </c>
      <c r="R285" s="2" t="s">
        <v>946</v>
      </c>
      <c r="S285" s="2">
        <v>-33.520626089799997</v>
      </c>
      <c r="T285" s="2">
        <v>-70.690008354499994</v>
      </c>
    </row>
    <row r="286" spans="1:20" ht="15.75" thickBot="1" x14ac:dyDescent="0.3">
      <c r="A286" s="34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8">
        <v>2004</v>
      </c>
      <c r="G286" t="s">
        <v>369</v>
      </c>
      <c r="H286" s="12" t="s">
        <v>375</v>
      </c>
      <c r="I286" t="s">
        <v>493</v>
      </c>
      <c r="J286" s="7">
        <v>2015</v>
      </c>
      <c r="K286" s="7">
        <v>6</v>
      </c>
      <c r="L286" s="2" t="s">
        <v>373</v>
      </c>
      <c r="M286" s="17" t="s">
        <v>538</v>
      </c>
      <c r="N286" s="2" t="s">
        <v>913</v>
      </c>
      <c r="O286" s="2" t="s">
        <v>914</v>
      </c>
      <c r="P286" s="2" t="s">
        <v>915</v>
      </c>
      <c r="Q286" s="2" t="s">
        <v>268</v>
      </c>
      <c r="R286" s="2" t="s">
        <v>947</v>
      </c>
      <c r="S286" s="2">
        <v>-33.3603864655</v>
      </c>
      <c r="T286" s="2">
        <v>-70.638209706200001</v>
      </c>
    </row>
    <row r="287" spans="1:20" ht="15.75" thickBot="1" x14ac:dyDescent="0.3">
      <c r="A287" s="34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8">
        <v>2004</v>
      </c>
      <c r="G287" s="2" t="s">
        <v>366</v>
      </c>
      <c r="H287" s="12" t="s">
        <v>375</v>
      </c>
      <c r="I287" t="s">
        <v>494</v>
      </c>
      <c r="J287" s="2">
        <v>2010</v>
      </c>
      <c r="K287" s="2">
        <v>4</v>
      </c>
      <c r="L287" s="2" t="s">
        <v>373</v>
      </c>
      <c r="M287" s="17" t="s">
        <v>538</v>
      </c>
      <c r="N287" s="2" t="s">
        <v>913</v>
      </c>
      <c r="O287" s="2" t="s">
        <v>914</v>
      </c>
      <c r="P287" s="2" t="s">
        <v>915</v>
      </c>
      <c r="Q287" s="2" t="s">
        <v>268</v>
      </c>
      <c r="R287" s="2" t="s">
        <v>948</v>
      </c>
      <c r="S287" s="2">
        <v>-33.530257946699997</v>
      </c>
      <c r="T287" s="2">
        <v>-70.663994216299997</v>
      </c>
    </row>
    <row r="288" spans="1:20" ht="15.75" thickBot="1" x14ac:dyDescent="0.3">
      <c r="A288" s="34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9">
        <v>2005</v>
      </c>
      <c r="G288" s="2" t="s">
        <v>366</v>
      </c>
      <c r="H288" s="12" t="s">
        <v>375</v>
      </c>
      <c r="I288" t="s">
        <v>498</v>
      </c>
      <c r="J288" s="2">
        <v>2017</v>
      </c>
      <c r="K288" s="2">
        <v>32</v>
      </c>
      <c r="L288" s="2" t="s">
        <v>373</v>
      </c>
      <c r="M288" s="17" t="s">
        <v>538</v>
      </c>
      <c r="N288" s="2" t="s">
        <v>913</v>
      </c>
      <c r="O288" s="2" t="s">
        <v>914</v>
      </c>
      <c r="P288" s="2" t="s">
        <v>915</v>
      </c>
      <c r="Q288" s="2" t="s">
        <v>268</v>
      </c>
      <c r="R288" s="2" t="s">
        <v>949</v>
      </c>
      <c r="S288" s="2">
        <v>-33.421249165200003</v>
      </c>
      <c r="T288" s="2">
        <v>-70.501317399100003</v>
      </c>
    </row>
    <row r="289" spans="1:20" ht="15.75" thickBot="1" x14ac:dyDescent="0.3">
      <c r="A289" s="34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8">
        <v>2005</v>
      </c>
      <c r="G289" s="2" t="s">
        <v>366</v>
      </c>
      <c r="H289" s="12" t="s">
        <v>375</v>
      </c>
      <c r="I289" t="s">
        <v>509</v>
      </c>
      <c r="J289" s="2">
        <v>2018</v>
      </c>
      <c r="K289" s="7">
        <v>9</v>
      </c>
      <c r="L289" s="2" t="s">
        <v>373</v>
      </c>
      <c r="M289" s="17" t="s">
        <v>538</v>
      </c>
      <c r="N289" s="2" t="s">
        <v>913</v>
      </c>
      <c r="O289" s="2" t="s">
        <v>914</v>
      </c>
      <c r="P289" s="2" t="s">
        <v>915</v>
      </c>
      <c r="Q289" s="2" t="s">
        <v>268</v>
      </c>
      <c r="R289" s="2" t="s">
        <v>950</v>
      </c>
      <c r="S289" s="2">
        <v>-33.4057938065</v>
      </c>
      <c r="T289" s="2">
        <v>-70.639586954899997</v>
      </c>
    </row>
    <row r="290" spans="1:20" ht="15.75" thickBot="1" x14ac:dyDescent="0.3">
      <c r="A290" s="34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8">
        <v>2005</v>
      </c>
      <c r="G290" s="2" t="s">
        <v>366</v>
      </c>
      <c r="H290" s="12" t="s">
        <v>375</v>
      </c>
      <c r="I290" t="s">
        <v>511</v>
      </c>
      <c r="J290" s="7">
        <v>2011</v>
      </c>
      <c r="K290" s="7">
        <v>5</v>
      </c>
      <c r="L290" s="2" t="s">
        <v>373</v>
      </c>
      <c r="M290" s="17" t="s">
        <v>538</v>
      </c>
      <c r="N290" s="2" t="s">
        <v>913</v>
      </c>
      <c r="O290" s="2" t="s">
        <v>914</v>
      </c>
      <c r="P290" s="2" t="s">
        <v>915</v>
      </c>
      <c r="Q290" s="2" t="s">
        <v>268</v>
      </c>
      <c r="R290" s="2" t="s">
        <v>951</v>
      </c>
      <c r="S290" s="2">
        <v>-33.499187707899999</v>
      </c>
      <c r="T290" s="2">
        <v>-70.651776464299999</v>
      </c>
    </row>
    <row r="291" spans="1:20" ht="15.75" thickBot="1" x14ac:dyDescent="0.3">
      <c r="A291" s="34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8">
        <v>2006</v>
      </c>
      <c r="G291" t="s">
        <v>370</v>
      </c>
      <c r="H291" s="12" t="s">
        <v>375</v>
      </c>
      <c r="I291" t="s">
        <v>515</v>
      </c>
      <c r="J291" s="2">
        <v>2017</v>
      </c>
      <c r="K291" s="2">
        <v>6</v>
      </c>
      <c r="L291" s="2" t="s">
        <v>373</v>
      </c>
      <c r="M291" s="17" t="s">
        <v>538</v>
      </c>
      <c r="N291" s="2" t="s">
        <v>913</v>
      </c>
      <c r="O291" s="2" t="s">
        <v>914</v>
      </c>
      <c r="P291" s="2" t="s">
        <v>915</v>
      </c>
      <c r="Q291" s="2" t="s">
        <v>922</v>
      </c>
      <c r="R291" s="2" t="s">
        <v>952</v>
      </c>
      <c r="S291" s="2">
        <v>-33.629269429499999</v>
      </c>
      <c r="T291" s="2">
        <v>-70.724181017999996</v>
      </c>
    </row>
    <row r="292" spans="1:20" ht="15.75" thickBot="1" x14ac:dyDescent="0.3">
      <c r="A292" s="34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8">
        <v>2007</v>
      </c>
      <c r="G292" s="2" t="s">
        <v>366</v>
      </c>
      <c r="H292" s="12" t="s">
        <v>375</v>
      </c>
      <c r="I292" t="s">
        <v>505</v>
      </c>
      <c r="J292" s="17">
        <v>2019</v>
      </c>
      <c r="K292" s="7">
        <v>15</v>
      </c>
      <c r="L292" s="2" t="s">
        <v>373</v>
      </c>
      <c r="M292" s="17" t="s">
        <v>538</v>
      </c>
      <c r="N292" s="2" t="s">
        <v>913</v>
      </c>
      <c r="O292" s="2" t="s">
        <v>914</v>
      </c>
      <c r="P292" s="2" t="s">
        <v>915</v>
      </c>
      <c r="Q292" s="2" t="s">
        <v>268</v>
      </c>
      <c r="R292" s="2" t="s">
        <v>953</v>
      </c>
      <c r="S292" s="2">
        <v>-33.431851054500001</v>
      </c>
      <c r="T292" s="2">
        <v>-70.612442750200003</v>
      </c>
    </row>
    <row r="293" spans="1:20" ht="15.75" thickBot="1" x14ac:dyDescent="0.3">
      <c r="A293" s="34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8">
        <v>2007</v>
      </c>
      <c r="G293" s="2" t="s">
        <v>366</v>
      </c>
      <c r="H293" s="12" t="s">
        <v>375</v>
      </c>
      <c r="I293" t="s">
        <v>492</v>
      </c>
      <c r="J293" s="7">
        <v>2011</v>
      </c>
      <c r="K293" s="2">
        <v>1</v>
      </c>
      <c r="L293" s="2" t="s">
        <v>373</v>
      </c>
      <c r="M293" s="17" t="s">
        <v>538</v>
      </c>
      <c r="N293" s="2" t="s">
        <v>913</v>
      </c>
      <c r="O293" s="2" t="s">
        <v>914</v>
      </c>
      <c r="P293" s="2" t="s">
        <v>915</v>
      </c>
      <c r="Q293" s="2" t="s">
        <v>268</v>
      </c>
      <c r="R293" s="2" t="s">
        <v>954</v>
      </c>
      <c r="S293" s="2">
        <v>-33.562866010800001</v>
      </c>
      <c r="T293" s="2">
        <v>-70.676306736699999</v>
      </c>
    </row>
    <row r="294" spans="1:20" ht="15.75" thickBot="1" x14ac:dyDescent="0.3">
      <c r="A294" s="34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8">
        <v>2009</v>
      </c>
      <c r="G294" s="2" t="s">
        <v>366</v>
      </c>
      <c r="H294" s="12" t="s">
        <v>375</v>
      </c>
      <c r="I294" s="7" t="s">
        <v>366</v>
      </c>
      <c r="J294" s="7" t="s">
        <v>366</v>
      </c>
      <c r="K294" s="7" t="s">
        <v>366</v>
      </c>
      <c r="L294" s="2" t="s">
        <v>373</v>
      </c>
      <c r="M294" s="17" t="s">
        <v>538</v>
      </c>
      <c r="N294" s="2" t="s">
        <v>913</v>
      </c>
      <c r="O294" s="2" t="s">
        <v>914</v>
      </c>
      <c r="P294" s="2" t="s">
        <v>915</v>
      </c>
      <c r="Q294" s="2" t="s">
        <v>268</v>
      </c>
      <c r="R294" s="2" t="s">
        <v>955</v>
      </c>
      <c r="S294" s="2">
        <v>-33.447103743100001</v>
      </c>
      <c r="T294" s="2">
        <v>-70.723207437400006</v>
      </c>
    </row>
    <row r="295" spans="1:20" ht="15.75" thickBot="1" x14ac:dyDescent="0.3">
      <c r="A295" s="34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8">
        <v>2010</v>
      </c>
      <c r="G295" t="s">
        <v>369</v>
      </c>
      <c r="H295" s="12" t="s">
        <v>375</v>
      </c>
      <c r="I295" t="s">
        <v>514</v>
      </c>
      <c r="J295" s="2">
        <v>2013</v>
      </c>
      <c r="K295" s="2">
        <v>3</v>
      </c>
      <c r="L295" s="2" t="s">
        <v>373</v>
      </c>
      <c r="M295" s="17" t="s">
        <v>538</v>
      </c>
      <c r="N295" s="2" t="s">
        <v>913</v>
      </c>
      <c r="O295" s="2" t="s">
        <v>914</v>
      </c>
      <c r="P295" s="2" t="s">
        <v>915</v>
      </c>
      <c r="Q295" s="2" t="s">
        <v>918</v>
      </c>
      <c r="R295" s="2" t="s">
        <v>956</v>
      </c>
      <c r="S295" s="2">
        <v>-33.134899488800002</v>
      </c>
      <c r="T295" s="2">
        <v>-70.616098163900006</v>
      </c>
    </row>
    <row r="296" spans="1:20" ht="15.75" thickBot="1" x14ac:dyDescent="0.3">
      <c r="A296" s="34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8">
        <v>2011</v>
      </c>
      <c r="G296" s="2" t="s">
        <v>366</v>
      </c>
      <c r="H296" s="12" t="s">
        <v>375</v>
      </c>
      <c r="I296" t="s">
        <v>520</v>
      </c>
      <c r="J296" s="2">
        <v>2016</v>
      </c>
      <c r="K296" s="2">
        <v>3</v>
      </c>
      <c r="L296" s="2" t="s">
        <v>372</v>
      </c>
      <c r="M296" s="7" t="s">
        <v>366</v>
      </c>
      <c r="N296" s="2" t="s">
        <v>913</v>
      </c>
      <c r="O296" s="2" t="s">
        <v>914</v>
      </c>
      <c r="P296" s="2" t="s">
        <v>915</v>
      </c>
      <c r="Q296" s="2" t="s">
        <v>316</v>
      </c>
      <c r="R296" s="2" t="s">
        <v>957</v>
      </c>
      <c r="S296" s="2">
        <v>-33.682000114499999</v>
      </c>
      <c r="T296" s="2">
        <v>-70.895448837900005</v>
      </c>
    </row>
    <row r="297" spans="1:20" ht="15.75" thickBot="1" x14ac:dyDescent="0.3">
      <c r="A297" s="34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8">
        <v>2012</v>
      </c>
      <c r="G297" s="2" t="s">
        <v>366</v>
      </c>
      <c r="H297" s="12" t="s">
        <v>375</v>
      </c>
      <c r="I297" t="s">
        <v>496</v>
      </c>
      <c r="J297" s="2">
        <v>2019</v>
      </c>
      <c r="K297" s="2">
        <v>4</v>
      </c>
      <c r="L297" s="2" t="s">
        <v>373</v>
      </c>
      <c r="M297" s="17" t="s">
        <v>538</v>
      </c>
      <c r="N297" s="2" t="s">
        <v>913</v>
      </c>
      <c r="O297" s="2" t="s">
        <v>914</v>
      </c>
      <c r="P297" s="2" t="s">
        <v>915</v>
      </c>
      <c r="Q297" s="2" t="s">
        <v>268</v>
      </c>
      <c r="R297" s="2" t="s">
        <v>958</v>
      </c>
      <c r="S297" s="2">
        <v>-33.535583914100002</v>
      </c>
      <c r="T297" s="2">
        <v>-70.622626265799994</v>
      </c>
    </row>
    <row r="298" spans="1:20" ht="15.75" thickBot="1" x14ac:dyDescent="0.3">
      <c r="A298" s="34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9">
        <v>2012</v>
      </c>
      <c r="G298" s="2" t="s">
        <v>366</v>
      </c>
      <c r="H298" s="12" t="s">
        <v>375</v>
      </c>
      <c r="I298" t="s">
        <v>496</v>
      </c>
      <c r="J298" s="2">
        <v>2019</v>
      </c>
      <c r="K298" s="2">
        <v>4</v>
      </c>
      <c r="L298" s="2" t="s">
        <v>373</v>
      </c>
      <c r="M298" s="17" t="s">
        <v>538</v>
      </c>
      <c r="N298" s="2" t="s">
        <v>913</v>
      </c>
      <c r="O298" s="2" t="s">
        <v>914</v>
      </c>
      <c r="P298" s="2" t="s">
        <v>915</v>
      </c>
      <c r="Q298" s="2" t="s">
        <v>268</v>
      </c>
      <c r="R298" s="2" t="s">
        <v>959</v>
      </c>
      <c r="S298" s="2">
        <v>-33.587595625399999</v>
      </c>
      <c r="T298" s="2">
        <v>-70.6372519122</v>
      </c>
    </row>
    <row r="299" spans="1:20" ht="15.75" thickBot="1" x14ac:dyDescent="0.3">
      <c r="A299" s="34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8">
        <v>2013</v>
      </c>
      <c r="G299" s="2" t="s">
        <v>366</v>
      </c>
      <c r="H299" s="12" t="s">
        <v>375</v>
      </c>
      <c r="I299" s="7" t="s">
        <v>366</v>
      </c>
      <c r="J299" s="7" t="s">
        <v>366</v>
      </c>
      <c r="K299" s="7" t="s">
        <v>366</v>
      </c>
      <c r="L299" s="2" t="s">
        <v>373</v>
      </c>
      <c r="M299" s="17" t="s">
        <v>538</v>
      </c>
      <c r="N299" s="2" t="s">
        <v>913</v>
      </c>
      <c r="O299" s="2" t="s">
        <v>914</v>
      </c>
      <c r="P299" s="2" t="s">
        <v>915</v>
      </c>
      <c r="Q299" s="2" t="s">
        <v>268</v>
      </c>
      <c r="R299" s="2" t="s">
        <v>960</v>
      </c>
      <c r="S299" s="2">
        <v>-33.383722600600002</v>
      </c>
      <c r="T299" s="2">
        <v>-70.676905441900004</v>
      </c>
    </row>
    <row r="300" spans="1:20" ht="15.75" thickBot="1" x14ac:dyDescent="0.3">
      <c r="A300" s="34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8">
        <v>2014</v>
      </c>
      <c r="G300" s="2" t="s">
        <v>366</v>
      </c>
      <c r="H300" s="12" t="s">
        <v>375</v>
      </c>
      <c r="I300" s="7" t="s">
        <v>366</v>
      </c>
      <c r="J300" s="7" t="s">
        <v>366</v>
      </c>
      <c r="K300" s="7" t="s">
        <v>366</v>
      </c>
      <c r="L300" s="2" t="s">
        <v>373</v>
      </c>
      <c r="M300" s="17" t="s">
        <v>538</v>
      </c>
      <c r="N300" s="2" t="s">
        <v>913</v>
      </c>
      <c r="O300" s="2" t="s">
        <v>914</v>
      </c>
      <c r="P300" s="2" t="s">
        <v>915</v>
      </c>
      <c r="Q300" s="2" t="s">
        <v>268</v>
      </c>
      <c r="R300" s="2" t="s">
        <v>961</v>
      </c>
      <c r="S300" s="2">
        <v>-33.414868362599996</v>
      </c>
      <c r="T300" s="2">
        <v>-70.665285466100002</v>
      </c>
    </row>
    <row r="301" spans="1:20" ht="15.75" thickBot="1" x14ac:dyDescent="0.3">
      <c r="A301" s="34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9">
        <v>2016</v>
      </c>
      <c r="G301" s="2" t="s">
        <v>366</v>
      </c>
      <c r="H301" s="12" t="s">
        <v>375</v>
      </c>
      <c r="I301" s="7" t="s">
        <v>366</v>
      </c>
      <c r="J301" s="7" t="s">
        <v>366</v>
      </c>
      <c r="K301" s="7">
        <v>20</v>
      </c>
      <c r="L301" s="2" t="s">
        <v>373</v>
      </c>
      <c r="M301" s="17" t="s">
        <v>538</v>
      </c>
      <c r="N301" s="2" t="s">
        <v>913</v>
      </c>
      <c r="O301" s="2" t="s">
        <v>914</v>
      </c>
      <c r="P301" s="2" t="s">
        <v>915</v>
      </c>
      <c r="Q301" s="2" t="s">
        <v>268</v>
      </c>
      <c r="R301" s="2" t="s">
        <v>962</v>
      </c>
      <c r="S301" s="2">
        <v>-33.496205872799997</v>
      </c>
      <c r="T301" s="2">
        <v>-70.628700592100003</v>
      </c>
    </row>
    <row r="302" spans="1:20" ht="15.75" thickBot="1" x14ac:dyDescent="0.3">
      <c r="A302" s="34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7" t="s">
        <v>366</v>
      </c>
      <c r="G302" s="2" t="s">
        <v>366</v>
      </c>
      <c r="H302" s="2" t="s">
        <v>366</v>
      </c>
      <c r="I302" s="7" t="s">
        <v>366</v>
      </c>
      <c r="J302" s="7" t="s">
        <v>366</v>
      </c>
      <c r="K302" s="7" t="s">
        <v>366</v>
      </c>
      <c r="L302" s="2" t="s">
        <v>373</v>
      </c>
      <c r="M302" s="17" t="s">
        <v>538</v>
      </c>
      <c r="N302" s="2" t="s">
        <v>913</v>
      </c>
      <c r="O302" s="2" t="s">
        <v>914</v>
      </c>
      <c r="P302" s="2" t="s">
        <v>915</v>
      </c>
      <c r="Q302" s="2" t="s">
        <v>268</v>
      </c>
      <c r="R302" s="2" t="s">
        <v>963</v>
      </c>
      <c r="S302" s="2">
        <v>-33.453751182700003</v>
      </c>
      <c r="T302" s="2">
        <v>-70.656954396499998</v>
      </c>
    </row>
    <row r="303" spans="1:20" ht="15.75" thickBot="1" x14ac:dyDescent="0.3">
      <c r="A303" s="34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7" t="s">
        <v>366</v>
      </c>
      <c r="G303" s="2" t="s">
        <v>366</v>
      </c>
      <c r="H303" s="2" t="s">
        <v>366</v>
      </c>
      <c r="I303" s="7" t="s">
        <v>366</v>
      </c>
      <c r="J303" s="7" t="s">
        <v>366</v>
      </c>
      <c r="K303" s="7" t="s">
        <v>366</v>
      </c>
      <c r="L303" s="2" t="s">
        <v>373</v>
      </c>
      <c r="M303" s="17" t="s">
        <v>538</v>
      </c>
      <c r="N303" s="2" t="s">
        <v>913</v>
      </c>
      <c r="O303" s="2" t="s">
        <v>914</v>
      </c>
      <c r="P303" s="2" t="s">
        <v>915</v>
      </c>
      <c r="Q303" s="2" t="s">
        <v>268</v>
      </c>
      <c r="R303" s="2" t="s">
        <v>964</v>
      </c>
      <c r="S303" s="2">
        <v>-33.464456281099999</v>
      </c>
      <c r="T303" s="2">
        <v>-70.700989206800003</v>
      </c>
    </row>
    <row r="304" spans="1:20" ht="15.75" thickBot="1" x14ac:dyDescent="0.3">
      <c r="A304" s="34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7" t="s">
        <v>366</v>
      </c>
      <c r="G304" s="2" t="s">
        <v>366</v>
      </c>
      <c r="H304" s="2" t="s">
        <v>366</v>
      </c>
      <c r="I304" s="7" t="s">
        <v>366</v>
      </c>
      <c r="J304" s="7" t="s">
        <v>366</v>
      </c>
      <c r="K304" s="7" t="s">
        <v>366</v>
      </c>
      <c r="L304" s="2" t="s">
        <v>373</v>
      </c>
      <c r="M304" s="17" t="s">
        <v>538</v>
      </c>
      <c r="N304" s="2" t="s">
        <v>913</v>
      </c>
      <c r="O304" s="2" t="s">
        <v>914</v>
      </c>
      <c r="P304" s="2" t="s">
        <v>915</v>
      </c>
      <c r="Q304" s="2" t="s">
        <v>268</v>
      </c>
      <c r="R304" s="2" t="s">
        <v>965</v>
      </c>
      <c r="S304" s="2">
        <v>-33.491742738900001</v>
      </c>
      <c r="T304" s="2">
        <v>-70.675652943299994</v>
      </c>
    </row>
    <row r="305" spans="1:20" ht="15.75" thickBot="1" x14ac:dyDescent="0.3">
      <c r="A305" s="34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366</v>
      </c>
      <c r="G305" s="2" t="s">
        <v>366</v>
      </c>
      <c r="H305" s="2" t="s">
        <v>366</v>
      </c>
      <c r="I305" s="7" t="s">
        <v>366</v>
      </c>
      <c r="J305" s="7" t="s">
        <v>366</v>
      </c>
      <c r="K305" s="7" t="s">
        <v>366</v>
      </c>
      <c r="L305" s="2" t="s">
        <v>373</v>
      </c>
      <c r="M305" s="17" t="s">
        <v>538</v>
      </c>
      <c r="N305" s="2" t="s">
        <v>913</v>
      </c>
      <c r="O305" s="2" t="s">
        <v>914</v>
      </c>
      <c r="P305" s="2" t="s">
        <v>915</v>
      </c>
      <c r="Q305" s="2" t="s">
        <v>268</v>
      </c>
      <c r="R305" s="2" t="s">
        <v>966</v>
      </c>
      <c r="S305" s="2">
        <v>-33.540537366800002</v>
      </c>
      <c r="T305" s="2">
        <v>-70.642315312600005</v>
      </c>
    </row>
    <row r="306" spans="1:20" ht="15.75" thickBot="1" x14ac:dyDescent="0.3">
      <c r="A306" s="34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366</v>
      </c>
      <c r="G306" s="2" t="s">
        <v>366</v>
      </c>
      <c r="H306" s="2" t="s">
        <v>366</v>
      </c>
      <c r="I306" s="7" t="s">
        <v>366</v>
      </c>
      <c r="J306" s="7" t="s">
        <v>366</v>
      </c>
      <c r="K306" s="7" t="s">
        <v>366</v>
      </c>
      <c r="L306" s="2" t="s">
        <v>373</v>
      </c>
      <c r="M306" s="16" t="s">
        <v>537</v>
      </c>
      <c r="N306" s="2" t="s">
        <v>913</v>
      </c>
      <c r="O306" s="2" t="s">
        <v>914</v>
      </c>
      <c r="P306" s="2" t="s">
        <v>915</v>
      </c>
      <c r="Q306" s="2" t="s">
        <v>922</v>
      </c>
      <c r="R306" s="2" t="s">
        <v>967</v>
      </c>
      <c r="S306" s="2">
        <v>-33.623250532299998</v>
      </c>
      <c r="T306" s="2">
        <v>-70.790228533600001</v>
      </c>
    </row>
    <row r="307" spans="1:20" ht="15.75" thickBot="1" x14ac:dyDescent="0.3">
      <c r="A307" s="34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366</v>
      </c>
      <c r="G307" s="2" t="s">
        <v>366</v>
      </c>
      <c r="H307" s="2" t="s">
        <v>366</v>
      </c>
      <c r="I307" s="7" t="s">
        <v>366</v>
      </c>
      <c r="J307" s="7" t="s">
        <v>366</v>
      </c>
      <c r="K307" s="7" t="s">
        <v>366</v>
      </c>
      <c r="L307" s="2" t="s">
        <v>372</v>
      </c>
      <c r="M307" s="7" t="s">
        <v>366</v>
      </c>
      <c r="N307" s="2" t="s">
        <v>913</v>
      </c>
      <c r="O307" s="2" t="s">
        <v>914</v>
      </c>
      <c r="P307" s="2" t="s">
        <v>915</v>
      </c>
      <c r="Q307" s="2" t="s">
        <v>311</v>
      </c>
      <c r="R307" s="2" t="s">
        <v>968</v>
      </c>
      <c r="S307" s="2">
        <v>-34.042729133199998</v>
      </c>
      <c r="T307" s="2">
        <v>-71.056442506400003</v>
      </c>
    </row>
    <row r="308" spans="1:20" ht="15.75" thickBot="1" x14ac:dyDescent="0.3">
      <c r="A308" s="34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366</v>
      </c>
      <c r="G308" s="2" t="s">
        <v>366</v>
      </c>
      <c r="H308" s="2" t="s">
        <v>366</v>
      </c>
      <c r="I308" s="7" t="s">
        <v>366</v>
      </c>
      <c r="J308" s="7" t="s">
        <v>366</v>
      </c>
      <c r="K308" s="7" t="s">
        <v>366</v>
      </c>
      <c r="L308" s="2" t="s">
        <v>372</v>
      </c>
      <c r="M308" s="7" t="s">
        <v>366</v>
      </c>
      <c r="N308" s="2" t="s">
        <v>913</v>
      </c>
      <c r="O308" s="2" t="s">
        <v>914</v>
      </c>
      <c r="P308" s="2" t="s">
        <v>915</v>
      </c>
      <c r="Q308" s="2" t="s">
        <v>311</v>
      </c>
      <c r="R308" s="2" t="s">
        <v>969</v>
      </c>
      <c r="S308" s="2">
        <v>-33.498083830500001</v>
      </c>
      <c r="T308" s="2">
        <v>-71.210400358100003</v>
      </c>
    </row>
    <row r="309" spans="1:20" ht="15.75" thickBot="1" x14ac:dyDescent="0.3">
      <c r="A309" s="34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366</v>
      </c>
      <c r="G309" s="2" t="s">
        <v>366</v>
      </c>
      <c r="H309" s="2" t="s">
        <v>366</v>
      </c>
      <c r="I309" s="7" t="s">
        <v>366</v>
      </c>
      <c r="J309" s="7" t="s">
        <v>366</v>
      </c>
      <c r="K309" s="7" t="s">
        <v>366</v>
      </c>
      <c r="L309" s="2" t="s">
        <v>372</v>
      </c>
      <c r="M309" s="7" t="s">
        <v>366</v>
      </c>
      <c r="N309" s="2" t="s">
        <v>913</v>
      </c>
      <c r="O309" s="2" t="s">
        <v>914</v>
      </c>
      <c r="P309" s="2" t="s">
        <v>915</v>
      </c>
      <c r="Q309" s="2" t="s">
        <v>311</v>
      </c>
      <c r="R309" s="2" t="s">
        <v>970</v>
      </c>
      <c r="S309" s="2">
        <v>-33.931790221900002</v>
      </c>
      <c r="T309" s="2">
        <v>-71.452710328899997</v>
      </c>
    </row>
    <row r="310" spans="1:20" ht="15.75" thickBot="1" x14ac:dyDescent="0.3">
      <c r="A310" s="34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7" t="s">
        <v>366</v>
      </c>
      <c r="G310" s="2" t="s">
        <v>366</v>
      </c>
      <c r="H310" s="2" t="s">
        <v>366</v>
      </c>
      <c r="I310" s="7" t="s">
        <v>366</v>
      </c>
      <c r="J310" s="7" t="s">
        <v>366</v>
      </c>
      <c r="K310" s="7" t="s">
        <v>366</v>
      </c>
      <c r="L310" s="2" t="s">
        <v>373</v>
      </c>
      <c r="M310" s="16" t="s">
        <v>537</v>
      </c>
      <c r="N310" s="2" t="s">
        <v>971</v>
      </c>
      <c r="O310" s="2" t="s">
        <v>972</v>
      </c>
      <c r="P310" s="2" t="s">
        <v>973</v>
      </c>
      <c r="Q310" s="2" t="s">
        <v>321</v>
      </c>
      <c r="R310" s="2" t="s">
        <v>974</v>
      </c>
      <c r="S310" s="2">
        <v>-39.817786359499998</v>
      </c>
      <c r="T310" s="2">
        <v>-73.174690886400001</v>
      </c>
    </row>
    <row r="311" spans="1:20" ht="15.75" thickBot="1" x14ac:dyDescent="0.3">
      <c r="A311" s="34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7" t="s">
        <v>366</v>
      </c>
      <c r="G311" s="2" t="s">
        <v>366</v>
      </c>
      <c r="H311" s="2" t="s">
        <v>366</v>
      </c>
      <c r="I311" s="7" t="s">
        <v>366</v>
      </c>
      <c r="J311" s="7" t="s">
        <v>366</v>
      </c>
      <c r="K311" s="7" t="s">
        <v>366</v>
      </c>
      <c r="L311" s="2" t="s">
        <v>373</v>
      </c>
      <c r="M311" s="16" t="s">
        <v>537</v>
      </c>
      <c r="N311" s="2" t="s">
        <v>971</v>
      </c>
      <c r="O311" s="2" t="s">
        <v>972</v>
      </c>
      <c r="P311" s="2" t="s">
        <v>973</v>
      </c>
      <c r="Q311" s="2" t="s">
        <v>321</v>
      </c>
      <c r="R311" s="2" t="s">
        <v>975</v>
      </c>
      <c r="S311" s="2">
        <v>-39.985178699800002</v>
      </c>
      <c r="T311" s="2">
        <v>-73.371613331199995</v>
      </c>
    </row>
    <row r="312" spans="1:20" ht="15.75" thickBot="1" x14ac:dyDescent="0.3">
      <c r="A312" s="34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" t="s">
        <v>366</v>
      </c>
      <c r="G312" s="2" t="s">
        <v>366</v>
      </c>
      <c r="H312" s="2" t="s">
        <v>366</v>
      </c>
      <c r="I312" s="7" t="s">
        <v>366</v>
      </c>
      <c r="J312" s="7" t="s">
        <v>366</v>
      </c>
      <c r="K312" s="7" t="s">
        <v>366</v>
      </c>
      <c r="L312" s="2" t="s">
        <v>372</v>
      </c>
      <c r="M312" s="7" t="s">
        <v>366</v>
      </c>
      <c r="N312" s="2" t="s">
        <v>971</v>
      </c>
      <c r="O312" s="2" t="s">
        <v>972</v>
      </c>
      <c r="P312" s="2" t="s">
        <v>973</v>
      </c>
      <c r="Q312" s="2" t="s">
        <v>321</v>
      </c>
      <c r="R312" s="2" t="s">
        <v>976</v>
      </c>
      <c r="S312" s="2">
        <v>-39.512181178200002</v>
      </c>
      <c r="T312" s="2">
        <v>-72.621518845799997</v>
      </c>
    </row>
    <row r="313" spans="1:20" ht="15.75" thickBot="1" x14ac:dyDescent="0.3">
      <c r="A313" s="34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7" t="s">
        <v>366</v>
      </c>
      <c r="G313" s="2" t="s">
        <v>366</v>
      </c>
      <c r="H313" s="2" t="s">
        <v>366</v>
      </c>
      <c r="I313" s="7" t="s">
        <v>366</v>
      </c>
      <c r="J313" s="7" t="s">
        <v>366</v>
      </c>
      <c r="K313" s="7" t="s">
        <v>366</v>
      </c>
      <c r="L313" s="2" t="s">
        <v>372</v>
      </c>
      <c r="M313" s="7" t="s">
        <v>366</v>
      </c>
      <c r="N313" s="2" t="s">
        <v>971</v>
      </c>
      <c r="O313" s="2" t="s">
        <v>972</v>
      </c>
      <c r="P313" s="2" t="s">
        <v>973</v>
      </c>
      <c r="Q313" s="2" t="s">
        <v>321</v>
      </c>
      <c r="R313" s="2" t="s">
        <v>977</v>
      </c>
      <c r="S313" s="2">
        <v>-39.878511277999998</v>
      </c>
      <c r="T313" s="2">
        <v>-72.554675567900006</v>
      </c>
    </row>
    <row r="314" spans="1:20" ht="15.75" thickBot="1" x14ac:dyDescent="0.3">
      <c r="A314" s="34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7" t="s">
        <v>366</v>
      </c>
      <c r="G314" s="2" t="s">
        <v>366</v>
      </c>
      <c r="H314" s="2" t="s">
        <v>366</v>
      </c>
      <c r="I314" s="7" t="s">
        <v>366</v>
      </c>
      <c r="J314" s="7" t="s">
        <v>366</v>
      </c>
      <c r="K314" s="7" t="s">
        <v>366</v>
      </c>
      <c r="L314" s="2" t="s">
        <v>372</v>
      </c>
      <c r="M314" s="7" t="s">
        <v>366</v>
      </c>
      <c r="N314" s="2" t="s">
        <v>971</v>
      </c>
      <c r="O314" s="2" t="s">
        <v>972</v>
      </c>
      <c r="P314" s="2" t="s">
        <v>973</v>
      </c>
      <c r="Q314" s="2" t="s">
        <v>321</v>
      </c>
      <c r="R314" s="2" t="s">
        <v>978</v>
      </c>
      <c r="S314" s="2">
        <v>-39.692099983399999</v>
      </c>
      <c r="T314" s="2">
        <v>-72.863908759899999</v>
      </c>
    </row>
    <row r="315" spans="1:20" ht="15.75" thickBot="1" x14ac:dyDescent="0.3">
      <c r="A315" s="34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7" t="s">
        <v>366</v>
      </c>
      <c r="G315" s="2" t="s">
        <v>366</v>
      </c>
      <c r="H315" s="2" t="s">
        <v>366</v>
      </c>
      <c r="I315" s="7" t="s">
        <v>366</v>
      </c>
      <c r="J315" s="7" t="s">
        <v>366</v>
      </c>
      <c r="K315" s="7" t="s">
        <v>366</v>
      </c>
      <c r="L315" s="2" t="s">
        <v>373</v>
      </c>
      <c r="M315" s="16" t="s">
        <v>537</v>
      </c>
      <c r="N315" s="2" t="s">
        <v>971</v>
      </c>
      <c r="O315" s="2" t="s">
        <v>972</v>
      </c>
      <c r="P315" s="2" t="s">
        <v>973</v>
      </c>
      <c r="Q315" s="2" t="s">
        <v>321</v>
      </c>
      <c r="R315" s="2" t="s">
        <v>979</v>
      </c>
      <c r="S315" s="2">
        <v>-39.512691672300001</v>
      </c>
      <c r="T315" s="2">
        <v>-73.019228236499998</v>
      </c>
    </row>
    <row r="316" spans="1:20" ht="15.75" thickBot="1" x14ac:dyDescent="0.3">
      <c r="A316" s="34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7" t="s">
        <v>366</v>
      </c>
      <c r="G316" s="2" t="s">
        <v>366</v>
      </c>
      <c r="H316" s="2" t="s">
        <v>366</v>
      </c>
      <c r="I316" s="7" t="s">
        <v>366</v>
      </c>
      <c r="J316" s="7" t="s">
        <v>366</v>
      </c>
      <c r="K316" s="7" t="s">
        <v>366</v>
      </c>
      <c r="L316" s="2" t="s">
        <v>372</v>
      </c>
      <c r="M316" s="7" t="s">
        <v>366</v>
      </c>
      <c r="N316" s="2" t="s">
        <v>971</v>
      </c>
      <c r="O316" s="2" t="s">
        <v>972</v>
      </c>
      <c r="P316" s="2" t="s">
        <v>973</v>
      </c>
      <c r="Q316" s="2" t="s">
        <v>980</v>
      </c>
      <c r="R316" s="2" t="s">
        <v>981</v>
      </c>
      <c r="S316" s="2">
        <v>-40.074352896900002</v>
      </c>
      <c r="T316" s="2">
        <v>-72.843441569600003</v>
      </c>
    </row>
    <row r="317" spans="1:20" ht="15.75" thickBot="1" x14ac:dyDescent="0.3">
      <c r="A317" s="34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7" t="s">
        <v>366</v>
      </c>
      <c r="G317" s="2" t="s">
        <v>366</v>
      </c>
      <c r="H317" s="2" t="s">
        <v>366</v>
      </c>
      <c r="I317" s="7" t="s">
        <v>366</v>
      </c>
      <c r="J317" s="7" t="s">
        <v>366</v>
      </c>
      <c r="K317" s="7" t="s">
        <v>366</v>
      </c>
      <c r="L317" s="2" t="s">
        <v>372</v>
      </c>
      <c r="M317" s="7" t="s">
        <v>366</v>
      </c>
      <c r="N317" s="2" t="s">
        <v>971</v>
      </c>
      <c r="O317" s="2" t="s">
        <v>972</v>
      </c>
      <c r="P317" s="2" t="s">
        <v>973</v>
      </c>
      <c r="Q317" s="2" t="s">
        <v>321</v>
      </c>
      <c r="R317" s="2" t="s">
        <v>982</v>
      </c>
      <c r="S317" s="2">
        <v>-39.7146031523</v>
      </c>
      <c r="T317" s="2">
        <v>-72.029744137899996</v>
      </c>
    </row>
    <row r="318" spans="1:20" ht="15.75" thickBot="1" x14ac:dyDescent="0.3">
      <c r="A318" s="34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7" t="s">
        <v>366</v>
      </c>
      <c r="G318" s="2" t="s">
        <v>366</v>
      </c>
      <c r="H318" s="2" t="s">
        <v>366</v>
      </c>
      <c r="I318" s="7" t="s">
        <v>366</v>
      </c>
      <c r="J318" s="7" t="s">
        <v>366</v>
      </c>
      <c r="K318" s="7" t="s">
        <v>366</v>
      </c>
      <c r="L318" s="2" t="s">
        <v>373</v>
      </c>
      <c r="M318" s="16" t="s">
        <v>537</v>
      </c>
      <c r="N318" s="2" t="s">
        <v>971</v>
      </c>
      <c r="O318" s="2" t="s">
        <v>972</v>
      </c>
      <c r="P318" s="2" t="s">
        <v>973</v>
      </c>
      <c r="Q318" s="2" t="s">
        <v>980</v>
      </c>
      <c r="R318" s="2" t="s">
        <v>983</v>
      </c>
      <c r="S318" s="2">
        <v>-40.201794500200002</v>
      </c>
      <c r="T318" s="2">
        <v>-73.222321084900003</v>
      </c>
    </row>
    <row r="319" spans="1:20" ht="15.75" thickBot="1" x14ac:dyDescent="0.3">
      <c r="A319" s="34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7" t="s">
        <v>366</v>
      </c>
      <c r="G319" s="2" t="s">
        <v>366</v>
      </c>
      <c r="H319" s="2" t="s">
        <v>366</v>
      </c>
      <c r="I319" s="7" t="s">
        <v>366</v>
      </c>
      <c r="J319" s="7" t="s">
        <v>366</v>
      </c>
      <c r="K319" s="7" t="s">
        <v>366</v>
      </c>
      <c r="L319" s="2" t="s">
        <v>372</v>
      </c>
      <c r="M319" s="7" t="s">
        <v>366</v>
      </c>
      <c r="N319" s="2" t="s">
        <v>971</v>
      </c>
      <c r="O319" s="2" t="s">
        <v>972</v>
      </c>
      <c r="P319" s="2" t="s">
        <v>973</v>
      </c>
      <c r="Q319" s="2" t="s">
        <v>980</v>
      </c>
      <c r="R319" s="2" t="s">
        <v>984</v>
      </c>
      <c r="S319" s="2">
        <v>-40.118584177499997</v>
      </c>
      <c r="T319" s="2">
        <v>-72.116004819500006</v>
      </c>
    </row>
    <row r="320" spans="1:20" ht="15.75" thickBot="1" x14ac:dyDescent="0.3">
      <c r="A320" s="34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7" t="s">
        <v>366</v>
      </c>
      <c r="G320" s="2" t="s">
        <v>366</v>
      </c>
      <c r="H320" s="2" t="s">
        <v>366</v>
      </c>
      <c r="I320" s="7" t="s">
        <v>366</v>
      </c>
      <c r="J320" s="7" t="s">
        <v>366</v>
      </c>
      <c r="K320" s="7" t="s">
        <v>366</v>
      </c>
      <c r="L320" s="2" t="s">
        <v>372</v>
      </c>
      <c r="M320" s="7" t="s">
        <v>366</v>
      </c>
      <c r="N320" s="2" t="s">
        <v>971</v>
      </c>
      <c r="O320" s="2" t="s">
        <v>972</v>
      </c>
      <c r="P320" s="2" t="s">
        <v>973</v>
      </c>
      <c r="Q320" s="2" t="s">
        <v>980</v>
      </c>
      <c r="R320" s="2" t="s">
        <v>985</v>
      </c>
      <c r="S320" s="2">
        <v>-40.3726777372</v>
      </c>
      <c r="T320" s="2">
        <v>-72.166166016299996</v>
      </c>
    </row>
    <row r="321" spans="1:20" ht="15.75" thickBot="1" x14ac:dyDescent="0.3">
      <c r="A321" s="34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7" t="s">
        <v>366</v>
      </c>
      <c r="G321" s="2" t="s">
        <v>366</v>
      </c>
      <c r="H321" s="2" t="s">
        <v>366</v>
      </c>
      <c r="I321" s="7" t="s">
        <v>366</v>
      </c>
      <c r="J321" s="7" t="s">
        <v>366</v>
      </c>
      <c r="K321" s="7" t="s">
        <v>366</v>
      </c>
      <c r="L321" s="2" t="s">
        <v>372</v>
      </c>
      <c r="M321" s="7" t="s">
        <v>366</v>
      </c>
      <c r="N321" s="2" t="s">
        <v>971</v>
      </c>
      <c r="O321" s="2" t="s">
        <v>972</v>
      </c>
      <c r="P321" s="2" t="s">
        <v>973</v>
      </c>
      <c r="Q321" s="2" t="s">
        <v>980</v>
      </c>
      <c r="R321" s="2" t="s">
        <v>986</v>
      </c>
      <c r="S321" s="2">
        <v>-40.496190763999998</v>
      </c>
      <c r="T321" s="2">
        <v>-72.535439593000007</v>
      </c>
    </row>
    <row r="322" spans="1:20" ht="15.75" thickBot="1" x14ac:dyDescent="0.3">
      <c r="A322" s="34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366</v>
      </c>
      <c r="G322" s="2" t="s">
        <v>366</v>
      </c>
      <c r="H322" s="2" t="s">
        <v>366</v>
      </c>
      <c r="I322" s="7" t="s">
        <v>366</v>
      </c>
      <c r="J322" s="7" t="s">
        <v>366</v>
      </c>
      <c r="K322" s="7" t="s">
        <v>366</v>
      </c>
      <c r="L322" s="2" t="s">
        <v>372</v>
      </c>
      <c r="M322" s="7" t="s">
        <v>366</v>
      </c>
      <c r="N322" s="2" t="s">
        <v>987</v>
      </c>
      <c r="O322" s="2" t="s">
        <v>988</v>
      </c>
      <c r="P322" s="2" t="s">
        <v>989</v>
      </c>
      <c r="Q322" s="2" t="s">
        <v>333</v>
      </c>
      <c r="R322" s="2" t="s">
        <v>990</v>
      </c>
      <c r="S322" s="2">
        <v>-18.938589570000001</v>
      </c>
      <c r="T322" s="2">
        <v>-69.714056392299995</v>
      </c>
    </row>
    <row r="323" spans="1:20" ht="15.75" thickBot="1" x14ac:dyDescent="0.3">
      <c r="A323" s="34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7" t="s">
        <v>366</v>
      </c>
      <c r="G323" s="2" t="s">
        <v>366</v>
      </c>
      <c r="H323" s="2" t="s">
        <v>366</v>
      </c>
      <c r="I323" s="7" t="s">
        <v>366</v>
      </c>
      <c r="J323" s="7" t="s">
        <v>366</v>
      </c>
      <c r="K323" s="7" t="s">
        <v>366</v>
      </c>
      <c r="L323" s="2" t="s">
        <v>372</v>
      </c>
      <c r="M323" s="7" t="s">
        <v>366</v>
      </c>
      <c r="N323" s="2" t="s">
        <v>987</v>
      </c>
      <c r="O323" s="2" t="s">
        <v>988</v>
      </c>
      <c r="P323" s="2" t="s">
        <v>989</v>
      </c>
      <c r="Q323" s="2" t="s">
        <v>991</v>
      </c>
      <c r="R323" s="2" t="s">
        <v>992</v>
      </c>
      <c r="S323" s="2">
        <v>-17.829213502399998</v>
      </c>
      <c r="T323" s="2">
        <v>-69.570722808300005</v>
      </c>
    </row>
    <row r="324" spans="1:20" ht="15.75" thickBot="1" x14ac:dyDescent="0.3">
      <c r="A324" s="34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5">
        <v>2009</v>
      </c>
      <c r="G324" s="2" t="s">
        <v>366</v>
      </c>
      <c r="H324" s="12" t="s">
        <v>375</v>
      </c>
      <c r="I324" s="7" t="s">
        <v>366</v>
      </c>
      <c r="J324" s="7" t="s">
        <v>366</v>
      </c>
      <c r="K324" s="7" t="s">
        <v>366</v>
      </c>
      <c r="L324" s="2" t="s">
        <v>373</v>
      </c>
      <c r="M324" s="16" t="s">
        <v>537</v>
      </c>
      <c r="N324" s="2" t="s">
        <v>987</v>
      </c>
      <c r="O324" s="2" t="s">
        <v>988</v>
      </c>
      <c r="P324" s="2" t="s">
        <v>989</v>
      </c>
      <c r="Q324" s="2" t="s">
        <v>333</v>
      </c>
      <c r="R324" s="2" t="s">
        <v>993</v>
      </c>
      <c r="S324" s="2">
        <v>-18.532193084399999</v>
      </c>
      <c r="T324" s="2">
        <v>-69.971491087100006</v>
      </c>
    </row>
    <row r="325" spans="1:20" ht="15.75" thickBot="1" x14ac:dyDescent="0.3">
      <c r="A325" s="34">
        <v>15</v>
      </c>
      <c r="B325" s="3">
        <v>152</v>
      </c>
      <c r="C325" s="3">
        <v>15201</v>
      </c>
      <c r="D325" s="4" t="s">
        <v>336</v>
      </c>
      <c r="E325" s="4" t="s">
        <v>334</v>
      </c>
      <c r="F325" s="9">
        <v>1987</v>
      </c>
      <c r="G325" t="s">
        <v>370</v>
      </c>
      <c r="H325" s="12" t="s">
        <v>375</v>
      </c>
      <c r="I325" s="7" t="s">
        <v>366</v>
      </c>
      <c r="J325" s="7" t="s">
        <v>366</v>
      </c>
      <c r="K325" s="7" t="s">
        <v>366</v>
      </c>
      <c r="L325" s="2" t="s">
        <v>373</v>
      </c>
      <c r="M325" s="16" t="s">
        <v>537</v>
      </c>
      <c r="N325" s="2" t="s">
        <v>987</v>
      </c>
      <c r="O325" s="2" t="s">
        <v>988</v>
      </c>
      <c r="P325" s="2" t="s">
        <v>989</v>
      </c>
      <c r="Q325" s="2" t="s">
        <v>991</v>
      </c>
      <c r="R325" s="2" t="s">
        <v>994</v>
      </c>
      <c r="S325" s="2">
        <v>-18.427511429700001</v>
      </c>
      <c r="T325" s="2">
        <v>-69.310193070899999</v>
      </c>
    </row>
    <row r="326" spans="1:20" ht="15.75" thickBot="1" x14ac:dyDescent="0.3">
      <c r="A326" s="34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366</v>
      </c>
      <c r="G326" s="2" t="s">
        <v>366</v>
      </c>
      <c r="H326" s="2" t="s">
        <v>366</v>
      </c>
      <c r="I326" s="7" t="s">
        <v>366</v>
      </c>
      <c r="J326" s="7" t="s">
        <v>366</v>
      </c>
      <c r="K326" s="7" t="s">
        <v>366</v>
      </c>
      <c r="L326" s="2" t="s">
        <v>372</v>
      </c>
      <c r="M326" s="7" t="s">
        <v>366</v>
      </c>
      <c r="N326" s="2" t="s">
        <v>995</v>
      </c>
      <c r="O326" s="2" t="s">
        <v>996</v>
      </c>
      <c r="P326" s="2" t="s">
        <v>997</v>
      </c>
      <c r="Q326" s="2" t="s">
        <v>998</v>
      </c>
      <c r="R326" s="2" t="s">
        <v>999</v>
      </c>
      <c r="S326" s="2">
        <v>-36.921450350800001</v>
      </c>
      <c r="T326" s="2">
        <v>-71.499944277200001</v>
      </c>
    </row>
    <row r="327" spans="1:20" ht="15.75" thickBot="1" x14ac:dyDescent="0.3">
      <c r="A327" s="34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366</v>
      </c>
      <c r="G327" s="2" t="s">
        <v>366</v>
      </c>
      <c r="H327" s="2" t="s">
        <v>366</v>
      </c>
      <c r="I327" s="7" t="s">
        <v>366</v>
      </c>
      <c r="J327" s="7" t="s">
        <v>366</v>
      </c>
      <c r="K327" s="7" t="s">
        <v>366</v>
      </c>
      <c r="L327" s="2" t="s">
        <v>372</v>
      </c>
      <c r="M327" s="7" t="s">
        <v>366</v>
      </c>
      <c r="N327" s="2" t="s">
        <v>995</v>
      </c>
      <c r="O327" s="2" t="s">
        <v>996</v>
      </c>
      <c r="P327" s="2" t="s">
        <v>997</v>
      </c>
      <c r="Q327" s="2" t="s">
        <v>1000</v>
      </c>
      <c r="R327" s="2" t="s">
        <v>1001</v>
      </c>
      <c r="S327" s="2">
        <v>-36.428007033</v>
      </c>
      <c r="T327" s="2">
        <v>-72.659787675199993</v>
      </c>
    </row>
    <row r="328" spans="1:20" ht="15.75" thickBot="1" x14ac:dyDescent="0.3">
      <c r="A328" s="34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366</v>
      </c>
      <c r="G328" s="2" t="s">
        <v>366</v>
      </c>
      <c r="H328" s="2" t="s">
        <v>366</v>
      </c>
      <c r="I328" s="7" t="s">
        <v>366</v>
      </c>
      <c r="J328" s="23" t="s">
        <v>366</v>
      </c>
      <c r="K328" s="7" t="s">
        <v>366</v>
      </c>
      <c r="L328" s="2" t="s">
        <v>372</v>
      </c>
      <c r="M328" s="7" t="s">
        <v>366</v>
      </c>
      <c r="N328" s="2" t="s">
        <v>995</v>
      </c>
      <c r="O328" s="2" t="s">
        <v>996</v>
      </c>
      <c r="P328" s="2" t="s">
        <v>997</v>
      </c>
      <c r="Q328" s="2" t="s">
        <v>1002</v>
      </c>
      <c r="R328" s="2" t="s">
        <v>1003</v>
      </c>
      <c r="S328" s="2">
        <v>-36.701915441700002</v>
      </c>
      <c r="T328" s="2">
        <v>-71.581737136100003</v>
      </c>
    </row>
    <row r="329" spans="1:20" ht="15.75" thickBot="1" x14ac:dyDescent="0.3">
      <c r="A329" s="34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366</v>
      </c>
      <c r="G329" s="2" t="s">
        <v>366</v>
      </c>
      <c r="H329" s="2" t="s">
        <v>366</v>
      </c>
      <c r="I329" s="7" t="s">
        <v>366</v>
      </c>
      <c r="J329" s="7" t="s">
        <v>366</v>
      </c>
      <c r="K329" s="7" t="s">
        <v>366</v>
      </c>
      <c r="L329" s="2" t="s">
        <v>372</v>
      </c>
      <c r="M329" s="7" t="s">
        <v>366</v>
      </c>
      <c r="N329" s="2" t="s">
        <v>995</v>
      </c>
      <c r="O329" s="2" t="s">
        <v>996</v>
      </c>
      <c r="P329" s="2" t="s">
        <v>997</v>
      </c>
      <c r="Q329" s="2" t="s">
        <v>1002</v>
      </c>
      <c r="R329" s="2" t="s">
        <v>1004</v>
      </c>
      <c r="S329" s="2">
        <v>-36.479607747899998</v>
      </c>
      <c r="T329" s="2">
        <v>-72.228381781699994</v>
      </c>
    </row>
    <row r="330" spans="1:20" ht="15.75" thickBot="1" x14ac:dyDescent="0.3">
      <c r="A330" s="34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8">
        <v>2015</v>
      </c>
      <c r="G330" s="7" t="s">
        <v>366</v>
      </c>
      <c r="H330" s="12" t="s">
        <v>375</v>
      </c>
      <c r="I330" s="7" t="s">
        <v>366</v>
      </c>
      <c r="J330" s="7" t="s">
        <v>366</v>
      </c>
      <c r="K330" s="7" t="s">
        <v>366</v>
      </c>
      <c r="L330" s="2" t="s">
        <v>372</v>
      </c>
      <c r="M330" s="7" t="s">
        <v>366</v>
      </c>
      <c r="N330" s="2" t="s">
        <v>995</v>
      </c>
      <c r="O330" s="2" t="s">
        <v>996</v>
      </c>
      <c r="P330" s="2" t="s">
        <v>997</v>
      </c>
      <c r="Q330" s="2" t="s">
        <v>998</v>
      </c>
      <c r="R330" s="2" t="s">
        <v>1005</v>
      </c>
      <c r="S330" s="2">
        <v>-36.790403042400001</v>
      </c>
      <c r="T330" s="2">
        <v>-72.290021584200005</v>
      </c>
    </row>
    <row r="331" spans="1:20" ht="15.75" thickBot="1" x14ac:dyDescent="0.3">
      <c r="A331" s="34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9">
        <v>2014</v>
      </c>
      <c r="G331" s="7" t="s">
        <v>366</v>
      </c>
      <c r="H331" s="12" t="s">
        <v>375</v>
      </c>
      <c r="I331" s="7" t="s">
        <v>366</v>
      </c>
      <c r="J331" s="7" t="s">
        <v>366</v>
      </c>
      <c r="K331" s="7" t="s">
        <v>366</v>
      </c>
      <c r="L331" s="2" t="s">
        <v>372</v>
      </c>
      <c r="M331" s="7" t="s">
        <v>366</v>
      </c>
      <c r="N331" s="2" t="s">
        <v>995</v>
      </c>
      <c r="O331" s="2" t="s">
        <v>996</v>
      </c>
      <c r="P331" s="2" t="s">
        <v>997</v>
      </c>
      <c r="Q331" s="2" t="s">
        <v>998</v>
      </c>
      <c r="R331" s="2" t="s">
        <v>1006</v>
      </c>
      <c r="S331" s="2">
        <v>-36.983064677599998</v>
      </c>
      <c r="T331" s="2">
        <v>-72.067847537299997</v>
      </c>
    </row>
    <row r="332" spans="1:20" ht="15.75" thickBot="1" x14ac:dyDescent="0.3">
      <c r="A332" s="34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8">
        <v>2013</v>
      </c>
      <c r="G332" s="7" t="s">
        <v>366</v>
      </c>
      <c r="H332" s="12" t="s">
        <v>375</v>
      </c>
      <c r="I332" s="7" t="s">
        <v>366</v>
      </c>
      <c r="J332" s="23" t="s">
        <v>366</v>
      </c>
      <c r="K332" s="7" t="s">
        <v>366</v>
      </c>
      <c r="L332" s="2" t="s">
        <v>372</v>
      </c>
      <c r="M332" s="7" t="s">
        <v>366</v>
      </c>
      <c r="N332" s="2" t="s">
        <v>995</v>
      </c>
      <c r="O332" s="2" t="s">
        <v>996</v>
      </c>
      <c r="P332" s="2" t="s">
        <v>997</v>
      </c>
      <c r="Q332" s="2" t="s">
        <v>998</v>
      </c>
      <c r="R332" s="2" t="s">
        <v>1007</v>
      </c>
      <c r="S332" s="2">
        <v>-36.822447895400003</v>
      </c>
      <c r="T332" s="2">
        <v>-72.029401531399998</v>
      </c>
    </row>
    <row r="333" spans="1:20" ht="15.75" thickBot="1" x14ac:dyDescent="0.3">
      <c r="A333" s="34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8">
        <v>1989</v>
      </c>
      <c r="G333" s="7" t="s">
        <v>366</v>
      </c>
      <c r="H333" s="12" t="s">
        <v>375</v>
      </c>
      <c r="I333" t="s">
        <v>524</v>
      </c>
      <c r="J333" s="2">
        <v>2016</v>
      </c>
      <c r="K333" s="2">
        <v>10</v>
      </c>
      <c r="L333" s="2" t="s">
        <v>373</v>
      </c>
      <c r="M333" s="17" t="s">
        <v>538</v>
      </c>
      <c r="N333" s="2" t="s">
        <v>995</v>
      </c>
      <c r="O333" s="2" t="s">
        <v>996</v>
      </c>
      <c r="P333" s="2" t="s">
        <v>997</v>
      </c>
      <c r="Q333" s="2" t="s">
        <v>998</v>
      </c>
      <c r="R333" s="2" t="s">
        <v>1008</v>
      </c>
      <c r="S333" s="2">
        <v>-36.617491664900001</v>
      </c>
      <c r="T333" s="2">
        <v>-72.128724431199998</v>
      </c>
    </row>
    <row r="334" spans="1:20" ht="15.75" thickBot="1" x14ac:dyDescent="0.3">
      <c r="A334" s="34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8">
        <v>2010</v>
      </c>
      <c r="G334" s="7" t="s">
        <v>366</v>
      </c>
      <c r="H334" s="12" t="s">
        <v>375</v>
      </c>
      <c r="I334" s="7" t="s">
        <v>366</v>
      </c>
      <c r="J334" s="7" t="s">
        <v>366</v>
      </c>
      <c r="K334" s="7" t="s">
        <v>366</v>
      </c>
      <c r="L334" s="2" t="s">
        <v>372</v>
      </c>
      <c r="M334" s="7" t="s">
        <v>366</v>
      </c>
      <c r="N334" s="2" t="s">
        <v>995</v>
      </c>
      <c r="O334" s="2" t="s">
        <v>996</v>
      </c>
      <c r="P334" s="2" t="s">
        <v>997</v>
      </c>
      <c r="Q334" s="2" t="s">
        <v>1000</v>
      </c>
      <c r="R334" s="2" t="s">
        <v>1009</v>
      </c>
      <c r="S334" s="2">
        <v>-36.504981200499998</v>
      </c>
      <c r="T334" s="2">
        <v>-72.750423791499998</v>
      </c>
    </row>
    <row r="335" spans="1:20" ht="15.75" thickBot="1" x14ac:dyDescent="0.3">
      <c r="A335" s="34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8">
        <v>2009</v>
      </c>
      <c r="G335" s="7" t="s">
        <v>379</v>
      </c>
      <c r="H335" s="12" t="s">
        <v>375</v>
      </c>
      <c r="I335" t="s">
        <v>532</v>
      </c>
      <c r="J335" s="5">
        <v>2010</v>
      </c>
      <c r="K335" s="7">
        <v>3</v>
      </c>
      <c r="L335" s="2" t="s">
        <v>372</v>
      </c>
      <c r="M335" s="7" t="s">
        <v>366</v>
      </c>
      <c r="N335" s="2" t="s">
        <v>995</v>
      </c>
      <c r="O335" s="2" t="s">
        <v>996</v>
      </c>
      <c r="P335" s="2" t="s">
        <v>997</v>
      </c>
      <c r="Q335" s="2" t="s">
        <v>1002</v>
      </c>
      <c r="R335" s="2" t="s">
        <v>1010</v>
      </c>
      <c r="S335" s="2">
        <v>-36.579823190600003</v>
      </c>
      <c r="T335" s="2">
        <v>-71.287756591299996</v>
      </c>
    </row>
    <row r="336" spans="1:20" ht="15.75" thickBot="1" x14ac:dyDescent="0.3">
      <c r="A336" s="34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8">
        <v>2009</v>
      </c>
      <c r="G336" s="7" t="s">
        <v>366</v>
      </c>
      <c r="H336" s="12" t="s">
        <v>375</v>
      </c>
      <c r="I336" s="7" t="s">
        <v>366</v>
      </c>
      <c r="J336" s="23" t="s">
        <v>366</v>
      </c>
      <c r="K336" s="7" t="s">
        <v>366</v>
      </c>
      <c r="L336" s="2" t="s">
        <v>372</v>
      </c>
      <c r="M336" s="7" t="s">
        <v>366</v>
      </c>
      <c r="N336" s="2" t="s">
        <v>995</v>
      </c>
      <c r="O336" s="2" t="s">
        <v>996</v>
      </c>
      <c r="P336" s="2" t="s">
        <v>997</v>
      </c>
      <c r="Q336" s="2" t="s">
        <v>998</v>
      </c>
      <c r="R336" s="2" t="s">
        <v>1005</v>
      </c>
      <c r="S336" s="2">
        <v>-36.925111265200002</v>
      </c>
      <c r="T336" s="2">
        <v>-71.847110561600005</v>
      </c>
    </row>
    <row r="337" spans="1:20" ht="15.75" thickBot="1" x14ac:dyDescent="0.3">
      <c r="A337" s="34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8">
        <v>2006</v>
      </c>
      <c r="G337" s="7" t="s">
        <v>366</v>
      </c>
      <c r="H337" s="12" t="s">
        <v>375</v>
      </c>
      <c r="I337" t="s">
        <v>529</v>
      </c>
      <c r="J337" s="9">
        <v>2015</v>
      </c>
      <c r="K337" s="7">
        <v>3</v>
      </c>
      <c r="L337" s="2" t="s">
        <v>372</v>
      </c>
      <c r="M337" s="7" t="s">
        <v>366</v>
      </c>
      <c r="N337" s="2" t="s">
        <v>995</v>
      </c>
      <c r="O337" s="2" t="s">
        <v>996</v>
      </c>
      <c r="P337" s="2" t="s">
        <v>997</v>
      </c>
      <c r="Q337" s="2" t="s">
        <v>1000</v>
      </c>
      <c r="R337" s="2" t="s">
        <v>1011</v>
      </c>
      <c r="S337" s="2">
        <v>-36.640463089699999</v>
      </c>
      <c r="T337" s="2">
        <v>-72.587959764600001</v>
      </c>
    </row>
    <row r="338" spans="1:20" ht="15.75" thickBot="1" x14ac:dyDescent="0.3">
      <c r="A338" s="34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8">
        <v>2012</v>
      </c>
      <c r="G338" s="7" t="s">
        <v>366</v>
      </c>
      <c r="H338" s="12" t="s">
        <v>375</v>
      </c>
      <c r="I338" t="s">
        <v>525</v>
      </c>
      <c r="J338" s="5">
        <v>2015</v>
      </c>
      <c r="K338" s="2">
        <v>2</v>
      </c>
      <c r="L338" s="2" t="s">
        <v>373</v>
      </c>
      <c r="M338" s="17" t="s">
        <v>538</v>
      </c>
      <c r="N338" s="2" t="s">
        <v>995</v>
      </c>
      <c r="O338" s="2" t="s">
        <v>996</v>
      </c>
      <c r="P338" s="2" t="s">
        <v>997</v>
      </c>
      <c r="Q338" s="2" t="s">
        <v>998</v>
      </c>
      <c r="R338" s="2" t="s">
        <v>1012</v>
      </c>
      <c r="S338" s="2">
        <v>-36.680354247099999</v>
      </c>
      <c r="T338" s="2">
        <v>-72.198805179900006</v>
      </c>
    </row>
    <row r="339" spans="1:20" ht="15.75" thickBot="1" x14ac:dyDescent="0.3">
      <c r="A339" s="34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8">
        <v>2008</v>
      </c>
      <c r="G339" s="7" t="s">
        <v>366</v>
      </c>
      <c r="H339" s="12" t="s">
        <v>375</v>
      </c>
      <c r="I339" t="s">
        <v>438</v>
      </c>
      <c r="J339" s="9">
        <v>2015</v>
      </c>
      <c r="K339" s="2">
        <v>2</v>
      </c>
      <c r="L339" s="2" t="s">
        <v>372</v>
      </c>
      <c r="M339" s="7" t="s">
        <v>366</v>
      </c>
      <c r="N339" s="2" t="s">
        <v>995</v>
      </c>
      <c r="O339" s="2" t="s">
        <v>996</v>
      </c>
      <c r="P339" s="2" t="s">
        <v>997</v>
      </c>
      <c r="Q339" s="2" t="s">
        <v>1000</v>
      </c>
      <c r="R339" s="2" t="s">
        <v>1013</v>
      </c>
      <c r="S339" s="2">
        <v>-36.3567574884</v>
      </c>
      <c r="T339" s="2">
        <v>-72.409706764199996</v>
      </c>
    </row>
    <row r="340" spans="1:20" ht="15.75" thickBot="1" x14ac:dyDescent="0.3">
      <c r="A340" s="34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8">
        <v>2007</v>
      </c>
      <c r="G340" s="7" t="s">
        <v>366</v>
      </c>
      <c r="H340" s="12" t="s">
        <v>375</v>
      </c>
      <c r="I340" t="s">
        <v>443</v>
      </c>
      <c r="J340" s="5">
        <v>2015</v>
      </c>
      <c r="K340" s="2">
        <v>2</v>
      </c>
      <c r="L340" s="2" t="s">
        <v>372</v>
      </c>
      <c r="M340" s="7" t="s">
        <v>366</v>
      </c>
      <c r="N340" s="2" t="s">
        <v>995</v>
      </c>
      <c r="O340" s="2" t="s">
        <v>996</v>
      </c>
      <c r="P340" s="2" t="s">
        <v>997</v>
      </c>
      <c r="Q340" s="2" t="s">
        <v>998</v>
      </c>
      <c r="R340" s="2" t="s">
        <v>1014</v>
      </c>
      <c r="S340" s="2">
        <v>-36.818458062300003</v>
      </c>
      <c r="T340" s="2">
        <v>-72.501805471599994</v>
      </c>
    </row>
    <row r="341" spans="1:20" ht="15.75" thickBot="1" x14ac:dyDescent="0.3">
      <c r="A341" s="34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9">
        <v>1993</v>
      </c>
      <c r="G341" s="7" t="s">
        <v>366</v>
      </c>
      <c r="H341" s="12" t="s">
        <v>375</v>
      </c>
      <c r="I341" t="s">
        <v>526</v>
      </c>
      <c r="J341" s="17">
        <v>2010</v>
      </c>
      <c r="K341" s="2">
        <v>2</v>
      </c>
      <c r="L341" s="2" t="s">
        <v>372</v>
      </c>
      <c r="M341" s="7" t="s">
        <v>366</v>
      </c>
      <c r="N341" s="2" t="s">
        <v>995</v>
      </c>
      <c r="O341" s="2" t="s">
        <v>996</v>
      </c>
      <c r="P341" s="2" t="s">
        <v>997</v>
      </c>
      <c r="Q341" s="2" t="s">
        <v>998</v>
      </c>
      <c r="R341" s="2" t="s">
        <v>1015</v>
      </c>
      <c r="S341" s="2">
        <v>-37.1046699113</v>
      </c>
      <c r="T341" s="2">
        <v>-71.930582932299998</v>
      </c>
    </row>
    <row r="342" spans="1:20" ht="15.75" thickBot="1" x14ac:dyDescent="0.3">
      <c r="A342" s="34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8">
        <v>2010</v>
      </c>
      <c r="G342" s="7" t="s">
        <v>366</v>
      </c>
      <c r="H342" s="12" t="s">
        <v>375</v>
      </c>
      <c r="I342" t="s">
        <v>530</v>
      </c>
      <c r="J342" s="9">
        <v>2011</v>
      </c>
      <c r="K342" s="2">
        <v>1</v>
      </c>
      <c r="L342" s="2" t="s">
        <v>372</v>
      </c>
      <c r="M342" s="7" t="s">
        <v>366</v>
      </c>
      <c r="N342" s="2" t="s">
        <v>995</v>
      </c>
      <c r="O342" s="2" t="s">
        <v>996</v>
      </c>
      <c r="P342" s="2" t="s">
        <v>997</v>
      </c>
      <c r="Q342" s="2" t="s">
        <v>1002</v>
      </c>
      <c r="R342" s="2" t="s">
        <v>1016</v>
      </c>
      <c r="S342" s="2">
        <v>-36.385746064000003</v>
      </c>
      <c r="T342" s="2">
        <v>-72.019057169000007</v>
      </c>
    </row>
    <row r="343" spans="1:20" ht="15.75" thickBot="1" x14ac:dyDescent="0.3">
      <c r="A343" s="34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9">
        <v>2009</v>
      </c>
      <c r="G343" s="7" t="s">
        <v>366</v>
      </c>
      <c r="H343" s="12" t="s">
        <v>375</v>
      </c>
      <c r="I343" t="s">
        <v>531</v>
      </c>
      <c r="J343" s="9">
        <v>2009</v>
      </c>
      <c r="K343" s="2">
        <v>1</v>
      </c>
      <c r="L343" s="2" t="s">
        <v>372</v>
      </c>
      <c r="M343" s="7" t="s">
        <v>366</v>
      </c>
      <c r="N343" s="2" t="s">
        <v>995</v>
      </c>
      <c r="O343" s="2" t="s">
        <v>996</v>
      </c>
      <c r="P343" s="2" t="s">
        <v>997</v>
      </c>
      <c r="Q343" s="2" t="s">
        <v>1002</v>
      </c>
      <c r="R343" s="2" t="s">
        <v>1017</v>
      </c>
      <c r="S343" s="2">
        <v>-36.3022964962</v>
      </c>
      <c r="T343" s="2">
        <v>-71.897904073899994</v>
      </c>
    </row>
    <row r="344" spans="1:20" ht="15.75" thickBot="1" x14ac:dyDescent="0.3">
      <c r="A344" s="34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8">
        <v>2007</v>
      </c>
      <c r="G344" s="7" t="s">
        <v>366</v>
      </c>
      <c r="H344" s="12" t="s">
        <v>375</v>
      </c>
      <c r="I344" t="s">
        <v>528</v>
      </c>
      <c r="J344" s="8">
        <v>2012</v>
      </c>
      <c r="K344" s="2">
        <v>1</v>
      </c>
      <c r="L344" s="2" t="s">
        <v>372</v>
      </c>
      <c r="M344" s="7" t="s">
        <v>366</v>
      </c>
      <c r="N344" s="2" t="s">
        <v>995</v>
      </c>
      <c r="O344" s="2" t="s">
        <v>996</v>
      </c>
      <c r="P344" s="2" t="s">
        <v>997</v>
      </c>
      <c r="Q344" s="2" t="s">
        <v>1000</v>
      </c>
      <c r="R344" s="2" t="s">
        <v>1018</v>
      </c>
      <c r="S344" s="2">
        <v>-36.5462820853</v>
      </c>
      <c r="T344" s="2">
        <v>-72.466638251399999</v>
      </c>
    </row>
    <row r="345" spans="1:20" ht="15.75" thickBot="1" x14ac:dyDescent="0.3">
      <c r="A345" s="34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8">
        <v>2007</v>
      </c>
      <c r="G345" s="7" t="s">
        <v>366</v>
      </c>
      <c r="H345" s="12" t="s">
        <v>375</v>
      </c>
      <c r="I345" t="s">
        <v>438</v>
      </c>
      <c r="J345" s="8">
        <v>2015</v>
      </c>
      <c r="K345" s="2">
        <v>1</v>
      </c>
      <c r="L345" s="2" t="s">
        <v>372</v>
      </c>
      <c r="M345" s="7" t="s">
        <v>366</v>
      </c>
      <c r="N345" s="2" t="s">
        <v>995</v>
      </c>
      <c r="O345" s="2" t="s">
        <v>996</v>
      </c>
      <c r="P345" s="2" t="s">
        <v>997</v>
      </c>
      <c r="Q345" s="2" t="s">
        <v>1000</v>
      </c>
      <c r="R345" s="2" t="s">
        <v>1019</v>
      </c>
      <c r="S345" s="2">
        <v>-36.235599330600003</v>
      </c>
      <c r="T345" s="2">
        <v>-72.5436475817</v>
      </c>
    </row>
    <row r="346" spans="1:20" ht="15.75" thickBot="1" x14ac:dyDescent="0.3">
      <c r="A346" s="34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9">
        <v>2001</v>
      </c>
      <c r="G346" s="7" t="s">
        <v>366</v>
      </c>
      <c r="H346" s="12" t="s">
        <v>375</v>
      </c>
      <c r="I346" t="s">
        <v>527</v>
      </c>
      <c r="J346" s="9">
        <v>2015</v>
      </c>
      <c r="K346" s="2">
        <v>1</v>
      </c>
      <c r="L346" s="2" t="s">
        <v>372</v>
      </c>
      <c r="M346" s="7" t="s">
        <v>366</v>
      </c>
      <c r="N346" s="2" t="s">
        <v>995</v>
      </c>
      <c r="O346" s="2" t="s">
        <v>996</v>
      </c>
      <c r="P346" s="2" t="s">
        <v>997</v>
      </c>
      <c r="Q346" s="2" t="s">
        <v>1000</v>
      </c>
      <c r="R346" s="2" t="s">
        <v>1020</v>
      </c>
      <c r="S346" s="2">
        <v>-36.180879790100001</v>
      </c>
      <c r="T346" s="2">
        <v>-72.720593369100001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7"/>
  <sheetViews>
    <sheetView workbookViewId="0">
      <selection activeCell="E10" sqref="E10"/>
    </sheetView>
  </sheetViews>
  <sheetFormatPr baseColWidth="10" defaultRowHeight="15" x14ac:dyDescent="0.25"/>
  <cols>
    <col min="2" max="2" width="13.5703125" bestFit="1" customWidth="1"/>
    <col min="3" max="3" width="14.5703125" customWidth="1"/>
    <col min="5" max="5" width="30.140625" bestFit="1" customWidth="1"/>
    <col min="6" max="6" width="54.28515625" customWidth="1"/>
  </cols>
  <sheetData>
    <row r="1" spans="2:6" x14ac:dyDescent="0.25">
      <c r="B1" t="s">
        <v>374</v>
      </c>
      <c r="C1" t="s">
        <v>1468</v>
      </c>
      <c r="E1" t="s">
        <v>1021</v>
      </c>
      <c r="F1" t="s">
        <v>1469</v>
      </c>
    </row>
    <row r="2" spans="2:6" x14ac:dyDescent="0.25">
      <c r="B2" t="s">
        <v>375</v>
      </c>
      <c r="C2" t="s">
        <v>1479</v>
      </c>
      <c r="E2" t="s">
        <v>379</v>
      </c>
      <c r="F2" t="s">
        <v>1474</v>
      </c>
    </row>
    <row r="3" spans="2:6" x14ac:dyDescent="0.25">
      <c r="B3" t="s">
        <v>1357</v>
      </c>
      <c r="C3" t="s">
        <v>1476</v>
      </c>
      <c r="E3" t="s">
        <v>1023</v>
      </c>
      <c r="F3" t="s">
        <v>1475</v>
      </c>
    </row>
    <row r="4" spans="2:6" x14ac:dyDescent="0.25">
      <c r="B4" t="s">
        <v>1029</v>
      </c>
      <c r="C4" t="s">
        <v>1478</v>
      </c>
      <c r="E4" t="s">
        <v>1025</v>
      </c>
      <c r="F4" t="s">
        <v>1472</v>
      </c>
    </row>
    <row r="5" spans="2:6" x14ac:dyDescent="0.25">
      <c r="B5" t="s">
        <v>1034</v>
      </c>
      <c r="C5" t="s">
        <v>1477</v>
      </c>
      <c r="E5" t="s">
        <v>1022</v>
      </c>
      <c r="F5" t="s">
        <v>1470</v>
      </c>
    </row>
    <row r="6" spans="2:6" x14ac:dyDescent="0.25">
      <c r="B6" t="s">
        <v>550</v>
      </c>
      <c r="C6" t="s">
        <v>1480</v>
      </c>
      <c r="E6" t="s">
        <v>1024</v>
      </c>
      <c r="F6" t="s">
        <v>1473</v>
      </c>
    </row>
    <row r="7" spans="2:6" x14ac:dyDescent="0.25">
      <c r="E7" t="s">
        <v>385</v>
      </c>
      <c r="F7" t="s">
        <v>1471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9"/>
  <sheetViews>
    <sheetView topLeftCell="A7" workbookViewId="0">
      <selection activeCell="G19" sqref="G19"/>
    </sheetView>
  </sheetViews>
  <sheetFormatPr baseColWidth="10" defaultRowHeight="15" x14ac:dyDescent="0.25"/>
  <cols>
    <col min="1" max="1" width="13.7109375" customWidth="1"/>
    <col min="2" max="8" width="20.42578125" customWidth="1"/>
  </cols>
  <sheetData>
    <row r="1" spans="1:8" s="25" customFormat="1" x14ac:dyDescent="0.25"/>
    <row r="2" spans="1:8" ht="45" x14ac:dyDescent="0.25">
      <c r="A2" s="24" t="s">
        <v>4</v>
      </c>
      <c r="B2" s="24" t="s">
        <v>539</v>
      </c>
      <c r="C2" s="24" t="s">
        <v>540</v>
      </c>
      <c r="D2" s="24" t="s">
        <v>1482</v>
      </c>
      <c r="E2" s="24" t="s">
        <v>1483</v>
      </c>
      <c r="F2" s="24" t="s">
        <v>543</v>
      </c>
      <c r="G2" s="24" t="s">
        <v>541</v>
      </c>
      <c r="H2" s="24" t="s">
        <v>542</v>
      </c>
    </row>
    <row r="3" spans="1:8" x14ac:dyDescent="0.25">
      <c r="A3" s="29" t="s">
        <v>6</v>
      </c>
      <c r="B3" s="26">
        <v>7</v>
      </c>
      <c r="C3" s="26">
        <v>5</v>
      </c>
      <c r="D3" s="26"/>
      <c r="E3" s="26"/>
      <c r="F3" s="26">
        <f>B3-(C3+D3+E3)</f>
        <v>2</v>
      </c>
      <c r="G3" s="27">
        <f>C3/B3</f>
        <v>0.7142857142857143</v>
      </c>
      <c r="H3" s="27">
        <f t="shared" ref="H3:H18" si="0">(C3+D3+E3)/B3</f>
        <v>0.7142857142857143</v>
      </c>
    </row>
    <row r="4" spans="1:8" x14ac:dyDescent="0.25">
      <c r="A4" s="29" t="s">
        <v>13</v>
      </c>
      <c r="B4" s="26">
        <v>9</v>
      </c>
      <c r="C4" s="26">
        <v>4</v>
      </c>
      <c r="D4" s="26"/>
      <c r="E4" s="26"/>
      <c r="F4" s="26">
        <f>B4-(C4+D4+E4)</f>
        <v>5</v>
      </c>
      <c r="G4" s="27">
        <f>C4/B4</f>
        <v>0.44444444444444442</v>
      </c>
      <c r="H4" s="27">
        <f>(C4+D4+E4)/B4</f>
        <v>0.44444444444444442</v>
      </c>
    </row>
    <row r="5" spans="1:8" x14ac:dyDescent="0.25">
      <c r="A5" s="29" t="s">
        <v>23</v>
      </c>
      <c r="B5" s="26">
        <v>9</v>
      </c>
      <c r="C5" s="26">
        <v>2</v>
      </c>
      <c r="D5" s="26">
        <v>1</v>
      </c>
      <c r="E5" s="26"/>
      <c r="F5" s="26">
        <f>B5-(C5+D5+E5)</f>
        <v>6</v>
      </c>
      <c r="G5" s="27">
        <f t="shared" ref="G5:G18" si="1">C5/B5</f>
        <v>0.22222222222222221</v>
      </c>
      <c r="H5" s="27">
        <f>(C5+D5+E5)/B5</f>
        <v>0.33333333333333331</v>
      </c>
    </row>
    <row r="6" spans="1:8" x14ac:dyDescent="0.25">
      <c r="A6" s="29" t="s">
        <v>33</v>
      </c>
      <c r="B6" s="26">
        <v>15</v>
      </c>
      <c r="C6" s="26">
        <v>2</v>
      </c>
      <c r="D6" s="26"/>
      <c r="E6" s="26">
        <v>1</v>
      </c>
      <c r="F6" s="26">
        <f>B6-(C6+D6+E6)</f>
        <v>12</v>
      </c>
      <c r="G6" s="27">
        <f t="shared" si="1"/>
        <v>0.13333333333333333</v>
      </c>
      <c r="H6" s="27">
        <f>(C6+D6+E6)/B6</f>
        <v>0.2</v>
      </c>
    </row>
    <row r="7" spans="1:8" x14ac:dyDescent="0.25">
      <c r="A7" s="29" t="s">
        <v>47</v>
      </c>
      <c r="B7" s="26">
        <v>38</v>
      </c>
      <c r="C7" s="26">
        <v>33</v>
      </c>
      <c r="D7" s="26">
        <v>2</v>
      </c>
      <c r="E7" s="26">
        <v>1</v>
      </c>
      <c r="F7" s="26">
        <f t="shared" ref="F4:F18" si="2">B7-(C7+D7+E7)</f>
        <v>2</v>
      </c>
      <c r="G7" s="27">
        <f t="shared" si="1"/>
        <v>0.86842105263157898</v>
      </c>
      <c r="H7" s="27">
        <f t="shared" si="0"/>
        <v>0.94736842105263153</v>
      </c>
    </row>
    <row r="8" spans="1:8" x14ac:dyDescent="0.25">
      <c r="A8" s="29" t="s">
        <v>86</v>
      </c>
      <c r="B8" s="26">
        <v>33</v>
      </c>
      <c r="C8" s="26">
        <v>25</v>
      </c>
      <c r="D8" s="26"/>
      <c r="E8" s="26">
        <v>1</v>
      </c>
      <c r="F8" s="26">
        <f t="shared" si="2"/>
        <v>7</v>
      </c>
      <c r="G8" s="27">
        <f t="shared" si="1"/>
        <v>0.75757575757575757</v>
      </c>
      <c r="H8" s="27">
        <f t="shared" si="0"/>
        <v>0.78787878787878785</v>
      </c>
    </row>
    <row r="9" spans="1:8" x14ac:dyDescent="0.25">
      <c r="A9" s="29" t="s">
        <v>120</v>
      </c>
      <c r="B9" s="26">
        <v>30</v>
      </c>
      <c r="C9" s="26">
        <v>13</v>
      </c>
      <c r="D9" s="26"/>
      <c r="E9" s="26"/>
      <c r="F9" s="26">
        <f t="shared" si="2"/>
        <v>17</v>
      </c>
      <c r="G9" s="27">
        <f t="shared" si="1"/>
        <v>0.43333333333333335</v>
      </c>
      <c r="H9" s="27">
        <f t="shared" si="0"/>
        <v>0.43333333333333335</v>
      </c>
    </row>
    <row r="10" spans="1:8" ht="17.25" customHeight="1" x14ac:dyDescent="0.25">
      <c r="A10" s="29" t="s">
        <v>150</v>
      </c>
      <c r="B10" s="26">
        <v>33</v>
      </c>
      <c r="C10" s="26">
        <v>28</v>
      </c>
      <c r="D10" s="26">
        <v>1</v>
      </c>
      <c r="E10" s="26">
        <v>4</v>
      </c>
      <c r="F10" s="26">
        <f t="shared" si="2"/>
        <v>0</v>
      </c>
      <c r="G10" s="27">
        <f t="shared" si="1"/>
        <v>0.84848484848484851</v>
      </c>
      <c r="H10" s="27">
        <f t="shared" si="0"/>
        <v>1</v>
      </c>
    </row>
    <row r="11" spans="1:8" ht="17.25" customHeight="1" x14ac:dyDescent="0.25">
      <c r="A11" s="29" t="s">
        <v>184</v>
      </c>
      <c r="B11" s="26">
        <v>32</v>
      </c>
      <c r="C11" s="28">
        <v>19</v>
      </c>
      <c r="D11" s="28"/>
      <c r="E11" s="26">
        <v>1</v>
      </c>
      <c r="F11" s="26">
        <f t="shared" si="2"/>
        <v>12</v>
      </c>
      <c r="G11" s="27">
        <f t="shared" si="1"/>
        <v>0.59375</v>
      </c>
      <c r="H11" s="27">
        <f t="shared" si="0"/>
        <v>0.625</v>
      </c>
    </row>
    <row r="12" spans="1:8" ht="17.25" customHeight="1" x14ac:dyDescent="0.25">
      <c r="A12" s="29" t="s">
        <v>217</v>
      </c>
      <c r="B12" s="26">
        <v>30</v>
      </c>
      <c r="C12" s="26">
        <v>16</v>
      </c>
      <c r="D12" s="26">
        <v>1</v>
      </c>
      <c r="E12" s="26">
        <v>1</v>
      </c>
      <c r="F12" s="26">
        <f t="shared" si="2"/>
        <v>12</v>
      </c>
      <c r="G12" s="27">
        <f t="shared" si="1"/>
        <v>0.53333333333333333</v>
      </c>
      <c r="H12" s="27">
        <f t="shared" si="0"/>
        <v>0.6</v>
      </c>
    </row>
    <row r="13" spans="1:8" ht="17.25" customHeight="1" x14ac:dyDescent="0.25">
      <c r="A13" s="29" t="s">
        <v>248</v>
      </c>
      <c r="B13" s="26">
        <v>10</v>
      </c>
      <c r="C13" s="26">
        <v>0</v>
      </c>
      <c r="D13" s="26">
        <v>1</v>
      </c>
      <c r="E13" s="26"/>
      <c r="F13" s="26">
        <f t="shared" si="2"/>
        <v>9</v>
      </c>
      <c r="G13" s="27">
        <f t="shared" si="1"/>
        <v>0</v>
      </c>
      <c r="H13" s="27">
        <f t="shared" si="0"/>
        <v>0.1</v>
      </c>
    </row>
    <row r="14" spans="1:8" ht="17.25" customHeight="1" x14ac:dyDescent="0.25">
      <c r="A14" s="29" t="s">
        <v>258</v>
      </c>
      <c r="B14" s="26">
        <v>10</v>
      </c>
      <c r="C14" s="26">
        <v>5</v>
      </c>
      <c r="D14" s="26">
        <v>2</v>
      </c>
      <c r="E14" s="26"/>
      <c r="F14" s="26">
        <f t="shared" si="2"/>
        <v>3</v>
      </c>
      <c r="G14" s="27">
        <f t="shared" si="1"/>
        <v>0.5</v>
      </c>
      <c r="H14" s="27">
        <f t="shared" si="0"/>
        <v>0.7</v>
      </c>
    </row>
    <row r="15" spans="1:8" ht="17.25" customHeight="1" x14ac:dyDescent="0.25">
      <c r="A15" s="29" t="s">
        <v>269</v>
      </c>
      <c r="B15" s="26">
        <v>52</v>
      </c>
      <c r="C15" s="26">
        <v>39</v>
      </c>
      <c r="D15" s="26"/>
      <c r="E15" s="26">
        <v>6</v>
      </c>
      <c r="F15" s="26">
        <f t="shared" si="2"/>
        <v>7</v>
      </c>
      <c r="G15" s="27">
        <f t="shared" si="1"/>
        <v>0.75</v>
      </c>
      <c r="H15" s="27">
        <f t="shared" si="0"/>
        <v>0.86538461538461542</v>
      </c>
    </row>
    <row r="16" spans="1:8" ht="17.25" customHeight="1" x14ac:dyDescent="0.25">
      <c r="A16" s="29" t="s">
        <v>322</v>
      </c>
      <c r="B16" s="26">
        <v>12</v>
      </c>
      <c r="C16" s="26"/>
      <c r="D16" s="26"/>
      <c r="E16" s="26"/>
      <c r="F16" s="26">
        <f t="shared" si="2"/>
        <v>12</v>
      </c>
      <c r="G16" s="27">
        <f>C16/B16</f>
        <v>0</v>
      </c>
      <c r="H16" s="27">
        <f t="shared" si="0"/>
        <v>0</v>
      </c>
    </row>
    <row r="17" spans="1:8" ht="17.25" customHeight="1" x14ac:dyDescent="0.25">
      <c r="A17" s="29" t="s">
        <v>334</v>
      </c>
      <c r="B17" s="26">
        <v>4</v>
      </c>
      <c r="C17" s="26">
        <v>2</v>
      </c>
      <c r="D17" s="26"/>
      <c r="E17" s="26"/>
      <c r="F17" s="26">
        <f t="shared" si="2"/>
        <v>2</v>
      </c>
      <c r="G17" s="27">
        <f t="shared" si="1"/>
        <v>0.5</v>
      </c>
      <c r="H17" s="27">
        <f t="shared" si="0"/>
        <v>0.5</v>
      </c>
    </row>
    <row r="18" spans="1:8" ht="17.25" customHeight="1" x14ac:dyDescent="0.25">
      <c r="A18" s="29" t="s">
        <v>339</v>
      </c>
      <c r="B18" s="26">
        <v>21</v>
      </c>
      <c r="C18" s="26">
        <v>17</v>
      </c>
      <c r="D18" s="26"/>
      <c r="E18" s="26"/>
      <c r="F18" s="26">
        <f t="shared" si="2"/>
        <v>4</v>
      </c>
      <c r="G18" s="27">
        <f>C18/B18</f>
        <v>0.80952380952380953</v>
      </c>
      <c r="H18" s="27">
        <f t="shared" si="0"/>
        <v>0.80952380952380953</v>
      </c>
    </row>
    <row r="19" spans="1:8" ht="17.25" customHeight="1" x14ac:dyDescent="0.25">
      <c r="A19" s="45"/>
      <c r="B19" s="46"/>
      <c r="C19" s="46">
        <f>SUM(Tabla1[N° de Comunas que poseen PRC])</f>
        <v>210</v>
      </c>
      <c r="D19" s="46">
        <f>SUM(Tabla1[N° de Comunas que poseen PS])</f>
        <v>8</v>
      </c>
      <c r="E19" s="46">
        <f>SUM(Tabla1[N° de Comunas que poseen LU])</f>
        <v>15</v>
      </c>
      <c r="F19" s="47">
        <f>SUM(Tabla1[N° de Comunas que no poseen algún tipo de IPT comunal])</f>
        <v>112</v>
      </c>
      <c r="G19" s="49"/>
      <c r="H19" s="49"/>
    </row>
    <row r="20" spans="1:8" ht="17.25" customHeight="1" x14ac:dyDescent="0.25">
      <c r="A20" s="2"/>
      <c r="B20" s="48" t="s">
        <v>1481</v>
      </c>
      <c r="C20" s="48">
        <f>Tabla1[[#Totals],[N° de Comunas que poseen PRC]]+Tabla1[[#Totals],[N° de Comunas que poseen PS]]+Tabla1[[#Totals],[N° de Comunas que poseen LU]]</f>
        <v>233</v>
      </c>
      <c r="D20" s="48"/>
      <c r="E20" s="48" t="s">
        <v>1481</v>
      </c>
      <c r="F20" s="48">
        <f>C20+Tabla1[[#Totals],[N° de Comunas que no poseen algún tipo de IPT comunal]]</f>
        <v>345</v>
      </c>
    </row>
    <row r="21" spans="1:8" ht="17.25" customHeight="1" x14ac:dyDescent="0.25">
      <c r="A21" s="2" t="s">
        <v>1026</v>
      </c>
      <c r="B21" s="2">
        <f>COUNT(Tabla1[N° Comunas])</f>
        <v>16</v>
      </c>
      <c r="C21" s="2">
        <f>COUNT(Tabla1[N° de Comunas que poseen PRC])</f>
        <v>15</v>
      </c>
      <c r="D21" s="2">
        <f>COUNT(Tabla1[N° de Comunas que poseen PS])</f>
        <v>6</v>
      </c>
      <c r="E21" s="2">
        <f>COUNT(Tabla1[N° de Comunas que poseen LU])</f>
        <v>7</v>
      </c>
      <c r="F21" s="2">
        <f>COUNT(Tabla1[N° de Comunas que no poseen algún tipo de IPT comunal])</f>
        <v>16</v>
      </c>
    </row>
    <row r="22" spans="1:8" ht="17.25" customHeight="1" x14ac:dyDescent="0.25">
      <c r="A22" s="2"/>
      <c r="B22" s="2"/>
      <c r="C22" s="2"/>
      <c r="D22" s="2"/>
      <c r="E22" s="2"/>
      <c r="F22" s="2"/>
    </row>
    <row r="23" spans="1:8" ht="17.25" customHeight="1" x14ac:dyDescent="0.25">
      <c r="A23" s="2"/>
      <c r="B23" s="2"/>
      <c r="C23" s="2"/>
      <c r="D23" s="2"/>
      <c r="E23" s="2"/>
      <c r="F23" s="2"/>
    </row>
    <row r="24" spans="1:8" ht="17.25" customHeight="1" x14ac:dyDescent="0.25">
      <c r="A24" s="2"/>
      <c r="B24" s="2"/>
      <c r="C24" s="2"/>
      <c r="D24" s="2"/>
      <c r="E24" s="2"/>
      <c r="F24" s="2"/>
    </row>
    <row r="25" spans="1:8" ht="17.25" customHeight="1" x14ac:dyDescent="0.25">
      <c r="A25" s="2"/>
      <c r="B25" s="2"/>
      <c r="C25" s="2"/>
      <c r="D25" s="2"/>
      <c r="E25" s="2"/>
      <c r="F25" s="2"/>
    </row>
    <row r="26" spans="1:8" ht="17.25" customHeight="1" x14ac:dyDescent="0.25">
      <c r="A26" s="2"/>
      <c r="B26" s="2"/>
      <c r="C26" s="2"/>
      <c r="D26" s="2"/>
      <c r="E26" s="2"/>
      <c r="F26" s="2"/>
    </row>
    <row r="27" spans="1:8" ht="17.25" customHeight="1" x14ac:dyDescent="0.25">
      <c r="A27" s="2"/>
      <c r="B27" s="2"/>
      <c r="C27" s="2"/>
      <c r="D27" s="2"/>
      <c r="E27" s="2"/>
      <c r="F27" s="2"/>
    </row>
    <row r="28" spans="1:8" ht="17.25" customHeight="1" x14ac:dyDescent="0.25">
      <c r="A28" s="2"/>
      <c r="B28" s="2"/>
      <c r="C28" s="2"/>
      <c r="D28" s="2"/>
      <c r="E28" s="2"/>
      <c r="F28" s="2"/>
    </row>
    <row r="29" spans="1:8" ht="17.25" customHeight="1" x14ac:dyDescent="0.25">
      <c r="A29" s="2"/>
      <c r="B29" s="2"/>
      <c r="C29" s="2"/>
      <c r="D29" s="2"/>
      <c r="E29" s="2"/>
      <c r="F29" s="2"/>
    </row>
    <row r="30" spans="1:8" ht="17.25" customHeight="1" x14ac:dyDescent="0.25">
      <c r="A30" s="2"/>
      <c r="B30" s="2"/>
      <c r="C30" s="2"/>
      <c r="D30" s="2"/>
      <c r="E30" s="2"/>
      <c r="F30" s="2"/>
    </row>
    <row r="31" spans="1:8" ht="17.25" customHeight="1" x14ac:dyDescent="0.25">
      <c r="A31" s="2"/>
      <c r="B31" s="2"/>
      <c r="C31" s="2"/>
      <c r="D31" s="2"/>
      <c r="E31" s="2"/>
      <c r="F31" s="2"/>
    </row>
    <row r="32" spans="1:8" ht="17.25" customHeight="1" x14ac:dyDescent="0.25">
      <c r="A32" s="2"/>
      <c r="B32" s="2"/>
      <c r="C32" s="2"/>
      <c r="D32" s="2"/>
      <c r="E32" s="2"/>
      <c r="F32" s="2"/>
    </row>
    <row r="33" spans="1:6" ht="17.25" customHeight="1" x14ac:dyDescent="0.25">
      <c r="A33" s="2"/>
      <c r="B33" s="2"/>
      <c r="C33" s="2"/>
      <c r="D33" s="2"/>
      <c r="E33" s="2"/>
      <c r="F33" s="2"/>
    </row>
    <row r="34" spans="1:6" ht="17.25" customHeight="1" x14ac:dyDescent="0.25">
      <c r="A34" s="2"/>
      <c r="B34" s="2"/>
      <c r="C34" s="2"/>
      <c r="D34" s="2"/>
      <c r="E34" s="2"/>
      <c r="F34" s="2"/>
    </row>
    <row r="35" spans="1:6" ht="17.25" customHeight="1" x14ac:dyDescent="0.25">
      <c r="A35" s="2"/>
      <c r="B35" s="2"/>
      <c r="C35" s="2"/>
      <c r="D35" s="2"/>
      <c r="E35" s="2"/>
      <c r="F35" s="2"/>
    </row>
    <row r="36" spans="1:6" ht="17.25" customHeight="1" x14ac:dyDescent="0.25">
      <c r="A36" s="2"/>
      <c r="B36" s="2"/>
      <c r="C36" s="2"/>
      <c r="D36" s="2"/>
      <c r="E36" s="2"/>
      <c r="F36" s="2"/>
    </row>
    <row r="37" spans="1:6" ht="17.25" customHeight="1" x14ac:dyDescent="0.25">
      <c r="A37" s="2"/>
      <c r="B37" s="2"/>
      <c r="C37" s="2"/>
      <c r="D37" s="2"/>
      <c r="E37" s="2"/>
      <c r="F37" s="2"/>
    </row>
    <row r="38" spans="1:6" ht="17.25" customHeight="1" x14ac:dyDescent="0.25">
      <c r="A38" s="2"/>
      <c r="B38" s="2"/>
      <c r="C38" s="2"/>
      <c r="D38" s="2"/>
      <c r="E38" s="2"/>
      <c r="F38" s="2"/>
    </row>
    <row r="39" spans="1:6" ht="17.25" customHeight="1" x14ac:dyDescent="0.25">
      <c r="A39" s="2"/>
      <c r="B39" s="2"/>
      <c r="C39" s="2"/>
      <c r="D39" s="2"/>
      <c r="E39" s="2"/>
      <c r="F39" s="2"/>
    </row>
    <row r="40" spans="1:6" ht="17.25" customHeight="1" x14ac:dyDescent="0.25">
      <c r="A40" s="2"/>
      <c r="B40" s="2"/>
      <c r="C40" s="2"/>
      <c r="D40" s="2"/>
      <c r="E40" s="2"/>
      <c r="F40" s="2"/>
    </row>
    <row r="41" spans="1:6" ht="17.25" customHeight="1" x14ac:dyDescent="0.25">
      <c r="A41" s="2"/>
      <c r="B41" s="2"/>
      <c r="C41" s="2"/>
      <c r="D41" s="2"/>
      <c r="E41" s="2"/>
      <c r="F41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T1381"/>
  <sheetViews>
    <sheetView tabSelected="1" zoomScaleNormal="100" workbookViewId="0">
      <pane ySplit="1" topLeftCell="A2" activePane="bottomLeft" state="frozen"/>
      <selection pane="bottomLeft" activeCell="F44" sqref="F44:F414"/>
    </sheetView>
  </sheetViews>
  <sheetFormatPr baseColWidth="10" defaultRowHeight="15" x14ac:dyDescent="0.25"/>
  <cols>
    <col min="1" max="1" width="4.42578125" customWidth="1"/>
    <col min="2" max="2" width="4.85546875" customWidth="1"/>
    <col min="3" max="3" width="6.7109375" customWidth="1"/>
    <col min="4" max="4" width="10" customWidth="1"/>
    <col min="5" max="5" width="10.5703125" customWidth="1"/>
    <col min="6" max="6" width="23" customWidth="1"/>
    <col min="7" max="7" width="5.42578125" customWidth="1"/>
    <col min="8" max="8" width="12.5703125" style="31" customWidth="1"/>
    <col min="9" max="9" width="9.140625" customWidth="1"/>
    <col min="10" max="10" width="58.5703125" customWidth="1"/>
    <col min="11" max="11" width="15.140625" customWidth="1"/>
    <col min="12" max="12" width="9.28515625" customWidth="1"/>
    <col min="13" max="13" width="11" customWidth="1"/>
    <col min="14" max="14" width="15.140625" customWidth="1"/>
    <col min="15" max="15" width="16.140625" customWidth="1"/>
    <col min="16" max="16" width="15.7109375" customWidth="1"/>
    <col min="18" max="18" width="16.42578125" customWidth="1"/>
  </cols>
  <sheetData>
    <row r="1" spans="1:20" ht="15.75" thickBot="1" x14ac:dyDescent="0.3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1021</v>
      </c>
      <c r="G1" s="6" t="s">
        <v>1026</v>
      </c>
      <c r="H1" s="30" t="s">
        <v>1028</v>
      </c>
      <c r="I1" s="10" t="s">
        <v>374</v>
      </c>
      <c r="J1" s="6" t="s">
        <v>1027</v>
      </c>
      <c r="K1" s="6" t="s">
        <v>1049</v>
      </c>
      <c r="L1" s="6" t="s">
        <v>1050</v>
      </c>
      <c r="M1" s="6" t="s">
        <v>1062</v>
      </c>
      <c r="N1" t="s">
        <v>594</v>
      </c>
      <c r="O1" t="s">
        <v>595</v>
      </c>
      <c r="P1" t="s">
        <v>596</v>
      </c>
      <c r="Q1" t="s">
        <v>597</v>
      </c>
      <c r="R1" t="s">
        <v>598</v>
      </c>
      <c r="S1" t="s">
        <v>599</v>
      </c>
      <c r="T1" t="s">
        <v>600</v>
      </c>
    </row>
    <row r="2" spans="1:20" ht="15.75" thickBot="1" x14ac:dyDescent="0.3">
      <c r="A2" s="34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1022</v>
      </c>
      <c r="G2" s="20">
        <v>0</v>
      </c>
      <c r="H2" s="20"/>
      <c r="I2" s="20" t="s">
        <v>1357</v>
      </c>
      <c r="J2" s="20" t="s">
        <v>1357</v>
      </c>
      <c r="N2" t="s">
        <v>601</v>
      </c>
      <c r="O2" t="s">
        <v>602</v>
      </c>
      <c r="P2" t="s">
        <v>603</v>
      </c>
      <c r="Q2" t="s">
        <v>604</v>
      </c>
      <c r="R2" t="s">
        <v>605</v>
      </c>
      <c r="S2">
        <v>-19.373449845900002</v>
      </c>
      <c r="T2">
        <v>-69.505339119200002</v>
      </c>
    </row>
    <row r="3" spans="1:20" ht="15.75" thickBot="1" x14ac:dyDescent="0.3">
      <c r="A3" s="34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1022</v>
      </c>
      <c r="G3" s="20">
        <v>0</v>
      </c>
      <c r="H3" s="20"/>
      <c r="I3" s="20" t="s">
        <v>1357</v>
      </c>
      <c r="J3" s="20" t="s">
        <v>1357</v>
      </c>
      <c r="N3" t="s">
        <v>601</v>
      </c>
      <c r="O3" t="s">
        <v>602</v>
      </c>
      <c r="P3" t="s">
        <v>603</v>
      </c>
      <c r="Q3" t="s">
        <v>604</v>
      </c>
      <c r="R3" t="s">
        <v>606</v>
      </c>
      <c r="S3">
        <v>-19.3530234736</v>
      </c>
      <c r="T3">
        <v>-68.844218876200003</v>
      </c>
    </row>
    <row r="4" spans="1:20" ht="15.75" thickBot="1" x14ac:dyDescent="0.3">
      <c r="A4" s="34">
        <v>1</v>
      </c>
      <c r="B4" s="3">
        <v>11</v>
      </c>
      <c r="C4" s="3">
        <v>1107</v>
      </c>
      <c r="D4" s="42" t="s">
        <v>7</v>
      </c>
      <c r="E4" s="42" t="s">
        <v>6</v>
      </c>
      <c r="F4" s="23" t="s">
        <v>1022</v>
      </c>
      <c r="G4" s="5">
        <v>3</v>
      </c>
      <c r="H4" s="54">
        <v>41702</v>
      </c>
      <c r="I4" s="11" t="s">
        <v>375</v>
      </c>
      <c r="J4" t="s">
        <v>364</v>
      </c>
      <c r="K4" s="41" t="s">
        <v>1048</v>
      </c>
      <c r="L4" s="41" t="s">
        <v>1051</v>
      </c>
      <c r="N4" t="s">
        <v>601</v>
      </c>
      <c r="O4" t="s">
        <v>602</v>
      </c>
      <c r="P4" t="s">
        <v>603</v>
      </c>
      <c r="Q4" t="s">
        <v>5</v>
      </c>
      <c r="R4" t="s">
        <v>610</v>
      </c>
      <c r="S4">
        <v>-20.189946452699999</v>
      </c>
      <c r="T4">
        <v>-70.0109621438</v>
      </c>
    </row>
    <row r="5" spans="1:20" ht="15.75" thickBot="1" x14ac:dyDescent="0.3">
      <c r="A5" s="34">
        <v>1</v>
      </c>
      <c r="B5" s="3">
        <v>14</v>
      </c>
      <c r="C5" s="3">
        <v>1404</v>
      </c>
      <c r="D5" s="42" t="s">
        <v>11</v>
      </c>
      <c r="E5" s="42" t="s">
        <v>6</v>
      </c>
      <c r="F5" s="23" t="s">
        <v>1022</v>
      </c>
      <c r="G5" s="9">
        <v>1</v>
      </c>
      <c r="H5" s="43"/>
      <c r="I5" s="11" t="s">
        <v>375</v>
      </c>
      <c r="J5" t="s">
        <v>544</v>
      </c>
      <c r="K5" s="41" t="s">
        <v>1052</v>
      </c>
      <c r="L5" s="41" t="s">
        <v>1053</v>
      </c>
      <c r="N5" t="s">
        <v>601</v>
      </c>
      <c r="O5" t="s">
        <v>602</v>
      </c>
      <c r="P5" t="s">
        <v>603</v>
      </c>
      <c r="Q5" t="s">
        <v>604</v>
      </c>
      <c r="R5" t="s">
        <v>611</v>
      </c>
      <c r="S5">
        <v>-19.602586844600001</v>
      </c>
      <c r="T5">
        <v>-69.662896505299997</v>
      </c>
    </row>
    <row r="6" spans="1:20" ht="15.75" thickBot="1" x14ac:dyDescent="0.3">
      <c r="A6" s="34">
        <v>1</v>
      </c>
      <c r="B6" s="3">
        <v>11</v>
      </c>
      <c r="C6" s="3">
        <v>1101</v>
      </c>
      <c r="D6" s="4" t="s">
        <v>5</v>
      </c>
      <c r="E6" s="4" t="s">
        <v>6</v>
      </c>
      <c r="F6" s="20" t="s">
        <v>1022</v>
      </c>
      <c r="G6" s="9">
        <v>12</v>
      </c>
      <c r="H6" s="55">
        <v>40886</v>
      </c>
      <c r="I6" s="11" t="s">
        <v>375</v>
      </c>
      <c r="J6" t="s">
        <v>363</v>
      </c>
      <c r="K6" s="41" t="s">
        <v>1047</v>
      </c>
      <c r="L6" s="41" t="s">
        <v>1054</v>
      </c>
      <c r="N6" t="s">
        <v>601</v>
      </c>
      <c r="O6" t="s">
        <v>602</v>
      </c>
      <c r="P6" t="s">
        <v>603</v>
      </c>
      <c r="Q6" t="s">
        <v>5</v>
      </c>
      <c r="R6" t="s">
        <v>607</v>
      </c>
      <c r="S6">
        <v>-20.9406151208</v>
      </c>
      <c r="T6">
        <v>-70.041538352000003</v>
      </c>
    </row>
    <row r="7" spans="1:20" ht="15.75" thickBot="1" x14ac:dyDescent="0.3">
      <c r="A7" s="34">
        <v>1</v>
      </c>
      <c r="B7" s="3">
        <v>14</v>
      </c>
      <c r="C7" s="3">
        <v>1405</v>
      </c>
      <c r="D7" s="4" t="s">
        <v>12</v>
      </c>
      <c r="E7" s="4" t="s">
        <v>6</v>
      </c>
      <c r="F7" s="20" t="s">
        <v>1022</v>
      </c>
      <c r="G7" s="8">
        <v>1</v>
      </c>
      <c r="H7" s="31">
        <v>34471</v>
      </c>
      <c r="I7" s="11" t="s">
        <v>375</v>
      </c>
      <c r="J7" t="s">
        <v>544</v>
      </c>
      <c r="K7" s="41" t="s">
        <v>1055</v>
      </c>
      <c r="L7" s="41" t="s">
        <v>1056</v>
      </c>
      <c r="N7" t="s">
        <v>601</v>
      </c>
      <c r="O7" t="s">
        <v>602</v>
      </c>
      <c r="P7" t="s">
        <v>603</v>
      </c>
      <c r="Q7" t="s">
        <v>604</v>
      </c>
      <c r="R7" t="s">
        <v>608</v>
      </c>
      <c r="S7">
        <v>-20.478953196799999</v>
      </c>
      <c r="T7">
        <v>-68.912203129299996</v>
      </c>
    </row>
    <row r="8" spans="1:20" ht="15.75" thickBot="1" x14ac:dyDescent="0.3">
      <c r="A8" s="34">
        <v>1</v>
      </c>
      <c r="B8" s="3">
        <v>14</v>
      </c>
      <c r="C8" s="3">
        <v>1401</v>
      </c>
      <c r="D8" s="4" t="s">
        <v>8</v>
      </c>
      <c r="E8" s="4" t="s">
        <v>6</v>
      </c>
      <c r="F8" s="20" t="s">
        <v>1022</v>
      </c>
      <c r="G8" s="9">
        <v>1</v>
      </c>
      <c r="H8" s="31">
        <v>30817</v>
      </c>
      <c r="I8" s="11" t="s">
        <v>375</v>
      </c>
      <c r="J8" t="s">
        <v>544</v>
      </c>
      <c r="K8" s="41" t="s">
        <v>1057</v>
      </c>
      <c r="L8" s="41" t="s">
        <v>1058</v>
      </c>
      <c r="N8" t="s">
        <v>601</v>
      </c>
      <c r="O8" t="s">
        <v>602</v>
      </c>
      <c r="P8" t="s">
        <v>603</v>
      </c>
      <c r="Q8" t="s">
        <v>604</v>
      </c>
      <c r="R8" t="s">
        <v>609</v>
      </c>
      <c r="S8">
        <v>-20.767648449300001</v>
      </c>
      <c r="T8">
        <v>-69.5042362991</v>
      </c>
    </row>
    <row r="9" spans="1:20" ht="15.75" thickBot="1" x14ac:dyDescent="0.3">
      <c r="A9" s="34">
        <v>2</v>
      </c>
      <c r="B9" s="3">
        <v>21</v>
      </c>
      <c r="C9" s="3">
        <v>2103</v>
      </c>
      <c r="D9" s="42" t="s">
        <v>15</v>
      </c>
      <c r="E9" s="42" t="s">
        <v>13</v>
      </c>
      <c r="F9" s="23" t="s">
        <v>1022</v>
      </c>
      <c r="G9" s="18">
        <v>0</v>
      </c>
      <c r="H9" s="18"/>
      <c r="I9" s="18" t="s">
        <v>1357</v>
      </c>
      <c r="J9" s="19" t="s">
        <v>1357</v>
      </c>
      <c r="N9" t="s">
        <v>612</v>
      </c>
      <c r="O9" t="s">
        <v>613</v>
      </c>
      <c r="P9" t="s">
        <v>614</v>
      </c>
      <c r="Q9" t="s">
        <v>13</v>
      </c>
      <c r="R9" t="s">
        <v>615</v>
      </c>
      <c r="S9">
        <v>-23.256414364000001</v>
      </c>
      <c r="T9">
        <v>-69.305567098799997</v>
      </c>
    </row>
    <row r="10" spans="1:20" ht="15.75" thickBot="1" x14ac:dyDescent="0.3">
      <c r="A10" s="34">
        <v>2</v>
      </c>
      <c r="B10" s="3">
        <v>21</v>
      </c>
      <c r="C10" s="3">
        <v>2104</v>
      </c>
      <c r="D10" s="42" t="s">
        <v>16</v>
      </c>
      <c r="E10" s="42" t="s">
        <v>13</v>
      </c>
      <c r="F10" s="23" t="s">
        <v>1022</v>
      </c>
      <c r="G10" s="18">
        <v>0</v>
      </c>
      <c r="H10" s="18"/>
      <c r="I10" s="18" t="s">
        <v>1357</v>
      </c>
      <c r="J10" s="19" t="s">
        <v>1357</v>
      </c>
      <c r="N10" t="s">
        <v>612</v>
      </c>
      <c r="O10" t="s">
        <v>613</v>
      </c>
      <c r="P10" t="s">
        <v>614</v>
      </c>
      <c r="Q10" t="s">
        <v>13</v>
      </c>
      <c r="R10" t="s">
        <v>616</v>
      </c>
      <c r="S10">
        <v>-25.3133031739</v>
      </c>
      <c r="T10">
        <v>-69.865204021500006</v>
      </c>
    </row>
    <row r="11" spans="1:20" ht="15.75" thickBot="1" x14ac:dyDescent="0.3">
      <c r="A11" s="34">
        <v>2</v>
      </c>
      <c r="B11" s="3">
        <v>22</v>
      </c>
      <c r="C11" s="3">
        <v>2201</v>
      </c>
      <c r="D11" s="42" t="s">
        <v>17</v>
      </c>
      <c r="E11" s="42" t="s">
        <v>13</v>
      </c>
      <c r="F11" s="23" t="s">
        <v>1022</v>
      </c>
      <c r="G11" s="18">
        <v>0</v>
      </c>
      <c r="H11" s="18"/>
      <c r="I11" s="18" t="s">
        <v>1357</v>
      </c>
      <c r="J11" s="19" t="s">
        <v>1357</v>
      </c>
      <c r="N11" t="s">
        <v>612</v>
      </c>
      <c r="O11" t="s">
        <v>613</v>
      </c>
      <c r="P11" t="s">
        <v>614</v>
      </c>
      <c r="Q11" t="s">
        <v>617</v>
      </c>
      <c r="R11" t="s">
        <v>618</v>
      </c>
      <c r="S11">
        <v>-22.162118914899999</v>
      </c>
      <c r="T11">
        <v>-68.629709824599999</v>
      </c>
    </row>
    <row r="12" spans="1:20" ht="15.75" thickBot="1" x14ac:dyDescent="0.3">
      <c r="A12" s="34">
        <v>2</v>
      </c>
      <c r="B12" s="3">
        <v>23</v>
      </c>
      <c r="C12" s="3">
        <v>2301</v>
      </c>
      <c r="D12" s="4" t="s">
        <v>20</v>
      </c>
      <c r="E12" s="4" t="s">
        <v>13</v>
      </c>
      <c r="F12" s="20" t="s">
        <v>1022</v>
      </c>
      <c r="G12" s="19">
        <v>0</v>
      </c>
      <c r="H12" s="19"/>
      <c r="I12" s="19" t="s">
        <v>1357</v>
      </c>
      <c r="J12" s="19" t="s">
        <v>1357</v>
      </c>
      <c r="N12" t="s">
        <v>612</v>
      </c>
      <c r="O12" t="s">
        <v>613</v>
      </c>
      <c r="P12" t="s">
        <v>614</v>
      </c>
      <c r="Q12" t="s">
        <v>20</v>
      </c>
      <c r="R12" t="s">
        <v>619</v>
      </c>
      <c r="S12">
        <v>-21.997571084699999</v>
      </c>
      <c r="T12">
        <v>-70.021224455799995</v>
      </c>
    </row>
    <row r="13" spans="1:20" ht="15.75" thickBot="1" x14ac:dyDescent="0.3">
      <c r="A13" s="34">
        <v>2</v>
      </c>
      <c r="B13" s="3">
        <v>23</v>
      </c>
      <c r="C13" s="3">
        <v>2302</v>
      </c>
      <c r="D13" s="4" t="s">
        <v>21</v>
      </c>
      <c r="E13" s="4" t="s">
        <v>13</v>
      </c>
      <c r="F13" s="20" t="s">
        <v>1022</v>
      </c>
      <c r="G13" s="19">
        <v>0</v>
      </c>
      <c r="H13" s="19"/>
      <c r="I13" s="19" t="s">
        <v>1357</v>
      </c>
      <c r="J13" s="19" t="s">
        <v>1357</v>
      </c>
      <c r="N13" t="s">
        <v>612</v>
      </c>
      <c r="O13" t="s">
        <v>613</v>
      </c>
      <c r="P13" t="s">
        <v>614</v>
      </c>
      <c r="Q13" t="s">
        <v>20</v>
      </c>
      <c r="R13" t="s">
        <v>620</v>
      </c>
      <c r="S13">
        <v>-22.092937036799999</v>
      </c>
      <c r="T13">
        <v>-69.4670674746</v>
      </c>
    </row>
    <row r="14" spans="1:20" ht="15.75" thickBot="1" x14ac:dyDescent="0.3">
      <c r="A14" s="34">
        <v>2</v>
      </c>
      <c r="B14" s="3">
        <v>21</v>
      </c>
      <c r="C14" s="3">
        <v>2101</v>
      </c>
      <c r="D14" s="4" t="s">
        <v>13</v>
      </c>
      <c r="E14" s="4" t="s">
        <v>13</v>
      </c>
      <c r="F14" s="20" t="s">
        <v>1022</v>
      </c>
      <c r="G14" s="5">
        <v>16</v>
      </c>
      <c r="H14" s="31">
        <v>42453</v>
      </c>
      <c r="I14" t="s">
        <v>375</v>
      </c>
      <c r="J14" t="s">
        <v>546</v>
      </c>
      <c r="K14" s="41" t="s">
        <v>1059</v>
      </c>
      <c r="L14" s="41" t="s">
        <v>1060</v>
      </c>
      <c r="M14" s="41" t="s">
        <v>1061</v>
      </c>
      <c r="N14" t="s">
        <v>612</v>
      </c>
      <c r="O14" t="s">
        <v>613</v>
      </c>
      <c r="P14" t="s">
        <v>614</v>
      </c>
      <c r="Q14" t="s">
        <v>13</v>
      </c>
      <c r="R14" t="s">
        <v>622</v>
      </c>
      <c r="S14">
        <v>-24.276722395699998</v>
      </c>
      <c r="T14">
        <v>-69.410088655699994</v>
      </c>
    </row>
    <row r="15" spans="1:20" ht="15.75" thickBot="1" x14ac:dyDescent="0.3">
      <c r="A15" s="34">
        <v>2</v>
      </c>
      <c r="B15" s="3">
        <v>21</v>
      </c>
      <c r="C15" s="3">
        <v>2101</v>
      </c>
      <c r="D15" s="4" t="s">
        <v>13</v>
      </c>
      <c r="E15" s="4" t="s">
        <v>13</v>
      </c>
      <c r="F15" s="23" t="s">
        <v>1023</v>
      </c>
      <c r="G15" s="7">
        <v>9</v>
      </c>
      <c r="H15" s="31">
        <v>38337</v>
      </c>
      <c r="I15" s="7" t="s">
        <v>375</v>
      </c>
      <c r="J15" t="s">
        <v>545</v>
      </c>
      <c r="K15" s="41" t="s">
        <v>1063</v>
      </c>
      <c r="N15" t="s">
        <v>612</v>
      </c>
      <c r="O15" t="s">
        <v>613</v>
      </c>
      <c r="P15" t="s">
        <v>614</v>
      </c>
      <c r="Q15" t="s">
        <v>13</v>
      </c>
      <c r="R15" t="s">
        <v>622</v>
      </c>
      <c r="S15">
        <v>-24.276722395699998</v>
      </c>
      <c r="T15">
        <v>-69.410088655699994</v>
      </c>
    </row>
    <row r="16" spans="1:20" ht="15.75" thickBot="1" x14ac:dyDescent="0.3">
      <c r="A16" s="34">
        <v>2</v>
      </c>
      <c r="B16" s="3">
        <v>21</v>
      </c>
      <c r="C16" s="3">
        <v>2101</v>
      </c>
      <c r="D16" s="4" t="s">
        <v>13</v>
      </c>
      <c r="E16" s="4" t="s">
        <v>13</v>
      </c>
      <c r="F16" s="50" t="s">
        <v>1025</v>
      </c>
      <c r="G16">
        <v>6</v>
      </c>
      <c r="H16" s="51">
        <v>38513</v>
      </c>
      <c r="I16" s="7" t="s">
        <v>375</v>
      </c>
      <c r="J16" s="39" t="s">
        <v>1030</v>
      </c>
      <c r="K16" s="41" t="s">
        <v>1064</v>
      </c>
      <c r="L16" s="41" t="s">
        <v>1065</v>
      </c>
      <c r="N16" t="s">
        <v>612</v>
      </c>
      <c r="O16" t="s">
        <v>613</v>
      </c>
      <c r="P16" t="s">
        <v>614</v>
      </c>
      <c r="Q16" t="s">
        <v>13</v>
      </c>
      <c r="R16" t="s">
        <v>622</v>
      </c>
      <c r="S16">
        <v>-24.276722395699998</v>
      </c>
      <c r="T16">
        <v>-69.410088655699994</v>
      </c>
    </row>
    <row r="17" spans="1:20" ht="15.75" thickBot="1" x14ac:dyDescent="0.3">
      <c r="A17" s="34">
        <v>2</v>
      </c>
      <c r="B17" s="3">
        <v>22</v>
      </c>
      <c r="C17" s="3">
        <v>2201</v>
      </c>
      <c r="D17" s="4" t="s">
        <v>17</v>
      </c>
      <c r="E17" s="4" t="s">
        <v>13</v>
      </c>
      <c r="F17" s="50" t="s">
        <v>1025</v>
      </c>
      <c r="G17" s="50">
        <v>6</v>
      </c>
      <c r="H17" s="51">
        <v>38513</v>
      </c>
      <c r="I17" s="7" t="s">
        <v>375</v>
      </c>
      <c r="J17" s="39" t="s">
        <v>1030</v>
      </c>
      <c r="K17" s="41" t="s">
        <v>1064</v>
      </c>
      <c r="L17" s="41" t="s">
        <v>1065</v>
      </c>
      <c r="N17" t="s">
        <v>612</v>
      </c>
      <c r="O17" t="s">
        <v>613</v>
      </c>
      <c r="P17" t="s">
        <v>614</v>
      </c>
      <c r="Q17" t="s">
        <v>617</v>
      </c>
      <c r="R17" t="s">
        <v>618</v>
      </c>
      <c r="S17">
        <v>-22.162118914899999</v>
      </c>
      <c r="T17">
        <v>-68.629709824599999</v>
      </c>
    </row>
    <row r="18" spans="1:20" ht="15.75" thickBot="1" x14ac:dyDescent="0.3">
      <c r="A18" s="34">
        <v>3</v>
      </c>
      <c r="B18" s="3">
        <v>31</v>
      </c>
      <c r="C18" s="3">
        <v>3101</v>
      </c>
      <c r="D18" s="4" t="s">
        <v>22</v>
      </c>
      <c r="E18" s="4" t="s">
        <v>23</v>
      </c>
      <c r="F18" s="20" t="s">
        <v>1022</v>
      </c>
      <c r="G18" s="17">
        <v>0</v>
      </c>
      <c r="H18" s="17"/>
      <c r="I18" s="17" t="s">
        <v>1357</v>
      </c>
      <c r="J18" s="17" t="s">
        <v>1357</v>
      </c>
      <c r="N18" t="s">
        <v>625</v>
      </c>
      <c r="O18" t="s">
        <v>626</v>
      </c>
      <c r="P18" t="s">
        <v>627</v>
      </c>
      <c r="Q18" t="s">
        <v>22</v>
      </c>
      <c r="R18" t="s">
        <v>628</v>
      </c>
      <c r="S18">
        <v>-27.320519024399999</v>
      </c>
      <c r="T18">
        <v>-69.825471649999997</v>
      </c>
    </row>
    <row r="19" spans="1:20" ht="15.75" thickBot="1" x14ac:dyDescent="0.3">
      <c r="A19" s="34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1022</v>
      </c>
      <c r="G19" s="17">
        <v>0</v>
      </c>
      <c r="H19" s="17"/>
      <c r="I19" s="17" t="s">
        <v>1357</v>
      </c>
      <c r="J19" s="17" t="s">
        <v>1357</v>
      </c>
      <c r="N19" t="s">
        <v>625</v>
      </c>
      <c r="O19" t="s">
        <v>626</v>
      </c>
      <c r="P19" t="s">
        <v>627</v>
      </c>
      <c r="Q19" t="s">
        <v>22</v>
      </c>
      <c r="R19" t="s">
        <v>629</v>
      </c>
      <c r="S19">
        <v>-27.863543400000001</v>
      </c>
      <c r="T19">
        <v>-69.670693014999998</v>
      </c>
    </row>
    <row r="20" spans="1:20" ht="15.75" thickBot="1" x14ac:dyDescent="0.3">
      <c r="A20" s="34">
        <v>3</v>
      </c>
      <c r="B20" s="3">
        <v>32</v>
      </c>
      <c r="C20" s="3">
        <v>3201</v>
      </c>
      <c r="D20" s="4" t="s">
        <v>26</v>
      </c>
      <c r="E20" s="4" t="s">
        <v>23</v>
      </c>
      <c r="F20" s="20" t="s">
        <v>1022</v>
      </c>
      <c r="G20" s="17">
        <v>0</v>
      </c>
      <c r="H20" s="17"/>
      <c r="I20" s="17" t="s">
        <v>1357</v>
      </c>
      <c r="J20" s="17" t="s">
        <v>1357</v>
      </c>
      <c r="N20" t="s">
        <v>625</v>
      </c>
      <c r="O20" t="s">
        <v>626</v>
      </c>
      <c r="P20" t="s">
        <v>627</v>
      </c>
      <c r="Q20" t="s">
        <v>26</v>
      </c>
      <c r="R20" t="s">
        <v>630</v>
      </c>
      <c r="S20">
        <v>-26.372537101300001</v>
      </c>
      <c r="T20">
        <v>-70.337974606800003</v>
      </c>
    </row>
    <row r="21" spans="1:20" ht="15.75" thickBot="1" x14ac:dyDescent="0.3">
      <c r="A21" s="34">
        <v>3</v>
      </c>
      <c r="B21" s="3">
        <v>32</v>
      </c>
      <c r="C21" s="3">
        <v>3202</v>
      </c>
      <c r="D21" s="4" t="s">
        <v>27</v>
      </c>
      <c r="E21" s="4" t="s">
        <v>23</v>
      </c>
      <c r="F21" s="20" t="s">
        <v>1022</v>
      </c>
      <c r="G21" s="17">
        <v>0</v>
      </c>
      <c r="H21" s="17"/>
      <c r="I21" s="17" t="s">
        <v>1357</v>
      </c>
      <c r="J21" s="17" t="s">
        <v>1357</v>
      </c>
      <c r="N21" t="s">
        <v>625</v>
      </c>
      <c r="O21" t="s">
        <v>626</v>
      </c>
      <c r="P21" t="s">
        <v>627</v>
      </c>
      <c r="Q21" t="s">
        <v>26</v>
      </c>
      <c r="R21" t="s">
        <v>631</v>
      </c>
      <c r="S21">
        <v>-26.236152679</v>
      </c>
      <c r="T21">
        <v>-69.186038925800005</v>
      </c>
    </row>
    <row r="22" spans="1:20" ht="15.75" thickBot="1" x14ac:dyDescent="0.3">
      <c r="A22" s="34">
        <v>3</v>
      </c>
      <c r="B22" s="3">
        <v>33</v>
      </c>
      <c r="C22" s="3">
        <v>3302</v>
      </c>
      <c r="D22" s="4" t="s">
        <v>29</v>
      </c>
      <c r="E22" s="4" t="s">
        <v>23</v>
      </c>
      <c r="F22" s="20" t="s">
        <v>1022</v>
      </c>
      <c r="G22" s="17">
        <v>0</v>
      </c>
      <c r="H22" s="17"/>
      <c r="I22" s="17" t="s">
        <v>1357</v>
      </c>
      <c r="J22" s="17" t="s">
        <v>1357</v>
      </c>
      <c r="N22" t="s">
        <v>625</v>
      </c>
      <c r="O22" t="s">
        <v>626</v>
      </c>
      <c r="P22" t="s">
        <v>627</v>
      </c>
      <c r="Q22" t="s">
        <v>31</v>
      </c>
      <c r="R22" t="s">
        <v>632</v>
      </c>
      <c r="S22">
        <v>-28.990500368199999</v>
      </c>
      <c r="T22">
        <v>-70.156422888099996</v>
      </c>
    </row>
    <row r="23" spans="1:20" ht="15.75" thickBot="1" x14ac:dyDescent="0.3">
      <c r="A23" s="34">
        <v>3</v>
      </c>
      <c r="B23" s="3">
        <v>33</v>
      </c>
      <c r="C23" s="3">
        <v>3304</v>
      </c>
      <c r="D23" s="4" t="s">
        <v>31</v>
      </c>
      <c r="E23" s="4" t="s">
        <v>23</v>
      </c>
      <c r="F23" s="20" t="s">
        <v>1022</v>
      </c>
      <c r="G23" s="17">
        <v>0</v>
      </c>
      <c r="H23" s="17"/>
      <c r="I23" s="17" t="s">
        <v>1357</v>
      </c>
      <c r="J23" s="17" t="s">
        <v>1357</v>
      </c>
      <c r="N23" t="s">
        <v>625</v>
      </c>
      <c r="O23" t="s">
        <v>626</v>
      </c>
      <c r="P23" t="s">
        <v>627</v>
      </c>
      <c r="Q23" t="s">
        <v>31</v>
      </c>
      <c r="R23" t="s">
        <v>633</v>
      </c>
      <c r="S23">
        <v>-28.246258678899999</v>
      </c>
      <c r="T23">
        <v>-71.028098076600003</v>
      </c>
    </row>
    <row r="24" spans="1:20" ht="15.75" thickBot="1" x14ac:dyDescent="0.3">
      <c r="A24" s="34">
        <v>3</v>
      </c>
      <c r="B24" s="3">
        <v>31</v>
      </c>
      <c r="C24" s="3">
        <v>3102</v>
      </c>
      <c r="D24" s="4" t="s">
        <v>24</v>
      </c>
      <c r="E24" s="4" t="s">
        <v>23</v>
      </c>
      <c r="F24" s="20" t="s">
        <v>385</v>
      </c>
      <c r="G24" s="9">
        <v>9</v>
      </c>
      <c r="H24" s="31">
        <v>41166</v>
      </c>
      <c r="I24" t="s">
        <v>375</v>
      </c>
      <c r="J24" t="s">
        <v>377</v>
      </c>
      <c r="K24" s="41" t="s">
        <v>1084</v>
      </c>
      <c r="N24" t="s">
        <v>625</v>
      </c>
      <c r="O24" t="s">
        <v>626</v>
      </c>
      <c r="P24" t="s">
        <v>627</v>
      </c>
      <c r="Q24" t="s">
        <v>22</v>
      </c>
      <c r="R24" t="s">
        <v>636</v>
      </c>
      <c r="S24">
        <v>-27.141122694100002</v>
      </c>
      <c r="T24">
        <v>-70.682133589100005</v>
      </c>
    </row>
    <row r="25" spans="1:20" ht="15.75" thickBot="1" x14ac:dyDescent="0.3">
      <c r="A25" s="34">
        <v>3</v>
      </c>
      <c r="B25" s="3">
        <v>31</v>
      </c>
      <c r="C25" s="3">
        <v>3102</v>
      </c>
      <c r="D25" s="4" t="s">
        <v>24</v>
      </c>
      <c r="E25" s="4" t="s">
        <v>23</v>
      </c>
      <c r="F25" s="23" t="s">
        <v>1023</v>
      </c>
      <c r="G25" s="23">
        <v>1</v>
      </c>
      <c r="H25" s="31">
        <v>37124</v>
      </c>
      <c r="I25" t="s">
        <v>375</v>
      </c>
      <c r="J25" s="53" t="s">
        <v>547</v>
      </c>
      <c r="K25" s="41" t="s">
        <v>1079</v>
      </c>
      <c r="L25" s="41" t="s">
        <v>1080</v>
      </c>
      <c r="N25" t="s">
        <v>625</v>
      </c>
      <c r="O25" t="s">
        <v>626</v>
      </c>
      <c r="P25" t="s">
        <v>627</v>
      </c>
      <c r="Q25" t="s">
        <v>22</v>
      </c>
      <c r="R25" t="s">
        <v>636</v>
      </c>
      <c r="S25">
        <v>-27.141122694100002</v>
      </c>
      <c r="T25">
        <v>-70.682133589100005</v>
      </c>
    </row>
    <row r="26" spans="1:20" ht="15.75" thickBot="1" x14ac:dyDescent="0.3">
      <c r="A26" s="34">
        <v>3</v>
      </c>
      <c r="B26" s="3">
        <v>32</v>
      </c>
      <c r="C26" s="3">
        <v>3201</v>
      </c>
      <c r="D26" s="4" t="s">
        <v>26</v>
      </c>
      <c r="E26" s="4" t="s">
        <v>23</v>
      </c>
      <c r="F26" s="23" t="s">
        <v>1023</v>
      </c>
      <c r="G26" s="7">
        <v>1</v>
      </c>
      <c r="H26" s="31">
        <v>37124</v>
      </c>
      <c r="I26" t="s">
        <v>375</v>
      </c>
      <c r="J26" t="s">
        <v>547</v>
      </c>
      <c r="K26" s="41" t="s">
        <v>1079</v>
      </c>
      <c r="L26" s="41" t="s">
        <v>1080</v>
      </c>
      <c r="N26" t="s">
        <v>625</v>
      </c>
      <c r="O26" t="s">
        <v>626</v>
      </c>
      <c r="P26" t="s">
        <v>627</v>
      </c>
      <c r="Q26" t="s">
        <v>26</v>
      </c>
      <c r="R26" t="s">
        <v>630</v>
      </c>
      <c r="S26">
        <v>-26.372537101300001</v>
      </c>
      <c r="T26">
        <v>-70.337974606800003</v>
      </c>
    </row>
    <row r="27" spans="1:20" ht="15.75" thickBot="1" x14ac:dyDescent="0.3">
      <c r="A27" s="34">
        <v>4</v>
      </c>
      <c r="B27" s="3">
        <v>41</v>
      </c>
      <c r="C27" s="3">
        <v>4101</v>
      </c>
      <c r="D27" s="4" t="s">
        <v>32</v>
      </c>
      <c r="E27" s="4" t="s">
        <v>33</v>
      </c>
      <c r="F27" s="20" t="s">
        <v>1022</v>
      </c>
      <c r="G27" s="2">
        <v>0</v>
      </c>
      <c r="H27" s="2"/>
      <c r="I27" s="2" t="s">
        <v>1357</v>
      </c>
      <c r="J27" s="2" t="s">
        <v>1357</v>
      </c>
      <c r="N27" t="s">
        <v>637</v>
      </c>
      <c r="O27" t="s">
        <v>638</v>
      </c>
      <c r="P27" t="s">
        <v>639</v>
      </c>
      <c r="Q27" t="s">
        <v>640</v>
      </c>
      <c r="R27" t="s">
        <v>641</v>
      </c>
      <c r="S27">
        <v>-29.789113800599999</v>
      </c>
      <c r="T27">
        <v>-71.060820861899998</v>
      </c>
    </row>
    <row r="28" spans="1:20" ht="15.75" thickBot="1" x14ac:dyDescent="0.3">
      <c r="A28" s="34">
        <v>4</v>
      </c>
      <c r="B28" s="3">
        <v>41</v>
      </c>
      <c r="C28" s="3">
        <v>4102</v>
      </c>
      <c r="D28" s="4" t="s">
        <v>33</v>
      </c>
      <c r="E28" s="4" t="s">
        <v>33</v>
      </c>
      <c r="F28" s="20" t="s">
        <v>1022</v>
      </c>
      <c r="G28" s="2">
        <v>0</v>
      </c>
      <c r="H28" s="2"/>
      <c r="I28" s="2" t="s">
        <v>1357</v>
      </c>
      <c r="J28" s="2" t="s">
        <v>1357</v>
      </c>
      <c r="N28" t="s">
        <v>637</v>
      </c>
      <c r="O28" t="s">
        <v>638</v>
      </c>
      <c r="P28" t="s">
        <v>639</v>
      </c>
      <c r="Q28" t="s">
        <v>640</v>
      </c>
      <c r="R28" t="s">
        <v>642</v>
      </c>
      <c r="S28">
        <v>-30.2274175634</v>
      </c>
      <c r="T28">
        <v>-71.358987198700007</v>
      </c>
    </row>
    <row r="29" spans="1:20" ht="15.75" thickBot="1" x14ac:dyDescent="0.3">
      <c r="A29" s="34">
        <v>4</v>
      </c>
      <c r="B29" s="3">
        <v>41</v>
      </c>
      <c r="C29" s="3">
        <v>4103</v>
      </c>
      <c r="D29" s="4" t="s">
        <v>34</v>
      </c>
      <c r="E29" s="4" t="s">
        <v>33</v>
      </c>
      <c r="F29" s="20" t="s">
        <v>1022</v>
      </c>
      <c r="G29" s="2">
        <v>0</v>
      </c>
      <c r="H29" s="2"/>
      <c r="I29" s="2" t="s">
        <v>1357</v>
      </c>
      <c r="J29" s="2" t="s">
        <v>1357</v>
      </c>
      <c r="N29" t="s">
        <v>637</v>
      </c>
      <c r="O29" t="s">
        <v>638</v>
      </c>
      <c r="P29" t="s">
        <v>639</v>
      </c>
      <c r="Q29" t="s">
        <v>640</v>
      </c>
      <c r="R29" t="s">
        <v>643</v>
      </c>
      <c r="S29">
        <v>-30.259431242800002</v>
      </c>
      <c r="T29">
        <v>-71.100637765900004</v>
      </c>
    </row>
    <row r="30" spans="1:20" ht="15.75" thickBot="1" x14ac:dyDescent="0.3">
      <c r="A30" s="34">
        <v>4</v>
      </c>
      <c r="B30" s="3">
        <v>41</v>
      </c>
      <c r="C30" s="3">
        <v>4104</v>
      </c>
      <c r="D30" s="4" t="s">
        <v>35</v>
      </c>
      <c r="E30" s="4" t="s">
        <v>33</v>
      </c>
      <c r="F30" s="20" t="s">
        <v>1022</v>
      </c>
      <c r="G30" s="2">
        <v>0</v>
      </c>
      <c r="H30" s="2"/>
      <c r="I30" s="2" t="s">
        <v>1357</v>
      </c>
      <c r="J30" s="2" t="s">
        <v>1357</v>
      </c>
      <c r="N30" t="s">
        <v>637</v>
      </c>
      <c r="O30" t="s">
        <v>638</v>
      </c>
      <c r="P30" t="s">
        <v>639</v>
      </c>
      <c r="Q30" t="s">
        <v>640</v>
      </c>
      <c r="R30" t="s">
        <v>644</v>
      </c>
      <c r="S30">
        <v>-29.374777125800001</v>
      </c>
      <c r="T30">
        <v>-70.902564879799996</v>
      </c>
    </row>
    <row r="31" spans="1:20" ht="15.75" thickBot="1" x14ac:dyDescent="0.3">
      <c r="A31" s="34">
        <v>4</v>
      </c>
      <c r="B31" s="3">
        <v>41</v>
      </c>
      <c r="C31" s="3">
        <v>4103</v>
      </c>
      <c r="D31" s="4" t="s">
        <v>34</v>
      </c>
      <c r="E31" s="4" t="s">
        <v>33</v>
      </c>
      <c r="F31" s="50" t="s">
        <v>1025</v>
      </c>
      <c r="G31" s="50">
        <v>1</v>
      </c>
      <c r="H31" s="31">
        <v>39070</v>
      </c>
      <c r="I31" s="7" t="s">
        <v>375</v>
      </c>
      <c r="J31" t="s">
        <v>1025</v>
      </c>
      <c r="K31" s="41" t="s">
        <v>1132</v>
      </c>
      <c r="N31" t="s">
        <v>637</v>
      </c>
      <c r="O31" t="s">
        <v>638</v>
      </c>
      <c r="P31" t="s">
        <v>639</v>
      </c>
      <c r="Q31" t="s">
        <v>640</v>
      </c>
      <c r="R31" t="s">
        <v>643</v>
      </c>
      <c r="S31">
        <v>-30.259431242800002</v>
      </c>
      <c r="T31">
        <v>-71.100637765900004</v>
      </c>
    </row>
    <row r="32" spans="1:20" ht="15.75" thickBot="1" x14ac:dyDescent="0.3">
      <c r="A32" s="34">
        <v>4</v>
      </c>
      <c r="B32" s="3">
        <v>41</v>
      </c>
      <c r="C32" s="3">
        <v>4106</v>
      </c>
      <c r="D32" s="4" t="s">
        <v>37</v>
      </c>
      <c r="E32" s="4" t="s">
        <v>33</v>
      </c>
      <c r="F32" s="20" t="s">
        <v>1022</v>
      </c>
      <c r="G32" s="2">
        <v>0</v>
      </c>
      <c r="H32" s="2"/>
      <c r="I32" s="2" t="s">
        <v>1357</v>
      </c>
      <c r="J32" s="2" t="s">
        <v>1357</v>
      </c>
      <c r="N32" t="s">
        <v>637</v>
      </c>
      <c r="O32" t="s">
        <v>638</v>
      </c>
      <c r="P32" t="s">
        <v>639</v>
      </c>
      <c r="Q32" t="s">
        <v>640</v>
      </c>
      <c r="R32" t="s">
        <v>646</v>
      </c>
      <c r="S32">
        <v>-29.891893130900002</v>
      </c>
      <c r="T32">
        <v>-70.381457830900004</v>
      </c>
    </row>
    <row r="33" spans="1:20" ht="15.75" thickBot="1" x14ac:dyDescent="0.3">
      <c r="A33" s="34">
        <v>4</v>
      </c>
      <c r="B33" s="3">
        <v>42</v>
      </c>
      <c r="C33" s="3">
        <v>4201</v>
      </c>
      <c r="D33" s="4" t="s">
        <v>38</v>
      </c>
      <c r="E33" s="4" t="s">
        <v>33</v>
      </c>
      <c r="F33" s="20" t="s">
        <v>1022</v>
      </c>
      <c r="G33" s="2">
        <v>0</v>
      </c>
      <c r="H33" s="2"/>
      <c r="I33" s="2" t="s">
        <v>1357</v>
      </c>
      <c r="J33" s="2" t="s">
        <v>1357</v>
      </c>
      <c r="N33" t="s">
        <v>637</v>
      </c>
      <c r="O33" t="s">
        <v>638</v>
      </c>
      <c r="P33" t="s">
        <v>639</v>
      </c>
      <c r="Q33" t="s">
        <v>647</v>
      </c>
      <c r="R33" t="s">
        <v>648</v>
      </c>
      <c r="S33">
        <v>-31.5495159293</v>
      </c>
      <c r="T33">
        <v>-70.970568260500002</v>
      </c>
    </row>
    <row r="34" spans="1:20" ht="15.75" thickBot="1" x14ac:dyDescent="0.3">
      <c r="A34" s="34">
        <v>4</v>
      </c>
      <c r="B34" s="3">
        <v>42</v>
      </c>
      <c r="C34" s="3">
        <v>4202</v>
      </c>
      <c r="D34" s="4" t="s">
        <v>39</v>
      </c>
      <c r="E34" s="4" t="s">
        <v>33</v>
      </c>
      <c r="F34" s="20" t="s">
        <v>1022</v>
      </c>
      <c r="G34" s="2">
        <v>0</v>
      </c>
      <c r="H34" s="2"/>
      <c r="I34" s="2" t="s">
        <v>1357</v>
      </c>
      <c r="J34" s="2" t="s">
        <v>1357</v>
      </c>
      <c r="N34" t="s">
        <v>637</v>
      </c>
      <c r="O34" t="s">
        <v>638</v>
      </c>
      <c r="P34" t="s">
        <v>639</v>
      </c>
      <c r="Q34" t="s">
        <v>647</v>
      </c>
      <c r="R34" t="s">
        <v>649</v>
      </c>
      <c r="S34">
        <v>-31.401838913300001</v>
      </c>
      <c r="T34">
        <v>-71.394384198599994</v>
      </c>
    </row>
    <row r="35" spans="1:20" ht="15.75" thickBot="1" x14ac:dyDescent="0.3">
      <c r="A35" s="34">
        <v>4</v>
      </c>
      <c r="B35" s="3">
        <v>42</v>
      </c>
      <c r="C35" s="3">
        <v>4203</v>
      </c>
      <c r="D35" s="4" t="s">
        <v>40</v>
      </c>
      <c r="E35" s="4" t="s">
        <v>33</v>
      </c>
      <c r="F35" s="20" t="s">
        <v>1022</v>
      </c>
      <c r="G35" s="2">
        <v>0</v>
      </c>
      <c r="H35" s="2"/>
      <c r="I35" s="2" t="s">
        <v>1357</v>
      </c>
      <c r="J35" s="2" t="s">
        <v>1357</v>
      </c>
      <c r="N35" t="s">
        <v>637</v>
      </c>
      <c r="O35" t="s">
        <v>638</v>
      </c>
      <c r="P35" t="s">
        <v>639</v>
      </c>
      <c r="Q35" t="s">
        <v>647</v>
      </c>
      <c r="R35" t="s">
        <v>650</v>
      </c>
      <c r="S35">
        <v>-31.977943913000001</v>
      </c>
      <c r="T35">
        <v>-71.304254567699999</v>
      </c>
    </row>
    <row r="36" spans="1:20" ht="15.75" thickBot="1" x14ac:dyDescent="0.3">
      <c r="A36" s="34">
        <v>4</v>
      </c>
      <c r="B36" s="3">
        <v>42</v>
      </c>
      <c r="C36" s="3">
        <v>4204</v>
      </c>
      <c r="D36" s="4" t="s">
        <v>41</v>
      </c>
      <c r="E36" s="4" t="s">
        <v>33</v>
      </c>
      <c r="F36" s="20" t="s">
        <v>1022</v>
      </c>
      <c r="G36" s="2">
        <v>0</v>
      </c>
      <c r="H36" s="2"/>
      <c r="I36" s="2" t="s">
        <v>1357</v>
      </c>
      <c r="J36" s="2" t="s">
        <v>1357</v>
      </c>
      <c r="N36" t="s">
        <v>637</v>
      </c>
      <c r="O36" t="s">
        <v>638</v>
      </c>
      <c r="P36" t="s">
        <v>639</v>
      </c>
      <c r="Q36" t="s">
        <v>647</v>
      </c>
      <c r="R36" t="s">
        <v>651</v>
      </c>
      <c r="S36">
        <v>-31.8935829379</v>
      </c>
      <c r="T36">
        <v>-70.661908575300004</v>
      </c>
    </row>
    <row r="37" spans="1:20" ht="15.75" thickBot="1" x14ac:dyDescent="0.3">
      <c r="A37" s="34">
        <v>4</v>
      </c>
      <c r="B37" s="3">
        <v>42</v>
      </c>
      <c r="C37" s="3">
        <v>4202</v>
      </c>
      <c r="D37" s="4" t="s">
        <v>39</v>
      </c>
      <c r="E37" s="4" t="s">
        <v>33</v>
      </c>
      <c r="F37" s="50" t="s">
        <v>1025</v>
      </c>
      <c r="G37" s="50">
        <v>1</v>
      </c>
      <c r="H37" s="31">
        <v>39070</v>
      </c>
      <c r="I37" s="7" t="s">
        <v>375</v>
      </c>
      <c r="J37" t="s">
        <v>1025</v>
      </c>
      <c r="K37" s="41" t="s">
        <v>1132</v>
      </c>
      <c r="N37" t="s">
        <v>637</v>
      </c>
      <c r="O37" t="s">
        <v>638</v>
      </c>
      <c r="P37" t="s">
        <v>639</v>
      </c>
      <c r="Q37" t="s">
        <v>647</v>
      </c>
      <c r="R37" t="s">
        <v>649</v>
      </c>
      <c r="S37">
        <v>-31.401838913300001</v>
      </c>
      <c r="T37">
        <v>-71.394384198599994</v>
      </c>
    </row>
    <row r="38" spans="1:20" ht="15.75" thickBot="1" x14ac:dyDescent="0.3">
      <c r="A38" s="34">
        <v>4</v>
      </c>
      <c r="B38" s="3">
        <v>43</v>
      </c>
      <c r="C38" s="3">
        <v>4302</v>
      </c>
      <c r="D38" s="4" t="s">
        <v>43</v>
      </c>
      <c r="E38" s="4" t="s">
        <v>33</v>
      </c>
      <c r="F38" s="20" t="s">
        <v>1022</v>
      </c>
      <c r="G38" s="2">
        <v>0</v>
      </c>
      <c r="H38" s="2"/>
      <c r="I38" s="2" t="s">
        <v>1357</v>
      </c>
      <c r="J38" s="2" t="s">
        <v>1357</v>
      </c>
      <c r="N38" t="s">
        <v>637</v>
      </c>
      <c r="O38" t="s">
        <v>638</v>
      </c>
      <c r="P38" t="s">
        <v>639</v>
      </c>
      <c r="Q38" t="s">
        <v>652</v>
      </c>
      <c r="R38" t="s">
        <v>654</v>
      </c>
      <c r="S38">
        <v>-31.146454574100002</v>
      </c>
      <c r="T38">
        <v>-70.965735649199999</v>
      </c>
    </row>
    <row r="39" spans="1:20" ht="15.75" thickBot="1" x14ac:dyDescent="0.3">
      <c r="A39" s="34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1022</v>
      </c>
      <c r="G39" s="2">
        <v>0</v>
      </c>
      <c r="H39" s="2"/>
      <c r="I39" s="2" t="s">
        <v>1357</v>
      </c>
      <c r="J39" s="2" t="s">
        <v>1357</v>
      </c>
      <c r="N39" t="s">
        <v>637</v>
      </c>
      <c r="O39" t="s">
        <v>638</v>
      </c>
      <c r="P39" t="s">
        <v>639</v>
      </c>
      <c r="Q39" t="s">
        <v>652</v>
      </c>
      <c r="R39" t="s">
        <v>655</v>
      </c>
      <c r="S39">
        <v>-30.9461005607</v>
      </c>
      <c r="T39">
        <v>-71.332627402300005</v>
      </c>
    </row>
    <row r="40" spans="1:20" ht="15.75" thickBot="1" x14ac:dyDescent="0.3">
      <c r="A40" s="34">
        <v>4</v>
      </c>
      <c r="B40" s="3">
        <v>43</v>
      </c>
      <c r="C40" s="3">
        <v>4305</v>
      </c>
      <c r="D40" s="4" t="s">
        <v>46</v>
      </c>
      <c r="E40" s="4" t="s">
        <v>33</v>
      </c>
      <c r="F40" s="20" t="s">
        <v>1022</v>
      </c>
      <c r="G40" s="2">
        <v>0</v>
      </c>
      <c r="H40" s="2"/>
      <c r="I40" s="2" t="s">
        <v>1357</v>
      </c>
      <c r="J40" s="2" t="s">
        <v>1357</v>
      </c>
      <c r="N40" t="s">
        <v>637</v>
      </c>
      <c r="O40" t="s">
        <v>638</v>
      </c>
      <c r="P40" t="s">
        <v>639</v>
      </c>
      <c r="Q40" t="s">
        <v>652</v>
      </c>
      <c r="R40" t="s">
        <v>656</v>
      </c>
      <c r="S40">
        <v>-30.430679489700001</v>
      </c>
      <c r="T40">
        <v>-70.653739197999997</v>
      </c>
    </row>
    <row r="41" spans="1:20" ht="15.75" thickBot="1" x14ac:dyDescent="0.3">
      <c r="A41" s="34">
        <v>4</v>
      </c>
      <c r="B41" s="3">
        <v>43</v>
      </c>
      <c r="C41" s="3">
        <v>4302</v>
      </c>
      <c r="D41" s="4" t="s">
        <v>43</v>
      </c>
      <c r="E41" s="4" t="s">
        <v>33</v>
      </c>
      <c r="F41" s="50" t="s">
        <v>1025</v>
      </c>
      <c r="G41">
        <v>1</v>
      </c>
      <c r="H41" s="31">
        <v>39070</v>
      </c>
      <c r="I41" s="7" t="s">
        <v>375</v>
      </c>
      <c r="J41" t="s">
        <v>1025</v>
      </c>
      <c r="K41" s="41" t="s">
        <v>1132</v>
      </c>
      <c r="N41" t="s">
        <v>637</v>
      </c>
      <c r="O41" t="s">
        <v>638</v>
      </c>
      <c r="P41" t="s">
        <v>639</v>
      </c>
      <c r="Q41" t="s">
        <v>652</v>
      </c>
      <c r="R41" t="s">
        <v>654</v>
      </c>
      <c r="S41">
        <v>-31.146454574100002</v>
      </c>
      <c r="T41">
        <v>-70.965735649199999</v>
      </c>
    </row>
    <row r="42" spans="1:20" ht="15.75" thickBot="1" x14ac:dyDescent="0.3">
      <c r="A42" s="34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1022</v>
      </c>
      <c r="G42" s="20">
        <v>0</v>
      </c>
      <c r="H42" s="20"/>
      <c r="I42" s="20" t="s">
        <v>1357</v>
      </c>
      <c r="J42" s="20" t="s">
        <v>1357</v>
      </c>
      <c r="N42" t="s">
        <v>658</v>
      </c>
      <c r="O42" t="s">
        <v>659</v>
      </c>
      <c r="P42" t="s">
        <v>660</v>
      </c>
      <c r="Q42" t="s">
        <v>62</v>
      </c>
      <c r="R42" t="s">
        <v>661</v>
      </c>
      <c r="S42">
        <v>-32.4749351233</v>
      </c>
      <c r="T42">
        <v>-71.380327808299995</v>
      </c>
    </row>
    <row r="43" spans="1:20" ht="15.75" thickBot="1" x14ac:dyDescent="0.3">
      <c r="A43" s="34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1022</v>
      </c>
      <c r="G43" s="20">
        <v>0</v>
      </c>
      <c r="H43" s="20"/>
      <c r="I43" s="20" t="s">
        <v>1357</v>
      </c>
      <c r="J43" s="20" t="s">
        <v>1357</v>
      </c>
      <c r="N43" t="s">
        <v>658</v>
      </c>
      <c r="O43" t="s">
        <v>659</v>
      </c>
      <c r="P43" t="s">
        <v>660</v>
      </c>
      <c r="Q43" t="s">
        <v>62</v>
      </c>
      <c r="R43" t="s">
        <v>662</v>
      </c>
      <c r="S43">
        <v>-32.190508656699997</v>
      </c>
      <c r="T43">
        <v>-70.869906028000003</v>
      </c>
    </row>
    <row r="44" spans="1:20" ht="15.75" thickBot="1" x14ac:dyDescent="0.3">
      <c r="A44" s="34">
        <v>5</v>
      </c>
      <c r="B44" s="3">
        <v>53</v>
      </c>
      <c r="C44" s="3">
        <v>5302</v>
      </c>
      <c r="D44" s="4" t="s">
        <v>56</v>
      </c>
      <c r="E44" s="4" t="s">
        <v>47</v>
      </c>
      <c r="F44" s="20" t="s">
        <v>1022</v>
      </c>
      <c r="G44" s="8">
        <v>2</v>
      </c>
      <c r="H44" s="31">
        <v>41703</v>
      </c>
      <c r="I44" t="s">
        <v>375</v>
      </c>
      <c r="J44" t="s">
        <v>550</v>
      </c>
      <c r="K44" s="41" t="s">
        <v>1408</v>
      </c>
      <c r="N44" t="s">
        <v>658</v>
      </c>
      <c r="O44" t="s">
        <v>659</v>
      </c>
      <c r="P44" t="s">
        <v>660</v>
      </c>
      <c r="Q44" t="s">
        <v>55</v>
      </c>
      <c r="R44" t="s">
        <v>663</v>
      </c>
      <c r="S44">
        <v>-32.950772823800001</v>
      </c>
      <c r="T44">
        <v>-70.544659459000002</v>
      </c>
    </row>
    <row r="45" spans="1:20" ht="15.75" thickBot="1" x14ac:dyDescent="0.3">
      <c r="A45" s="34">
        <v>5</v>
      </c>
      <c r="B45" s="3">
        <v>56</v>
      </c>
      <c r="C45" s="3">
        <v>5601</v>
      </c>
      <c r="D45" s="4" t="s">
        <v>69</v>
      </c>
      <c r="E45" s="4" t="s">
        <v>47</v>
      </c>
      <c r="F45" s="20" t="s">
        <v>1022</v>
      </c>
      <c r="G45" s="8">
        <v>3</v>
      </c>
      <c r="H45" s="31">
        <v>42107</v>
      </c>
      <c r="I45" t="s">
        <v>375</v>
      </c>
      <c r="J45" t="s">
        <v>396</v>
      </c>
      <c r="K45" s="41" t="s">
        <v>1409</v>
      </c>
      <c r="L45" s="41" t="s">
        <v>1410</v>
      </c>
      <c r="M45" s="41" t="s">
        <v>1411</v>
      </c>
      <c r="N45" t="s">
        <v>658</v>
      </c>
      <c r="O45" t="s">
        <v>659</v>
      </c>
      <c r="P45" t="s">
        <v>660</v>
      </c>
      <c r="Q45" t="s">
        <v>69</v>
      </c>
      <c r="R45" t="s">
        <v>664</v>
      </c>
      <c r="S45">
        <v>-33.667147515499998</v>
      </c>
      <c r="T45">
        <v>-71.486930528100004</v>
      </c>
    </row>
    <row r="46" spans="1:20" ht="15.75" thickBot="1" x14ac:dyDescent="0.3">
      <c r="A46" s="34">
        <v>5</v>
      </c>
      <c r="B46" s="3">
        <v>51</v>
      </c>
      <c r="C46" s="3">
        <v>5103</v>
      </c>
      <c r="D46" s="4" t="s">
        <v>49</v>
      </c>
      <c r="E46" s="4" t="s">
        <v>47</v>
      </c>
      <c r="F46" s="20" t="s">
        <v>385</v>
      </c>
      <c r="G46" s="8">
        <v>1</v>
      </c>
      <c r="H46" s="31">
        <v>37638</v>
      </c>
      <c r="I46" t="s">
        <v>375</v>
      </c>
      <c r="J46" t="s">
        <v>1046</v>
      </c>
      <c r="K46" s="41" t="s">
        <v>1412</v>
      </c>
      <c r="L46" s="41" t="s">
        <v>1413</v>
      </c>
      <c r="N46" t="s">
        <v>658</v>
      </c>
      <c r="O46" t="s">
        <v>659</v>
      </c>
      <c r="P46" t="s">
        <v>660</v>
      </c>
      <c r="Q46" t="s">
        <v>47</v>
      </c>
      <c r="R46" t="s">
        <v>665</v>
      </c>
      <c r="S46">
        <v>-32.953297714100003</v>
      </c>
      <c r="T46">
        <v>-71.467867008300004</v>
      </c>
    </row>
    <row r="47" spans="1:20" ht="15.75" thickBot="1" x14ac:dyDescent="0.3">
      <c r="A47" s="34">
        <v>5</v>
      </c>
      <c r="B47" s="3">
        <v>51</v>
      </c>
      <c r="C47" s="3">
        <v>5101</v>
      </c>
      <c r="D47" s="4" t="s">
        <v>47</v>
      </c>
      <c r="E47" s="4" t="s">
        <v>47</v>
      </c>
      <c r="F47" s="20" t="s">
        <v>1022</v>
      </c>
      <c r="G47" s="8">
        <v>28</v>
      </c>
      <c r="H47" s="31">
        <v>40289</v>
      </c>
      <c r="I47" t="s">
        <v>375</v>
      </c>
      <c r="J47" t="s">
        <v>382</v>
      </c>
      <c r="K47" s="41" t="s">
        <v>1414</v>
      </c>
      <c r="N47" t="s">
        <v>658</v>
      </c>
      <c r="O47" t="s">
        <v>659</v>
      </c>
      <c r="P47" t="s">
        <v>660</v>
      </c>
      <c r="Q47" t="s">
        <v>47</v>
      </c>
      <c r="R47" t="s">
        <v>666</v>
      </c>
      <c r="S47">
        <v>-32.997883656100001</v>
      </c>
      <c r="T47">
        <v>-71.753339855299998</v>
      </c>
    </row>
    <row r="48" spans="1:20" ht="15.75" thickBot="1" x14ac:dyDescent="0.3">
      <c r="A48" s="34">
        <v>5</v>
      </c>
      <c r="B48" s="3">
        <v>51</v>
      </c>
      <c r="C48" s="3">
        <v>5109</v>
      </c>
      <c r="D48" s="4" t="s">
        <v>53</v>
      </c>
      <c r="E48" s="4" t="s">
        <v>47</v>
      </c>
      <c r="F48" s="20" t="s">
        <v>1022</v>
      </c>
      <c r="G48" s="8">
        <v>27</v>
      </c>
      <c r="H48" s="31">
        <v>41150</v>
      </c>
      <c r="I48" t="s">
        <v>375</v>
      </c>
      <c r="J48" t="s">
        <v>389</v>
      </c>
      <c r="K48" s="41" t="s">
        <v>1415</v>
      </c>
      <c r="N48" t="s">
        <v>658</v>
      </c>
      <c r="O48" t="s">
        <v>659</v>
      </c>
      <c r="P48" t="s">
        <v>660</v>
      </c>
      <c r="Q48" t="s">
        <v>47</v>
      </c>
      <c r="R48" t="s">
        <v>667</v>
      </c>
      <c r="S48">
        <v>-33.028800296299998</v>
      </c>
      <c r="T48">
        <v>-71.515431215700005</v>
      </c>
    </row>
    <row r="49" spans="1:20" ht="15.75" thickBot="1" x14ac:dyDescent="0.3">
      <c r="A49" s="34">
        <v>5</v>
      </c>
      <c r="B49" s="3">
        <v>51</v>
      </c>
      <c r="C49" s="3">
        <v>5105</v>
      </c>
      <c r="D49" s="4" t="s">
        <v>51</v>
      </c>
      <c r="E49" s="4" t="s">
        <v>47</v>
      </c>
      <c r="F49" s="20" t="s">
        <v>1022</v>
      </c>
      <c r="G49" s="8">
        <v>7</v>
      </c>
      <c r="H49" s="31">
        <v>40793</v>
      </c>
      <c r="I49" t="s">
        <v>375</v>
      </c>
      <c r="J49" t="s">
        <v>1036</v>
      </c>
      <c r="K49" s="41" t="s">
        <v>1416</v>
      </c>
      <c r="N49" t="s">
        <v>658</v>
      </c>
      <c r="O49" t="s">
        <v>659</v>
      </c>
      <c r="P49" t="s">
        <v>660</v>
      </c>
      <c r="Q49" t="s">
        <v>47</v>
      </c>
      <c r="R49" t="s">
        <v>668</v>
      </c>
      <c r="S49">
        <v>-32.745304305300003</v>
      </c>
      <c r="T49">
        <v>-71.387923010099996</v>
      </c>
    </row>
    <row r="50" spans="1:20" ht="15.75" thickBot="1" x14ac:dyDescent="0.3">
      <c r="A50" s="34">
        <v>5</v>
      </c>
      <c r="B50" s="3">
        <v>51</v>
      </c>
      <c r="C50" s="3">
        <v>5104</v>
      </c>
      <c r="D50" s="4" t="s">
        <v>50</v>
      </c>
      <c r="E50" s="4" t="s">
        <v>47</v>
      </c>
      <c r="F50" s="20" t="s">
        <v>1022</v>
      </c>
      <c r="G50" s="8">
        <v>19</v>
      </c>
      <c r="H50" s="31">
        <v>41461</v>
      </c>
      <c r="I50" t="s">
        <v>375</v>
      </c>
      <c r="J50" t="s">
        <v>386</v>
      </c>
      <c r="K50" s="41" t="s">
        <v>1417</v>
      </c>
      <c r="L50" s="41" t="s">
        <v>1418</v>
      </c>
      <c r="M50" s="41" t="s">
        <v>1419</v>
      </c>
      <c r="N50" t="s">
        <v>658</v>
      </c>
      <c r="O50" t="s">
        <v>659</v>
      </c>
      <c r="P50" t="s">
        <v>660</v>
      </c>
      <c r="Q50" t="s">
        <v>47</v>
      </c>
      <c r="R50" t="s">
        <v>669</v>
      </c>
      <c r="S50">
        <v>-33.7155812293</v>
      </c>
      <c r="T50">
        <v>-79.870177262300004</v>
      </c>
    </row>
    <row r="51" spans="1:20" ht="15.75" thickBot="1" x14ac:dyDescent="0.3">
      <c r="A51" s="34">
        <v>5</v>
      </c>
      <c r="B51" s="3">
        <v>57</v>
      </c>
      <c r="C51" s="3">
        <v>5703</v>
      </c>
      <c r="D51" s="4" t="s">
        <v>77</v>
      </c>
      <c r="E51" s="4" t="s">
        <v>47</v>
      </c>
      <c r="F51" s="20" t="s">
        <v>1022</v>
      </c>
      <c r="G51" s="19">
        <v>2</v>
      </c>
      <c r="H51" s="31">
        <v>36279</v>
      </c>
      <c r="I51" t="s">
        <v>375</v>
      </c>
      <c r="J51" t="s">
        <v>370</v>
      </c>
      <c r="K51" s="41" t="s">
        <v>1420</v>
      </c>
      <c r="L51" s="41" t="s">
        <v>1421</v>
      </c>
      <c r="M51" s="41" t="s">
        <v>1422</v>
      </c>
      <c r="N51" t="s">
        <v>658</v>
      </c>
      <c r="O51" t="s">
        <v>659</v>
      </c>
      <c r="P51" t="s">
        <v>660</v>
      </c>
      <c r="Q51" t="s">
        <v>670</v>
      </c>
      <c r="R51" t="s">
        <v>671</v>
      </c>
      <c r="S51">
        <v>-32.888057613400001</v>
      </c>
      <c r="T51">
        <v>-70.901732637099997</v>
      </c>
    </row>
    <row r="52" spans="1:20" ht="15.75" thickBot="1" x14ac:dyDescent="0.3">
      <c r="A52" s="34">
        <v>5</v>
      </c>
      <c r="B52" s="3">
        <v>58</v>
      </c>
      <c r="C52" s="3">
        <v>5801</v>
      </c>
      <c r="D52" s="4" t="s">
        <v>81</v>
      </c>
      <c r="E52" s="4" t="s">
        <v>47</v>
      </c>
      <c r="F52" s="20" t="s">
        <v>1022</v>
      </c>
      <c r="G52" s="8">
        <v>14</v>
      </c>
      <c r="H52" s="31">
        <v>43672</v>
      </c>
      <c r="I52" t="s">
        <v>375</v>
      </c>
      <c r="J52" t="s">
        <v>403</v>
      </c>
      <c r="K52" s="41" t="s">
        <v>1423</v>
      </c>
      <c r="L52" s="41" t="s">
        <v>1424</v>
      </c>
      <c r="M52" s="41" t="s">
        <v>1425</v>
      </c>
      <c r="N52" t="s">
        <v>658</v>
      </c>
      <c r="O52" t="s">
        <v>659</v>
      </c>
      <c r="P52" t="s">
        <v>660</v>
      </c>
      <c r="Q52" t="s">
        <v>672</v>
      </c>
      <c r="R52" t="s">
        <v>673</v>
      </c>
      <c r="S52">
        <v>-33.147377709899999</v>
      </c>
      <c r="T52">
        <v>-71.254091713700006</v>
      </c>
    </row>
    <row r="53" spans="1:20" ht="15.75" thickBot="1" x14ac:dyDescent="0.3">
      <c r="A53" s="34">
        <v>5</v>
      </c>
      <c r="B53" s="3">
        <v>56</v>
      </c>
      <c r="C53" s="3">
        <v>5606</v>
      </c>
      <c r="D53" s="4" t="s">
        <v>74</v>
      </c>
      <c r="E53" s="4" t="s">
        <v>47</v>
      </c>
      <c r="F53" s="20" t="s">
        <v>1022</v>
      </c>
      <c r="G53" s="8">
        <v>8</v>
      </c>
      <c r="H53" s="31">
        <v>41382</v>
      </c>
      <c r="I53" t="s">
        <v>375</v>
      </c>
      <c r="J53" t="s">
        <v>401</v>
      </c>
      <c r="K53" s="41" t="s">
        <v>1426</v>
      </c>
      <c r="N53" t="s">
        <v>658</v>
      </c>
      <c r="O53" t="s">
        <v>659</v>
      </c>
      <c r="P53" t="s">
        <v>660</v>
      </c>
      <c r="Q53" t="s">
        <v>69</v>
      </c>
      <c r="R53" t="s">
        <v>674</v>
      </c>
      <c r="S53">
        <v>-33.8094452936</v>
      </c>
      <c r="T53">
        <v>-71.676511014100001</v>
      </c>
    </row>
    <row r="54" spans="1:20" ht="15.75" thickBot="1" x14ac:dyDescent="0.3">
      <c r="A54" s="34">
        <v>5</v>
      </c>
      <c r="B54" s="3">
        <v>56</v>
      </c>
      <c r="C54" s="3">
        <v>5602</v>
      </c>
      <c r="D54" s="4" t="s">
        <v>70</v>
      </c>
      <c r="E54" s="4" t="s">
        <v>47</v>
      </c>
      <c r="F54" s="20" t="s">
        <v>1022</v>
      </c>
      <c r="G54" s="8">
        <v>3</v>
      </c>
      <c r="H54" s="31">
        <v>39895</v>
      </c>
      <c r="I54" t="s">
        <v>375</v>
      </c>
      <c r="J54" t="s">
        <v>397</v>
      </c>
      <c r="K54" s="41" t="s">
        <v>1427</v>
      </c>
      <c r="N54" t="s">
        <v>658</v>
      </c>
      <c r="O54" t="s">
        <v>659</v>
      </c>
      <c r="P54" t="s">
        <v>660</v>
      </c>
      <c r="Q54" t="s">
        <v>69</v>
      </c>
      <c r="R54" t="s">
        <v>675</v>
      </c>
      <c r="S54">
        <v>-33.329448233699999</v>
      </c>
      <c r="T54">
        <v>-71.599395646700003</v>
      </c>
    </row>
    <row r="55" spans="1:20" ht="15.75" thickBot="1" x14ac:dyDescent="0.3">
      <c r="A55" s="34">
        <v>5</v>
      </c>
      <c r="B55" s="3">
        <v>56</v>
      </c>
      <c r="C55" s="3">
        <v>5603</v>
      </c>
      <c r="D55" s="4" t="s">
        <v>71</v>
      </c>
      <c r="E55" s="4" t="s">
        <v>47</v>
      </c>
      <c r="F55" s="20" t="s">
        <v>1022</v>
      </c>
      <c r="G55" s="8">
        <v>2</v>
      </c>
      <c r="H55" s="31">
        <v>38465</v>
      </c>
      <c r="I55" t="s">
        <v>375</v>
      </c>
      <c r="J55" t="s">
        <v>398</v>
      </c>
      <c r="K55" s="41" t="s">
        <v>1428</v>
      </c>
      <c r="N55" t="s">
        <v>658</v>
      </c>
      <c r="O55" t="s">
        <v>659</v>
      </c>
      <c r="P55" t="s">
        <v>660</v>
      </c>
      <c r="Q55" t="s">
        <v>69</v>
      </c>
      <c r="R55" t="s">
        <v>676</v>
      </c>
      <c r="S55">
        <v>-33.533814301600003</v>
      </c>
      <c r="T55">
        <v>-71.442208211700006</v>
      </c>
    </row>
    <row r="56" spans="1:20" ht="15.75" thickBot="1" x14ac:dyDescent="0.3">
      <c r="A56" s="34">
        <v>5</v>
      </c>
      <c r="B56" s="3">
        <v>56</v>
      </c>
      <c r="C56" s="3">
        <v>5604</v>
      </c>
      <c r="D56" s="4" t="s">
        <v>72</v>
      </c>
      <c r="E56" s="4" t="s">
        <v>47</v>
      </c>
      <c r="F56" s="20" t="s">
        <v>1022</v>
      </c>
      <c r="G56" s="9">
        <v>1</v>
      </c>
      <c r="H56" s="31">
        <v>34663</v>
      </c>
      <c r="I56" t="s">
        <v>375</v>
      </c>
      <c r="J56" t="s">
        <v>370</v>
      </c>
      <c r="K56" s="41" t="s">
        <v>1429</v>
      </c>
      <c r="N56" t="s">
        <v>658</v>
      </c>
      <c r="O56" t="s">
        <v>659</v>
      </c>
      <c r="P56" t="s">
        <v>660</v>
      </c>
      <c r="Q56" t="s">
        <v>69</v>
      </c>
      <c r="R56" t="s">
        <v>677</v>
      </c>
      <c r="S56">
        <v>-33.415066968600001</v>
      </c>
      <c r="T56">
        <v>-71.651188755999996</v>
      </c>
    </row>
    <row r="57" spans="1:20" ht="15.75" thickBot="1" x14ac:dyDescent="0.3">
      <c r="A57" s="34">
        <v>5</v>
      </c>
      <c r="B57" s="3">
        <v>58</v>
      </c>
      <c r="C57" s="3">
        <v>5804</v>
      </c>
      <c r="D57" s="4" t="s">
        <v>84</v>
      </c>
      <c r="E57" s="4" t="s">
        <v>47</v>
      </c>
      <c r="F57" s="20" t="s">
        <v>1022</v>
      </c>
      <c r="G57" s="9">
        <v>7</v>
      </c>
      <c r="H57" s="31">
        <v>41541</v>
      </c>
      <c r="I57" t="s">
        <v>375</v>
      </c>
      <c r="J57" t="s">
        <v>407</v>
      </c>
      <c r="K57" s="41" t="s">
        <v>1430</v>
      </c>
      <c r="N57" t="s">
        <v>658</v>
      </c>
      <c r="O57" t="s">
        <v>659</v>
      </c>
      <c r="P57" t="s">
        <v>660</v>
      </c>
      <c r="Q57" t="s">
        <v>672</v>
      </c>
      <c r="R57" t="s">
        <v>678</v>
      </c>
      <c r="S57">
        <v>-33.067566757599998</v>
      </c>
      <c r="T57">
        <v>-71.330163502000005</v>
      </c>
    </row>
    <row r="58" spans="1:20" ht="15.75" thickBot="1" x14ac:dyDescent="0.3">
      <c r="A58" s="34">
        <v>5</v>
      </c>
      <c r="B58" s="3">
        <v>51</v>
      </c>
      <c r="C58" s="3">
        <v>5102</v>
      </c>
      <c r="D58" s="4" t="s">
        <v>48</v>
      </c>
      <c r="E58" s="4" t="s">
        <v>47</v>
      </c>
      <c r="F58" s="20" t="s">
        <v>1022</v>
      </c>
      <c r="G58" s="9">
        <v>1</v>
      </c>
      <c r="H58" s="31">
        <v>32921</v>
      </c>
      <c r="I58" t="s">
        <v>375</v>
      </c>
      <c r="J58" t="s">
        <v>370</v>
      </c>
      <c r="K58" s="41" t="s">
        <v>1431</v>
      </c>
      <c r="L58" s="41" t="s">
        <v>1432</v>
      </c>
      <c r="M58" s="41" t="s">
        <v>1433</v>
      </c>
      <c r="N58" t="s">
        <v>658</v>
      </c>
      <c r="O58" t="s">
        <v>659</v>
      </c>
      <c r="P58" t="s">
        <v>660</v>
      </c>
      <c r="Q58" t="s">
        <v>47</v>
      </c>
      <c r="R58" t="s">
        <v>679</v>
      </c>
      <c r="S58">
        <v>-33.315666537200002</v>
      </c>
      <c r="T58">
        <v>-71.434979094599996</v>
      </c>
    </row>
    <row r="59" spans="1:20" ht="15.75" thickBot="1" x14ac:dyDescent="0.3">
      <c r="A59" s="34">
        <v>5</v>
      </c>
      <c r="B59" s="3">
        <v>56</v>
      </c>
      <c r="C59" s="3">
        <v>5605</v>
      </c>
      <c r="D59" s="4" t="s">
        <v>73</v>
      </c>
      <c r="E59" s="4" t="s">
        <v>47</v>
      </c>
      <c r="F59" s="20" t="s">
        <v>385</v>
      </c>
      <c r="G59" s="9">
        <v>7</v>
      </c>
      <c r="H59" s="31">
        <v>41242</v>
      </c>
      <c r="I59" t="s">
        <v>375</v>
      </c>
      <c r="J59" t="s">
        <v>399</v>
      </c>
      <c r="K59" s="41" t="s">
        <v>1434</v>
      </c>
      <c r="N59" t="s">
        <v>658</v>
      </c>
      <c r="O59" t="s">
        <v>659</v>
      </c>
      <c r="P59" t="s">
        <v>660</v>
      </c>
      <c r="Q59" t="s">
        <v>69</v>
      </c>
      <c r="R59" t="s">
        <v>680</v>
      </c>
      <c r="S59">
        <v>-33.482883833000002</v>
      </c>
      <c r="T59">
        <v>-71.580634354599994</v>
      </c>
    </row>
    <row r="60" spans="1:20" ht="15.75" thickBot="1" x14ac:dyDescent="0.3">
      <c r="A60" s="34">
        <v>5</v>
      </c>
      <c r="B60" s="3">
        <v>55</v>
      </c>
      <c r="C60" s="3">
        <v>5501</v>
      </c>
      <c r="D60" s="4" t="s">
        <v>64</v>
      </c>
      <c r="E60" s="4" t="s">
        <v>47</v>
      </c>
      <c r="F60" s="20" t="s">
        <v>1022</v>
      </c>
      <c r="G60" s="9">
        <v>7</v>
      </c>
      <c r="H60" s="31">
        <v>36719</v>
      </c>
      <c r="I60" s="12" t="s">
        <v>375</v>
      </c>
      <c r="J60" t="s">
        <v>393</v>
      </c>
      <c r="K60" s="41" t="s">
        <v>1436</v>
      </c>
      <c r="L60" s="41" t="s">
        <v>1435</v>
      </c>
      <c r="N60" t="s">
        <v>658</v>
      </c>
      <c r="O60" t="s">
        <v>659</v>
      </c>
      <c r="P60" t="s">
        <v>660</v>
      </c>
      <c r="Q60" t="s">
        <v>64</v>
      </c>
      <c r="R60" t="s">
        <v>681</v>
      </c>
      <c r="S60">
        <v>-32.904747649100003</v>
      </c>
      <c r="T60">
        <v>-71.272421041499996</v>
      </c>
    </row>
    <row r="61" spans="1:20" ht="15.75" thickBot="1" x14ac:dyDescent="0.3">
      <c r="A61" s="34">
        <v>5</v>
      </c>
      <c r="B61" s="3">
        <v>57</v>
      </c>
      <c r="C61" s="3">
        <v>5704</v>
      </c>
      <c r="D61" s="4" t="s">
        <v>78</v>
      </c>
      <c r="E61" s="4" t="s">
        <v>47</v>
      </c>
      <c r="F61" s="20" t="s">
        <v>1022</v>
      </c>
      <c r="G61" s="8">
        <v>1</v>
      </c>
      <c r="H61" s="32">
        <v>31548</v>
      </c>
      <c r="I61" s="12" t="s">
        <v>375</v>
      </c>
      <c r="J61" t="s">
        <v>370</v>
      </c>
      <c r="K61" s="41" t="s">
        <v>1437</v>
      </c>
      <c r="L61" s="41" t="s">
        <v>1438</v>
      </c>
      <c r="N61" t="s">
        <v>658</v>
      </c>
      <c r="O61" t="s">
        <v>659</v>
      </c>
      <c r="P61" t="s">
        <v>660</v>
      </c>
      <c r="Q61" t="s">
        <v>670</v>
      </c>
      <c r="R61" t="s">
        <v>682</v>
      </c>
      <c r="S61">
        <v>-32.793697020099998</v>
      </c>
      <c r="T61">
        <v>-70.828312224800001</v>
      </c>
    </row>
    <row r="62" spans="1:20" ht="15.75" thickBot="1" x14ac:dyDescent="0.3">
      <c r="A62" s="34">
        <v>5</v>
      </c>
      <c r="B62" s="3">
        <v>53</v>
      </c>
      <c r="C62" s="3">
        <v>5301</v>
      </c>
      <c r="D62" s="4" t="s">
        <v>55</v>
      </c>
      <c r="E62" s="4" t="s">
        <v>47</v>
      </c>
      <c r="F62" s="20" t="s">
        <v>1022</v>
      </c>
      <c r="G62" s="8">
        <v>5</v>
      </c>
      <c r="H62" s="31">
        <v>39270</v>
      </c>
      <c r="I62" s="12" t="s">
        <v>375</v>
      </c>
      <c r="J62" t="s">
        <v>390</v>
      </c>
      <c r="K62" s="41" t="s">
        <v>1439</v>
      </c>
      <c r="N62" t="s">
        <v>658</v>
      </c>
      <c r="O62" t="s">
        <v>659</v>
      </c>
      <c r="P62" t="s">
        <v>660</v>
      </c>
      <c r="Q62" t="s">
        <v>55</v>
      </c>
      <c r="R62" t="s">
        <v>683</v>
      </c>
      <c r="S62">
        <v>-32.950922179800003</v>
      </c>
      <c r="T62">
        <v>-70.243562478499996</v>
      </c>
    </row>
    <row r="63" spans="1:20" ht="15.75" thickBot="1" x14ac:dyDescent="0.3">
      <c r="A63" s="34">
        <v>5</v>
      </c>
      <c r="B63" s="3">
        <v>57</v>
      </c>
      <c r="C63" s="3">
        <v>5702</v>
      </c>
      <c r="D63" s="4" t="s">
        <v>76</v>
      </c>
      <c r="E63" s="4" t="s">
        <v>47</v>
      </c>
      <c r="F63" s="20" t="s">
        <v>1022</v>
      </c>
      <c r="G63" s="8">
        <v>1</v>
      </c>
      <c r="H63" s="31">
        <v>31094</v>
      </c>
      <c r="I63" s="12" t="s">
        <v>375</v>
      </c>
      <c r="J63" t="s">
        <v>370</v>
      </c>
      <c r="K63" s="41" t="s">
        <v>1440</v>
      </c>
      <c r="L63" s="41" t="s">
        <v>1441</v>
      </c>
      <c r="N63" t="s">
        <v>658</v>
      </c>
      <c r="O63" t="s">
        <v>659</v>
      </c>
      <c r="P63" t="s">
        <v>660</v>
      </c>
      <c r="Q63" t="s">
        <v>670</v>
      </c>
      <c r="R63" t="s">
        <v>684</v>
      </c>
      <c r="S63">
        <v>-32.707316866399999</v>
      </c>
      <c r="T63">
        <v>-70.944638802300005</v>
      </c>
    </row>
    <row r="64" spans="1:20" ht="15.75" thickBot="1" x14ac:dyDescent="0.3">
      <c r="A64" s="34">
        <v>5</v>
      </c>
      <c r="B64" s="3">
        <v>55</v>
      </c>
      <c r="C64" s="3">
        <v>5506</v>
      </c>
      <c r="D64" s="4" t="s">
        <v>68</v>
      </c>
      <c r="E64" s="4" t="s">
        <v>47</v>
      </c>
      <c r="F64" s="20" t="s">
        <v>1022</v>
      </c>
      <c r="G64" s="8">
        <v>2</v>
      </c>
      <c r="H64" s="31">
        <v>32730</v>
      </c>
      <c r="I64" s="12" t="s">
        <v>375</v>
      </c>
      <c r="J64" t="s">
        <v>395</v>
      </c>
      <c r="K64" s="41" t="s">
        <v>1442</v>
      </c>
      <c r="L64" s="41" t="s">
        <v>1442</v>
      </c>
      <c r="N64" t="s">
        <v>658</v>
      </c>
      <c r="O64" t="s">
        <v>659</v>
      </c>
      <c r="P64" t="s">
        <v>660</v>
      </c>
      <c r="Q64" t="s">
        <v>64</v>
      </c>
      <c r="R64" t="s">
        <v>685</v>
      </c>
      <c r="S64">
        <v>-32.691434716800003</v>
      </c>
      <c r="T64">
        <v>-71.176101879800001</v>
      </c>
    </row>
    <row r="65" spans="1:20" ht="15.75" thickBot="1" x14ac:dyDescent="0.3">
      <c r="A65" s="34">
        <v>5</v>
      </c>
      <c r="B65" s="3">
        <v>58</v>
      </c>
      <c r="C65" s="3">
        <v>5803</v>
      </c>
      <c r="D65" s="4" t="s">
        <v>83</v>
      </c>
      <c r="E65" s="4" t="s">
        <v>47</v>
      </c>
      <c r="F65" s="20" t="s">
        <v>1022</v>
      </c>
      <c r="G65" s="8">
        <v>4</v>
      </c>
      <c r="H65" s="31">
        <v>39881</v>
      </c>
      <c r="I65" s="12" t="s">
        <v>375</v>
      </c>
      <c r="J65" t="s">
        <v>405</v>
      </c>
      <c r="K65" s="41" t="s">
        <v>1443</v>
      </c>
      <c r="N65" t="s">
        <v>658</v>
      </c>
      <c r="O65" t="s">
        <v>659</v>
      </c>
      <c r="P65" t="s">
        <v>660</v>
      </c>
      <c r="Q65" t="s">
        <v>672</v>
      </c>
      <c r="R65" t="s">
        <v>686</v>
      </c>
      <c r="S65">
        <v>-33.035658629700002</v>
      </c>
      <c r="T65">
        <v>-71.110433810200007</v>
      </c>
    </row>
    <row r="66" spans="1:20" ht="15.75" thickBot="1" x14ac:dyDescent="0.3">
      <c r="A66" s="34">
        <v>5</v>
      </c>
      <c r="B66" s="3">
        <v>55</v>
      </c>
      <c r="C66" s="3">
        <v>5502</v>
      </c>
      <c r="D66" s="4" t="s">
        <v>65</v>
      </c>
      <c r="E66" s="4" t="s">
        <v>47</v>
      </c>
      <c r="F66" s="20" t="s">
        <v>1022</v>
      </c>
      <c r="G66" s="8">
        <v>3</v>
      </c>
      <c r="H66" s="31">
        <v>40450</v>
      </c>
      <c r="I66" s="12" t="s">
        <v>375</v>
      </c>
      <c r="J66" t="s">
        <v>394</v>
      </c>
      <c r="K66" s="41" t="s">
        <v>1444</v>
      </c>
      <c r="N66" t="s">
        <v>658</v>
      </c>
      <c r="O66" t="s">
        <v>659</v>
      </c>
      <c r="P66" t="s">
        <v>660</v>
      </c>
      <c r="Q66" t="s">
        <v>64</v>
      </c>
      <c r="R66" t="s">
        <v>687</v>
      </c>
      <c r="S66">
        <v>-32.793856387399998</v>
      </c>
      <c r="T66">
        <v>-71.157053149000006</v>
      </c>
    </row>
    <row r="67" spans="1:20" ht="15.75" thickBot="1" x14ac:dyDescent="0.3">
      <c r="A67" s="34">
        <v>5</v>
      </c>
      <c r="B67" s="3">
        <v>57</v>
      </c>
      <c r="C67" s="3">
        <v>5701</v>
      </c>
      <c r="D67" s="4" t="s">
        <v>75</v>
      </c>
      <c r="E67" s="4" t="s">
        <v>47</v>
      </c>
      <c r="F67" s="20" t="s">
        <v>1022</v>
      </c>
      <c r="G67" s="8">
        <v>7</v>
      </c>
      <c r="H67" s="31">
        <v>37343</v>
      </c>
      <c r="I67" s="12" t="s">
        <v>375</v>
      </c>
      <c r="J67" t="s">
        <v>402</v>
      </c>
      <c r="K67" s="41" t="s">
        <v>1445</v>
      </c>
      <c r="N67" t="s">
        <v>658</v>
      </c>
      <c r="O67" t="s">
        <v>659</v>
      </c>
      <c r="P67" t="s">
        <v>660</v>
      </c>
      <c r="Q67" t="s">
        <v>670</v>
      </c>
      <c r="R67" t="s">
        <v>688</v>
      </c>
      <c r="S67">
        <v>-32.736396253000002</v>
      </c>
      <c r="T67">
        <v>-70.752958356799994</v>
      </c>
    </row>
    <row r="68" spans="1:20" ht="15.75" thickBot="1" x14ac:dyDescent="0.3">
      <c r="A68" s="34">
        <v>5</v>
      </c>
      <c r="B68" s="3">
        <v>51</v>
      </c>
      <c r="C68" s="3">
        <v>5107</v>
      </c>
      <c r="D68" s="4" t="s">
        <v>52</v>
      </c>
      <c r="E68" s="4" t="s">
        <v>47</v>
      </c>
      <c r="F68" s="20" t="s">
        <v>1022</v>
      </c>
      <c r="G68" s="8">
        <v>1</v>
      </c>
      <c r="H68" s="31">
        <v>30810</v>
      </c>
      <c r="I68" t="s">
        <v>375</v>
      </c>
      <c r="J68" t="s">
        <v>370</v>
      </c>
      <c r="K68" s="41" t="s">
        <v>1446</v>
      </c>
      <c r="L68" s="41" t="s">
        <v>1447</v>
      </c>
      <c r="N68" t="s">
        <v>658</v>
      </c>
      <c r="O68" t="s">
        <v>659</v>
      </c>
      <c r="P68" t="s">
        <v>660</v>
      </c>
      <c r="Q68" t="s">
        <v>47</v>
      </c>
      <c r="R68" t="s">
        <v>689</v>
      </c>
      <c r="S68">
        <v>-32.843180832900003</v>
      </c>
      <c r="T68">
        <v>-71.473230459199996</v>
      </c>
    </row>
    <row r="69" spans="1:20" ht="15.75" thickBot="1" x14ac:dyDescent="0.3">
      <c r="A69" s="34">
        <v>5</v>
      </c>
      <c r="B69" s="3">
        <v>55</v>
      </c>
      <c r="C69" s="3">
        <v>5503</v>
      </c>
      <c r="D69" s="4" t="s">
        <v>66</v>
      </c>
      <c r="E69" s="4" t="s">
        <v>47</v>
      </c>
      <c r="F69" s="20" t="s">
        <v>1022</v>
      </c>
      <c r="G69" s="8">
        <v>1</v>
      </c>
      <c r="H69" s="31">
        <v>30867</v>
      </c>
      <c r="I69" t="s">
        <v>375</v>
      </c>
      <c r="J69" t="s">
        <v>370</v>
      </c>
      <c r="K69" s="41" t="s">
        <v>1448</v>
      </c>
      <c r="L69" s="41" t="s">
        <v>1449</v>
      </c>
      <c r="N69" t="s">
        <v>658</v>
      </c>
      <c r="O69" t="s">
        <v>659</v>
      </c>
      <c r="P69" t="s">
        <v>660</v>
      </c>
      <c r="Q69" t="s">
        <v>64</v>
      </c>
      <c r="R69" t="s">
        <v>690</v>
      </c>
      <c r="S69">
        <v>-32.8693023067</v>
      </c>
      <c r="T69">
        <v>-71.081110774699994</v>
      </c>
    </row>
    <row r="70" spans="1:20" ht="15.75" thickBot="1" x14ac:dyDescent="0.3">
      <c r="A70" s="34">
        <v>5</v>
      </c>
      <c r="B70" s="3">
        <v>57</v>
      </c>
      <c r="C70" s="3">
        <v>5705</v>
      </c>
      <c r="D70" s="4" t="s">
        <v>79</v>
      </c>
      <c r="E70" s="4" t="s">
        <v>47</v>
      </c>
      <c r="F70" s="20" t="s">
        <v>1022</v>
      </c>
      <c r="G70" s="8">
        <v>1</v>
      </c>
      <c r="H70" s="32">
        <v>30749</v>
      </c>
      <c r="I70" t="s">
        <v>375</v>
      </c>
      <c r="J70" t="s">
        <v>370</v>
      </c>
      <c r="K70" s="41" t="s">
        <v>1450</v>
      </c>
      <c r="L70" s="41" t="s">
        <v>1451</v>
      </c>
      <c r="N70" t="s">
        <v>658</v>
      </c>
      <c r="O70" t="s">
        <v>659</v>
      </c>
      <c r="P70" t="s">
        <v>660</v>
      </c>
      <c r="Q70" t="s">
        <v>670</v>
      </c>
      <c r="R70" t="s">
        <v>691</v>
      </c>
      <c r="S70">
        <v>-32.481113311900003</v>
      </c>
      <c r="T70">
        <v>-70.521230234900003</v>
      </c>
    </row>
    <row r="71" spans="1:20" ht="15.75" thickBot="1" x14ac:dyDescent="0.3">
      <c r="A71" s="34">
        <v>5</v>
      </c>
      <c r="B71" s="3">
        <v>57</v>
      </c>
      <c r="C71" s="3">
        <v>5706</v>
      </c>
      <c r="D71" s="4" t="s">
        <v>80</v>
      </c>
      <c r="E71" s="4" t="s">
        <v>47</v>
      </c>
      <c r="F71" s="20" t="s">
        <v>1022</v>
      </c>
      <c r="G71" s="8">
        <v>1</v>
      </c>
      <c r="H71" s="31">
        <v>30821</v>
      </c>
      <c r="I71" t="s">
        <v>375</v>
      </c>
      <c r="J71" t="s">
        <v>370</v>
      </c>
      <c r="K71" s="41" t="s">
        <v>1452</v>
      </c>
      <c r="L71" s="41" t="s">
        <v>1453</v>
      </c>
      <c r="N71" t="s">
        <v>658</v>
      </c>
      <c r="O71" t="s">
        <v>659</v>
      </c>
      <c r="P71" t="s">
        <v>660</v>
      </c>
      <c r="Q71" t="s">
        <v>670</v>
      </c>
      <c r="R71" t="s">
        <v>692</v>
      </c>
      <c r="S71">
        <v>-32.686017978199999</v>
      </c>
      <c r="T71">
        <v>-70.609702659299998</v>
      </c>
    </row>
    <row r="72" spans="1:20" ht="15.75" thickBot="1" x14ac:dyDescent="0.3">
      <c r="A72" s="34">
        <v>5</v>
      </c>
      <c r="B72" s="3">
        <v>53</v>
      </c>
      <c r="C72" s="3">
        <v>5303</v>
      </c>
      <c r="D72" s="4" t="s">
        <v>57</v>
      </c>
      <c r="E72" s="4" t="s">
        <v>47</v>
      </c>
      <c r="F72" s="20" t="s">
        <v>1022</v>
      </c>
      <c r="G72" s="8">
        <v>1</v>
      </c>
      <c r="H72" s="31">
        <v>30827</v>
      </c>
      <c r="I72" t="s">
        <v>375</v>
      </c>
      <c r="J72" t="s">
        <v>370</v>
      </c>
      <c r="K72" s="41" t="s">
        <v>1454</v>
      </c>
      <c r="N72" t="s">
        <v>658</v>
      </c>
      <c r="O72" t="s">
        <v>659</v>
      </c>
      <c r="P72" t="s">
        <v>660</v>
      </c>
      <c r="Q72" t="s">
        <v>55</v>
      </c>
      <c r="R72" t="s">
        <v>693</v>
      </c>
      <c r="S72">
        <v>-32.876339672100002</v>
      </c>
      <c r="T72">
        <v>-70.706197553099997</v>
      </c>
    </row>
    <row r="73" spans="1:20" ht="15.75" thickBot="1" x14ac:dyDescent="0.3">
      <c r="A73" s="34">
        <v>5</v>
      </c>
      <c r="B73" s="3">
        <v>53</v>
      </c>
      <c r="C73" s="3">
        <v>5304</v>
      </c>
      <c r="D73" s="4" t="s">
        <v>58</v>
      </c>
      <c r="E73" s="4" t="s">
        <v>47</v>
      </c>
      <c r="F73" s="20" t="s">
        <v>1022</v>
      </c>
      <c r="G73" s="8">
        <v>3</v>
      </c>
      <c r="H73" s="31">
        <v>43272</v>
      </c>
      <c r="I73" t="s">
        <v>375</v>
      </c>
      <c r="J73" t="s">
        <v>391</v>
      </c>
      <c r="K73" s="41" t="s">
        <v>1455</v>
      </c>
      <c r="L73" s="41" t="s">
        <v>1456</v>
      </c>
      <c r="M73" s="41" t="s">
        <v>1457</v>
      </c>
      <c r="N73" t="s">
        <v>658</v>
      </c>
      <c r="O73" t="s">
        <v>659</v>
      </c>
      <c r="P73" t="s">
        <v>660</v>
      </c>
      <c r="Q73" t="s">
        <v>55</v>
      </c>
      <c r="R73" t="s">
        <v>694</v>
      </c>
      <c r="S73">
        <v>-32.686330793700002</v>
      </c>
      <c r="T73">
        <v>-70.347758526099994</v>
      </c>
    </row>
    <row r="74" spans="1:20" ht="15.75" thickBot="1" x14ac:dyDescent="0.3">
      <c r="A74" s="34">
        <v>5</v>
      </c>
      <c r="B74" s="3">
        <v>54</v>
      </c>
      <c r="C74" s="3">
        <v>5401</v>
      </c>
      <c r="D74" s="4" t="s">
        <v>59</v>
      </c>
      <c r="E74" s="4" t="s">
        <v>47</v>
      </c>
      <c r="F74" s="20" t="s">
        <v>1022</v>
      </c>
      <c r="G74" s="8">
        <v>1</v>
      </c>
      <c r="H74" s="31">
        <v>29572</v>
      </c>
      <c r="I74" t="s">
        <v>375</v>
      </c>
      <c r="J74" t="s">
        <v>370</v>
      </c>
      <c r="K74" s="41" t="s">
        <v>1458</v>
      </c>
      <c r="L74" s="41" t="s">
        <v>1459</v>
      </c>
      <c r="N74" t="s">
        <v>658</v>
      </c>
      <c r="O74" t="s">
        <v>659</v>
      </c>
      <c r="P74" t="s">
        <v>660</v>
      </c>
      <c r="Q74" t="s">
        <v>62</v>
      </c>
      <c r="R74" t="s">
        <v>695</v>
      </c>
      <c r="S74">
        <v>-32.353590159900001</v>
      </c>
      <c r="T74">
        <v>-71.271701602299999</v>
      </c>
    </row>
    <row r="75" spans="1:20" ht="15.75" thickBot="1" x14ac:dyDescent="0.3">
      <c r="A75" s="34">
        <v>5</v>
      </c>
      <c r="B75" s="3">
        <v>58</v>
      </c>
      <c r="C75" s="3">
        <v>5802</v>
      </c>
      <c r="D75" s="4" t="s">
        <v>82</v>
      </c>
      <c r="E75" s="4" t="s">
        <v>47</v>
      </c>
      <c r="F75" s="20" t="s">
        <v>1022</v>
      </c>
      <c r="G75" s="8">
        <v>2</v>
      </c>
      <c r="H75" s="31">
        <v>31745</v>
      </c>
      <c r="I75" t="s">
        <v>375</v>
      </c>
      <c r="J75" t="s">
        <v>404</v>
      </c>
      <c r="K75" s="41" t="s">
        <v>1460</v>
      </c>
      <c r="L75" s="41" t="s">
        <v>1461</v>
      </c>
      <c r="N75" t="s">
        <v>658</v>
      </c>
      <c r="O75" t="s">
        <v>659</v>
      </c>
      <c r="P75" t="s">
        <v>660</v>
      </c>
      <c r="Q75" t="s">
        <v>672</v>
      </c>
      <c r="R75" t="s">
        <v>696</v>
      </c>
      <c r="S75">
        <v>-33.030772110699999</v>
      </c>
      <c r="T75">
        <v>-71.278911769100006</v>
      </c>
    </row>
    <row r="76" spans="1:20" ht="15.75" thickBot="1" x14ac:dyDescent="0.3">
      <c r="A76" s="34">
        <v>5</v>
      </c>
      <c r="B76" s="3">
        <v>54</v>
      </c>
      <c r="C76" s="3">
        <v>5405</v>
      </c>
      <c r="D76" s="4" t="s">
        <v>63</v>
      </c>
      <c r="E76" s="4" t="s">
        <v>47</v>
      </c>
      <c r="F76" s="20" t="s">
        <v>1022</v>
      </c>
      <c r="G76" s="8">
        <v>3</v>
      </c>
      <c r="H76" s="31">
        <v>34825</v>
      </c>
      <c r="I76" t="s">
        <v>375</v>
      </c>
      <c r="J76" t="s">
        <v>481</v>
      </c>
      <c r="K76" s="41" t="s">
        <v>1462</v>
      </c>
      <c r="L76" s="41" t="s">
        <v>1463</v>
      </c>
      <c r="N76" t="s">
        <v>658</v>
      </c>
      <c r="O76" t="s">
        <v>659</v>
      </c>
      <c r="P76" t="s">
        <v>660</v>
      </c>
      <c r="Q76" t="s">
        <v>62</v>
      </c>
      <c r="R76" t="s">
        <v>697</v>
      </c>
      <c r="S76">
        <v>-32.587482807800001</v>
      </c>
      <c r="T76">
        <v>-71.336277620199994</v>
      </c>
    </row>
    <row r="77" spans="1:20" ht="15.75" thickBot="1" x14ac:dyDescent="0.3">
      <c r="A77" s="34">
        <v>5</v>
      </c>
      <c r="B77" s="3">
        <v>52</v>
      </c>
      <c r="C77" s="3">
        <v>5201</v>
      </c>
      <c r="D77" s="4" t="s">
        <v>54</v>
      </c>
      <c r="E77" s="4" t="s">
        <v>47</v>
      </c>
      <c r="F77" s="20" t="s">
        <v>1022</v>
      </c>
      <c r="G77" s="8">
        <v>1</v>
      </c>
      <c r="H77" s="31">
        <v>26176</v>
      </c>
      <c r="I77" t="s">
        <v>375</v>
      </c>
      <c r="J77" t="s">
        <v>552</v>
      </c>
      <c r="K77" s="41" t="s">
        <v>1464</v>
      </c>
      <c r="L77" s="41" t="s">
        <v>1465</v>
      </c>
      <c r="N77" t="s">
        <v>658</v>
      </c>
      <c r="O77" t="s">
        <v>659</v>
      </c>
      <c r="P77" t="s">
        <v>660</v>
      </c>
      <c r="Q77" t="s">
        <v>54</v>
      </c>
      <c r="R77" t="s">
        <v>698</v>
      </c>
      <c r="S77">
        <v>-27.089232552599999</v>
      </c>
      <c r="T77">
        <v>-109.477524207</v>
      </c>
    </row>
    <row r="78" spans="1:20" ht="15.75" thickBot="1" x14ac:dyDescent="0.3">
      <c r="A78" s="34">
        <v>5</v>
      </c>
      <c r="B78" s="3">
        <v>54</v>
      </c>
      <c r="C78" s="3">
        <v>5402</v>
      </c>
      <c r="D78" s="4" t="s">
        <v>60</v>
      </c>
      <c r="E78" s="4" t="s">
        <v>47</v>
      </c>
      <c r="F78" s="20" t="s">
        <v>1022</v>
      </c>
      <c r="G78" s="8">
        <v>2</v>
      </c>
      <c r="H78" s="31">
        <v>36229</v>
      </c>
      <c r="I78" t="s">
        <v>375</v>
      </c>
      <c r="J78" t="s">
        <v>392</v>
      </c>
      <c r="K78" s="41" t="s">
        <v>1466</v>
      </c>
      <c r="N78" t="s">
        <v>658</v>
      </c>
      <c r="O78" t="s">
        <v>659</v>
      </c>
      <c r="P78" t="s">
        <v>660</v>
      </c>
      <c r="Q78" t="s">
        <v>62</v>
      </c>
      <c r="R78" t="s">
        <v>699</v>
      </c>
      <c r="S78">
        <v>-32.4173580824</v>
      </c>
      <c r="T78">
        <v>-70.823535812900005</v>
      </c>
    </row>
    <row r="79" spans="1:20" ht="15.75" thickBot="1" x14ac:dyDescent="0.3">
      <c r="A79" s="34">
        <v>5</v>
      </c>
      <c r="B79" s="3">
        <v>55</v>
      </c>
      <c r="C79" s="3">
        <v>5504</v>
      </c>
      <c r="D79" s="4" t="s">
        <v>67</v>
      </c>
      <c r="E79" s="4" t="s">
        <v>47</v>
      </c>
      <c r="F79" s="20" t="s">
        <v>379</v>
      </c>
      <c r="G79" s="8">
        <v>2</v>
      </c>
      <c r="H79" s="31">
        <v>24222</v>
      </c>
      <c r="I79" t="s">
        <v>375</v>
      </c>
      <c r="J79" s="7" t="s">
        <v>1041</v>
      </c>
      <c r="K79" s="41" t="s">
        <v>1467</v>
      </c>
      <c r="N79" t="s">
        <v>658</v>
      </c>
      <c r="O79" t="s">
        <v>659</v>
      </c>
      <c r="P79" t="s">
        <v>660</v>
      </c>
      <c r="Q79" t="s">
        <v>64</v>
      </c>
      <c r="R79" t="s">
        <v>700</v>
      </c>
      <c r="S79">
        <v>-32.825321244599998</v>
      </c>
      <c r="T79">
        <v>-71.240478700400004</v>
      </c>
    </row>
    <row r="80" spans="1:20" ht="15.75" thickBot="1" x14ac:dyDescent="0.3">
      <c r="A80" s="34">
        <v>6</v>
      </c>
      <c r="B80" s="3">
        <v>61</v>
      </c>
      <c r="C80" s="3">
        <v>6105</v>
      </c>
      <c r="D80" s="4" t="s">
        <v>90</v>
      </c>
      <c r="E80" s="4" t="s">
        <v>86</v>
      </c>
      <c r="F80" s="20" t="s">
        <v>1022</v>
      </c>
      <c r="G80" s="19">
        <v>0</v>
      </c>
      <c r="H80" s="19"/>
      <c r="I80" s="19" t="s">
        <v>1357</v>
      </c>
      <c r="J80" s="19" t="s">
        <v>1357</v>
      </c>
      <c r="N80" t="s">
        <v>701</v>
      </c>
      <c r="O80" t="s">
        <v>702</v>
      </c>
      <c r="P80" t="s">
        <v>703</v>
      </c>
      <c r="Q80" t="s">
        <v>704</v>
      </c>
      <c r="R80" t="s">
        <v>705</v>
      </c>
      <c r="S80">
        <v>-34.196777501100001</v>
      </c>
      <c r="T80">
        <v>-70.923634825500002</v>
      </c>
    </row>
    <row r="81" spans="1:20" ht="15.75" thickBot="1" x14ac:dyDescent="0.3">
      <c r="A81" s="34">
        <v>6</v>
      </c>
      <c r="B81" s="3">
        <v>61</v>
      </c>
      <c r="C81" s="3">
        <v>6111</v>
      </c>
      <c r="D81" s="4" t="s">
        <v>96</v>
      </c>
      <c r="E81" s="4" t="s">
        <v>86</v>
      </c>
      <c r="F81" s="20" t="s">
        <v>1022</v>
      </c>
      <c r="G81" s="19">
        <v>0</v>
      </c>
      <c r="H81" s="19"/>
      <c r="I81" s="19" t="s">
        <v>1357</v>
      </c>
      <c r="J81" s="19" t="s">
        <v>1357</v>
      </c>
      <c r="N81" t="s">
        <v>701</v>
      </c>
      <c r="O81" t="s">
        <v>702</v>
      </c>
      <c r="P81" t="s">
        <v>703</v>
      </c>
      <c r="Q81" t="s">
        <v>704</v>
      </c>
      <c r="R81" t="s">
        <v>706</v>
      </c>
      <c r="S81">
        <v>-34.211596851700001</v>
      </c>
      <c r="T81">
        <v>-70.821099825900006</v>
      </c>
    </row>
    <row r="82" spans="1:20" ht="15.75" thickBot="1" x14ac:dyDescent="0.3">
      <c r="A82" s="34">
        <v>6</v>
      </c>
      <c r="B82" s="3">
        <v>61</v>
      </c>
      <c r="C82" s="3">
        <v>6114</v>
      </c>
      <c r="D82" s="4" t="s">
        <v>99</v>
      </c>
      <c r="E82" s="4" t="s">
        <v>86</v>
      </c>
      <c r="F82" s="20" t="s">
        <v>1022</v>
      </c>
      <c r="G82" s="19">
        <v>0</v>
      </c>
      <c r="H82" s="19"/>
      <c r="I82" s="19" t="s">
        <v>1357</v>
      </c>
      <c r="J82" s="19" t="s">
        <v>1357</v>
      </c>
      <c r="N82" t="s">
        <v>701</v>
      </c>
      <c r="O82" t="s">
        <v>702</v>
      </c>
      <c r="P82" t="s">
        <v>703</v>
      </c>
      <c r="Q82" t="s">
        <v>704</v>
      </c>
      <c r="R82" t="s">
        <v>707</v>
      </c>
      <c r="S82">
        <v>-34.359222074400002</v>
      </c>
      <c r="T82">
        <v>-70.998067283400005</v>
      </c>
    </row>
    <row r="83" spans="1:20" ht="15.75" thickBot="1" x14ac:dyDescent="0.3">
      <c r="A83" s="34">
        <v>6</v>
      </c>
      <c r="B83" s="3">
        <v>62</v>
      </c>
      <c r="C83" s="3">
        <v>6206</v>
      </c>
      <c r="D83" s="4" t="s">
        <v>108</v>
      </c>
      <c r="E83" s="4" t="s">
        <v>86</v>
      </c>
      <c r="F83" s="20" t="s">
        <v>1022</v>
      </c>
      <c r="G83" s="19">
        <v>0</v>
      </c>
      <c r="H83" s="19"/>
      <c r="I83" s="19" t="s">
        <v>1357</v>
      </c>
      <c r="J83" s="19" t="s">
        <v>1357</v>
      </c>
      <c r="N83" t="s">
        <v>701</v>
      </c>
      <c r="O83" t="s">
        <v>702</v>
      </c>
      <c r="P83" t="s">
        <v>703</v>
      </c>
      <c r="Q83" t="s">
        <v>708</v>
      </c>
      <c r="R83" t="s">
        <v>709</v>
      </c>
      <c r="S83">
        <v>-34.6733611039</v>
      </c>
      <c r="T83">
        <v>-71.911537709800001</v>
      </c>
    </row>
    <row r="84" spans="1:20" ht="15.75" thickBot="1" x14ac:dyDescent="0.3">
      <c r="A84" s="34">
        <v>6</v>
      </c>
      <c r="B84" s="3">
        <v>63</v>
      </c>
      <c r="C84" s="3">
        <v>6305</v>
      </c>
      <c r="D84" s="4" t="s">
        <v>113</v>
      </c>
      <c r="E84" s="4" t="s">
        <v>86</v>
      </c>
      <c r="F84" s="20" t="s">
        <v>1022</v>
      </c>
      <c r="G84" s="19">
        <v>0</v>
      </c>
      <c r="H84" s="19"/>
      <c r="I84" s="19" t="s">
        <v>1357</v>
      </c>
      <c r="J84" s="19" t="s">
        <v>1357</v>
      </c>
      <c r="N84" t="s">
        <v>701</v>
      </c>
      <c r="O84" t="s">
        <v>702</v>
      </c>
      <c r="P84" t="s">
        <v>703</v>
      </c>
      <c r="Q84" t="s">
        <v>710</v>
      </c>
      <c r="R84" t="s">
        <v>711</v>
      </c>
      <c r="S84">
        <v>-34.667461735400003</v>
      </c>
      <c r="T84">
        <v>-71.191971317400004</v>
      </c>
    </row>
    <row r="85" spans="1:20" ht="15.75" thickBot="1" x14ac:dyDescent="0.3">
      <c r="A85" s="34">
        <v>6</v>
      </c>
      <c r="B85" s="3">
        <v>63</v>
      </c>
      <c r="C85" s="3">
        <v>6309</v>
      </c>
      <c r="D85" s="4" t="s">
        <v>117</v>
      </c>
      <c r="E85" s="4" t="s">
        <v>86</v>
      </c>
      <c r="F85" s="20" t="s">
        <v>1022</v>
      </c>
      <c r="G85" s="19">
        <v>0</v>
      </c>
      <c r="H85" s="19"/>
      <c r="I85" s="19" t="s">
        <v>1357</v>
      </c>
      <c r="J85" s="19" t="s">
        <v>1357</v>
      </c>
      <c r="N85" t="s">
        <v>701</v>
      </c>
      <c r="O85" t="s">
        <v>702</v>
      </c>
      <c r="P85" t="s">
        <v>703</v>
      </c>
      <c r="Q85" t="s">
        <v>710</v>
      </c>
      <c r="R85" t="s">
        <v>712</v>
      </c>
      <c r="S85">
        <v>-34.595869838399999</v>
      </c>
      <c r="T85">
        <v>-71.691772169499998</v>
      </c>
    </row>
    <row r="86" spans="1:20" ht="15.75" thickBot="1" x14ac:dyDescent="0.3">
      <c r="A86" s="34">
        <v>6</v>
      </c>
      <c r="B86" s="3">
        <v>61</v>
      </c>
      <c r="C86" s="3">
        <v>6101</v>
      </c>
      <c r="D86" s="4" t="s">
        <v>85</v>
      </c>
      <c r="E86" s="4" t="s">
        <v>86</v>
      </c>
      <c r="F86" s="20" t="s">
        <v>1022</v>
      </c>
      <c r="G86" s="8">
        <v>18</v>
      </c>
      <c r="H86" s="31">
        <v>42746</v>
      </c>
      <c r="I86" t="s">
        <v>375</v>
      </c>
      <c r="J86" t="s">
        <v>408</v>
      </c>
      <c r="K86" s="41" t="s">
        <v>1358</v>
      </c>
      <c r="N86" t="s">
        <v>701</v>
      </c>
      <c r="O86" t="s">
        <v>702</v>
      </c>
      <c r="P86" t="s">
        <v>703</v>
      </c>
      <c r="Q86" t="s">
        <v>704</v>
      </c>
      <c r="R86" t="s">
        <v>713</v>
      </c>
      <c r="S86">
        <v>-34.125761517299999</v>
      </c>
      <c r="T86">
        <v>-70.816747871999993</v>
      </c>
    </row>
    <row r="87" spans="1:20" ht="15.75" thickBot="1" x14ac:dyDescent="0.3">
      <c r="A87" s="34">
        <v>6</v>
      </c>
      <c r="B87" s="3">
        <v>63</v>
      </c>
      <c r="C87" s="3">
        <v>6302</v>
      </c>
      <c r="D87" s="4" t="s">
        <v>110</v>
      </c>
      <c r="E87" s="4" t="s">
        <v>86</v>
      </c>
      <c r="F87" s="20" t="s">
        <v>1022</v>
      </c>
      <c r="G87" s="8">
        <v>1</v>
      </c>
      <c r="H87" s="31">
        <v>39855</v>
      </c>
      <c r="I87" t="s">
        <v>375</v>
      </c>
      <c r="J87" t="s">
        <v>421</v>
      </c>
      <c r="K87" s="41" t="s">
        <v>1359</v>
      </c>
      <c r="L87" s="41" t="s">
        <v>1360</v>
      </c>
      <c r="M87" s="41" t="s">
        <v>1361</v>
      </c>
      <c r="N87" t="s">
        <v>701</v>
      </c>
      <c r="O87" t="s">
        <v>702</v>
      </c>
      <c r="P87" t="s">
        <v>703</v>
      </c>
      <c r="Q87" t="s">
        <v>710</v>
      </c>
      <c r="R87" t="s">
        <v>714</v>
      </c>
      <c r="S87">
        <v>-34.791957949599997</v>
      </c>
      <c r="T87">
        <v>-71.359739361899997</v>
      </c>
    </row>
    <row r="88" spans="1:20" ht="15.75" thickBot="1" x14ac:dyDescent="0.3">
      <c r="A88" s="34">
        <v>6</v>
      </c>
      <c r="B88" s="3">
        <v>62</v>
      </c>
      <c r="C88" s="3">
        <v>6203</v>
      </c>
      <c r="D88" s="4" t="s">
        <v>105</v>
      </c>
      <c r="E88" s="4" t="s">
        <v>86</v>
      </c>
      <c r="F88" s="20" t="s">
        <v>1022</v>
      </c>
      <c r="G88" s="8">
        <v>1</v>
      </c>
      <c r="H88" s="31">
        <v>40191</v>
      </c>
      <c r="I88" t="s">
        <v>375</v>
      </c>
      <c r="J88" t="s">
        <v>554</v>
      </c>
      <c r="K88" s="41" t="s">
        <v>1362</v>
      </c>
      <c r="L88" s="41" t="s">
        <v>1363</v>
      </c>
      <c r="N88" t="s">
        <v>701</v>
      </c>
      <c r="O88" t="s">
        <v>702</v>
      </c>
      <c r="P88" t="s">
        <v>703</v>
      </c>
      <c r="Q88" t="s">
        <v>708</v>
      </c>
      <c r="R88" t="s">
        <v>715</v>
      </c>
      <c r="S88">
        <v>-34.107030989499997</v>
      </c>
      <c r="T88">
        <v>-71.733091436400002</v>
      </c>
    </row>
    <row r="89" spans="1:20" ht="15.75" thickBot="1" x14ac:dyDescent="0.3">
      <c r="A89" s="34">
        <v>6</v>
      </c>
      <c r="B89" s="3">
        <v>63</v>
      </c>
      <c r="C89" s="3">
        <v>6301</v>
      </c>
      <c r="D89" s="4" t="s">
        <v>109</v>
      </c>
      <c r="E89" s="4" t="s">
        <v>86</v>
      </c>
      <c r="F89" s="20" t="s">
        <v>1022</v>
      </c>
      <c r="G89" s="8">
        <v>2</v>
      </c>
      <c r="H89" s="31">
        <v>36048</v>
      </c>
      <c r="I89" t="s">
        <v>375</v>
      </c>
      <c r="J89" t="s">
        <v>555</v>
      </c>
      <c r="K89" s="41" t="s">
        <v>1364</v>
      </c>
      <c r="L89" s="41" t="s">
        <v>1365</v>
      </c>
      <c r="N89" t="s">
        <v>701</v>
      </c>
      <c r="O89" t="s">
        <v>702</v>
      </c>
      <c r="P89" t="s">
        <v>703</v>
      </c>
      <c r="Q89" t="s">
        <v>710</v>
      </c>
      <c r="R89" t="s">
        <v>716</v>
      </c>
      <c r="S89">
        <v>-34.743551284200002</v>
      </c>
      <c r="T89">
        <v>-70.603286818100003</v>
      </c>
    </row>
    <row r="90" spans="1:20" ht="15.75" thickBot="1" x14ac:dyDescent="0.3">
      <c r="A90" s="34">
        <v>6</v>
      </c>
      <c r="B90" s="3">
        <v>63</v>
      </c>
      <c r="C90" s="3">
        <v>6304</v>
      </c>
      <c r="D90" s="4" t="s">
        <v>112</v>
      </c>
      <c r="E90" s="4" t="s">
        <v>86</v>
      </c>
      <c r="F90" s="20" t="s">
        <v>1022</v>
      </c>
      <c r="G90" s="8">
        <v>2</v>
      </c>
      <c r="H90" s="31">
        <v>40164</v>
      </c>
      <c r="I90" t="s">
        <v>375</v>
      </c>
      <c r="J90" t="s">
        <v>556</v>
      </c>
      <c r="K90" s="41" t="s">
        <v>1366</v>
      </c>
      <c r="L90" s="41" t="s">
        <v>1367</v>
      </c>
      <c r="M90" s="41" t="s">
        <v>1368</v>
      </c>
      <c r="N90" t="s">
        <v>701</v>
      </c>
      <c r="O90" t="s">
        <v>702</v>
      </c>
      <c r="P90" t="s">
        <v>703</v>
      </c>
      <c r="Q90" t="s">
        <v>710</v>
      </c>
      <c r="R90" t="s">
        <v>717</v>
      </c>
      <c r="S90">
        <v>-34.768248171800003</v>
      </c>
      <c r="T90">
        <v>-71.648832455399997</v>
      </c>
    </row>
    <row r="91" spans="1:20" ht="15.75" thickBot="1" x14ac:dyDescent="0.3">
      <c r="A91" s="34">
        <v>6</v>
      </c>
      <c r="B91" s="3">
        <v>63</v>
      </c>
      <c r="C91" s="3">
        <v>6306</v>
      </c>
      <c r="D91" s="4" t="s">
        <v>114</v>
      </c>
      <c r="E91" s="4" t="s">
        <v>86</v>
      </c>
      <c r="F91" s="20" t="s">
        <v>1022</v>
      </c>
      <c r="G91" s="8">
        <v>1</v>
      </c>
      <c r="H91" s="31">
        <v>39688</v>
      </c>
      <c r="I91" t="s">
        <v>375</v>
      </c>
      <c r="J91" t="s">
        <v>424</v>
      </c>
      <c r="K91" s="41" t="s">
        <v>1369</v>
      </c>
      <c r="L91" s="41" t="s">
        <v>1370</v>
      </c>
      <c r="M91" s="41" t="s">
        <v>1371</v>
      </c>
      <c r="N91" t="s">
        <v>701</v>
      </c>
      <c r="O91" t="s">
        <v>702</v>
      </c>
      <c r="P91" t="s">
        <v>703</v>
      </c>
      <c r="Q91" t="s">
        <v>710</v>
      </c>
      <c r="R91" t="s">
        <v>718</v>
      </c>
      <c r="S91">
        <v>-34.527964840300001</v>
      </c>
      <c r="T91">
        <v>-71.352913090200005</v>
      </c>
    </row>
    <row r="92" spans="1:20" ht="15.75" thickBot="1" x14ac:dyDescent="0.3">
      <c r="A92" s="34">
        <v>6</v>
      </c>
      <c r="B92" s="3">
        <v>61</v>
      </c>
      <c r="C92" s="3">
        <v>6117</v>
      </c>
      <c r="D92" s="4" t="s">
        <v>102</v>
      </c>
      <c r="E92" s="4" t="s">
        <v>86</v>
      </c>
      <c r="F92" s="20" t="s">
        <v>1022</v>
      </c>
      <c r="G92" s="8">
        <v>3</v>
      </c>
      <c r="H92" s="31">
        <v>38987</v>
      </c>
      <c r="I92" t="s">
        <v>375</v>
      </c>
      <c r="J92" t="s">
        <v>557</v>
      </c>
      <c r="K92" s="41" t="s">
        <v>1372</v>
      </c>
      <c r="L92" s="41" t="s">
        <v>1373</v>
      </c>
      <c r="M92" s="41" t="s">
        <v>1374</v>
      </c>
      <c r="N92" t="s">
        <v>701</v>
      </c>
      <c r="O92" t="s">
        <v>702</v>
      </c>
      <c r="P92" t="s">
        <v>703</v>
      </c>
      <c r="Q92" t="s">
        <v>704</v>
      </c>
      <c r="R92" t="s">
        <v>719</v>
      </c>
      <c r="S92">
        <v>-34.477452138700002</v>
      </c>
      <c r="T92">
        <v>-71.123127304999997</v>
      </c>
    </row>
    <row r="93" spans="1:20" ht="15.75" thickBot="1" x14ac:dyDescent="0.3">
      <c r="A93" s="34">
        <v>6</v>
      </c>
      <c r="B93" s="3">
        <v>61</v>
      </c>
      <c r="C93" s="3">
        <v>6112</v>
      </c>
      <c r="D93" s="4" t="s">
        <v>97</v>
      </c>
      <c r="E93" s="4" t="s">
        <v>86</v>
      </c>
      <c r="F93" s="20" t="s">
        <v>1022</v>
      </c>
      <c r="G93" s="8">
        <v>3</v>
      </c>
      <c r="H93" s="31">
        <v>38535</v>
      </c>
      <c r="I93" t="s">
        <v>375</v>
      </c>
      <c r="J93" t="s">
        <v>415</v>
      </c>
      <c r="K93" s="41" t="s">
        <v>1375</v>
      </c>
      <c r="L93" s="41" t="s">
        <v>1376</v>
      </c>
      <c r="N93" t="s">
        <v>701</v>
      </c>
      <c r="O93" t="s">
        <v>702</v>
      </c>
      <c r="P93" t="s">
        <v>703</v>
      </c>
      <c r="Q93" t="s">
        <v>704</v>
      </c>
      <c r="R93" t="s">
        <v>720</v>
      </c>
      <c r="S93">
        <v>-34.329025706899998</v>
      </c>
      <c r="T93">
        <v>-71.221881336199999</v>
      </c>
    </row>
    <row r="94" spans="1:20" ht="15.75" thickBot="1" x14ac:dyDescent="0.3">
      <c r="A94" s="34">
        <v>6</v>
      </c>
      <c r="B94" s="3">
        <v>61</v>
      </c>
      <c r="C94" s="3">
        <v>6115</v>
      </c>
      <c r="D94" s="4" t="s">
        <v>100</v>
      </c>
      <c r="E94" s="4" t="s">
        <v>86</v>
      </c>
      <c r="F94" s="20" t="s">
        <v>1022</v>
      </c>
      <c r="G94" s="8">
        <v>16</v>
      </c>
      <c r="H94" s="31">
        <v>42168</v>
      </c>
      <c r="I94" t="s">
        <v>375</v>
      </c>
      <c r="J94" t="s">
        <v>417</v>
      </c>
      <c r="K94" s="41" t="s">
        <v>1377</v>
      </c>
      <c r="L94" s="41" t="s">
        <v>1378</v>
      </c>
      <c r="N94" t="s">
        <v>701</v>
      </c>
      <c r="O94" t="s">
        <v>702</v>
      </c>
      <c r="P94" t="s">
        <v>703</v>
      </c>
      <c r="Q94" t="s">
        <v>704</v>
      </c>
      <c r="R94" t="s">
        <v>721</v>
      </c>
      <c r="S94">
        <v>-34.454632335200003</v>
      </c>
      <c r="T94">
        <v>-70.718956870400007</v>
      </c>
    </row>
    <row r="95" spans="1:20" ht="15.75" thickBot="1" x14ac:dyDescent="0.3">
      <c r="A95" s="34">
        <v>6</v>
      </c>
      <c r="B95" s="3">
        <v>62</v>
      </c>
      <c r="C95" s="3">
        <v>6204</v>
      </c>
      <c r="D95" s="4" t="s">
        <v>106</v>
      </c>
      <c r="E95" s="4" t="s">
        <v>86</v>
      </c>
      <c r="F95" s="20" t="s">
        <v>1022</v>
      </c>
      <c r="G95" s="23">
        <v>0</v>
      </c>
      <c r="H95" s="23"/>
      <c r="I95" s="23" t="s">
        <v>1357</v>
      </c>
      <c r="J95" s="23" t="s">
        <v>1357</v>
      </c>
      <c r="N95" t="s">
        <v>701</v>
      </c>
      <c r="O95" t="s">
        <v>702</v>
      </c>
      <c r="P95" t="s">
        <v>703</v>
      </c>
      <c r="Q95" t="s">
        <v>708</v>
      </c>
      <c r="R95" t="s">
        <v>722</v>
      </c>
      <c r="S95">
        <v>-34.3725789625</v>
      </c>
      <c r="T95">
        <v>-71.671764866700002</v>
      </c>
    </row>
    <row r="96" spans="1:20" ht="15.75" thickBot="1" x14ac:dyDescent="0.3">
      <c r="A96" s="34">
        <v>6</v>
      </c>
      <c r="B96" s="3">
        <v>63</v>
      </c>
      <c r="C96" s="3">
        <v>6303</v>
      </c>
      <c r="D96" s="4" t="s">
        <v>111</v>
      </c>
      <c r="E96" s="4" t="s">
        <v>86</v>
      </c>
      <c r="F96" s="20" t="s">
        <v>1022</v>
      </c>
      <c r="G96" s="8">
        <v>2</v>
      </c>
      <c r="H96" s="31">
        <v>40711</v>
      </c>
      <c r="I96" t="s">
        <v>375</v>
      </c>
      <c r="J96" s="7" t="s">
        <v>422</v>
      </c>
      <c r="K96" s="41" t="s">
        <v>1379</v>
      </c>
      <c r="N96" t="s">
        <v>701</v>
      </c>
      <c r="O96" t="s">
        <v>702</v>
      </c>
      <c r="P96" t="s">
        <v>703</v>
      </c>
      <c r="Q96" t="s">
        <v>710</v>
      </c>
      <c r="R96" t="s">
        <v>723</v>
      </c>
      <c r="S96">
        <v>-34.751678913799999</v>
      </c>
      <c r="T96">
        <v>-70.980879952899997</v>
      </c>
    </row>
    <row r="97" spans="1:20" ht="15.75" thickBot="1" x14ac:dyDescent="0.3">
      <c r="A97" s="34">
        <v>6</v>
      </c>
      <c r="B97" s="3">
        <v>63</v>
      </c>
      <c r="C97" s="3">
        <v>6307</v>
      </c>
      <c r="D97" s="4" t="s">
        <v>115</v>
      </c>
      <c r="E97" s="4" t="s">
        <v>86</v>
      </c>
      <c r="F97" s="20" t="s">
        <v>1022</v>
      </c>
      <c r="G97" s="8">
        <v>1</v>
      </c>
      <c r="H97" s="31">
        <v>35395</v>
      </c>
      <c r="I97" t="s">
        <v>375</v>
      </c>
      <c r="J97" t="s">
        <v>425</v>
      </c>
      <c r="K97" s="41" t="s">
        <v>1380</v>
      </c>
      <c r="L97" s="41" t="s">
        <v>1381</v>
      </c>
      <c r="M97" s="41" t="s">
        <v>1382</v>
      </c>
      <c r="N97" t="s">
        <v>701</v>
      </c>
      <c r="O97" t="s">
        <v>702</v>
      </c>
      <c r="P97" t="s">
        <v>703</v>
      </c>
      <c r="Q97" t="s">
        <v>710</v>
      </c>
      <c r="R97" t="s">
        <v>724</v>
      </c>
      <c r="S97">
        <v>-34.466018523199999</v>
      </c>
      <c r="T97">
        <v>-71.496680472199998</v>
      </c>
    </row>
    <row r="98" spans="1:20" ht="15.75" thickBot="1" x14ac:dyDescent="0.3">
      <c r="A98" s="34">
        <v>6</v>
      </c>
      <c r="B98" s="3">
        <v>61</v>
      </c>
      <c r="C98" s="3">
        <v>6104</v>
      </c>
      <c r="D98" s="4" t="s">
        <v>89</v>
      </c>
      <c r="E98" s="4" t="s">
        <v>86</v>
      </c>
      <c r="F98" s="20" t="s">
        <v>1022</v>
      </c>
      <c r="G98" s="8">
        <v>1</v>
      </c>
      <c r="H98" s="31">
        <v>35051</v>
      </c>
      <c r="I98" t="s">
        <v>375</v>
      </c>
      <c r="J98" t="s">
        <v>370</v>
      </c>
      <c r="K98" s="41" t="s">
        <v>1383</v>
      </c>
      <c r="L98" s="41" t="s">
        <v>1384</v>
      </c>
      <c r="N98" t="s">
        <v>701</v>
      </c>
      <c r="O98" t="s">
        <v>702</v>
      </c>
      <c r="P98" t="s">
        <v>703</v>
      </c>
      <c r="Q98" t="s">
        <v>704</v>
      </c>
      <c r="R98" t="s">
        <v>725</v>
      </c>
      <c r="S98">
        <v>-34.259651678899999</v>
      </c>
      <c r="T98">
        <v>-71.077560820599999</v>
      </c>
    </row>
    <row r="99" spans="1:20" ht="15.75" thickBot="1" x14ac:dyDescent="0.3">
      <c r="A99" s="34">
        <v>6</v>
      </c>
      <c r="B99" s="3">
        <v>62</v>
      </c>
      <c r="C99" s="3">
        <v>6202</v>
      </c>
      <c r="D99" s="4" t="s">
        <v>104</v>
      </c>
      <c r="E99" s="4" t="s">
        <v>86</v>
      </c>
      <c r="F99" s="20" t="s">
        <v>1022</v>
      </c>
      <c r="G99" s="8">
        <v>1</v>
      </c>
      <c r="H99" s="31">
        <v>34845</v>
      </c>
      <c r="I99" t="s">
        <v>375</v>
      </c>
      <c r="J99" t="s">
        <v>370</v>
      </c>
      <c r="K99" s="41" t="s">
        <v>1385</v>
      </c>
      <c r="N99" t="s">
        <v>701</v>
      </c>
      <c r="O99" t="s">
        <v>702</v>
      </c>
      <c r="P99" t="s">
        <v>703</v>
      </c>
      <c r="Q99" t="s">
        <v>708</v>
      </c>
      <c r="R99" t="s">
        <v>726</v>
      </c>
      <c r="S99">
        <v>-34.223112632199999</v>
      </c>
      <c r="T99">
        <v>-71.602551370699999</v>
      </c>
    </row>
    <row r="100" spans="1:20" ht="15.75" thickBot="1" x14ac:dyDescent="0.3">
      <c r="A100" s="34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20" t="s">
        <v>1022</v>
      </c>
      <c r="G100" s="8">
        <v>8</v>
      </c>
      <c r="H100" s="31">
        <v>41613</v>
      </c>
      <c r="I100" t="s">
        <v>375</v>
      </c>
      <c r="J100" t="s">
        <v>412</v>
      </c>
      <c r="K100" s="41" t="s">
        <v>1386</v>
      </c>
      <c r="N100" t="s">
        <v>701</v>
      </c>
      <c r="O100" t="s">
        <v>702</v>
      </c>
      <c r="P100" t="s">
        <v>703</v>
      </c>
      <c r="Q100" t="s">
        <v>704</v>
      </c>
      <c r="R100" t="s">
        <v>727</v>
      </c>
      <c r="S100">
        <v>-34.320498075400003</v>
      </c>
      <c r="T100">
        <v>-70.319487194999994</v>
      </c>
    </row>
    <row r="101" spans="1:20" ht="15.75" thickBot="1" x14ac:dyDescent="0.3">
      <c r="A101" s="34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20" t="s">
        <v>1022</v>
      </c>
      <c r="G101" s="8">
        <v>5</v>
      </c>
      <c r="H101" s="31">
        <v>41690</v>
      </c>
      <c r="I101" t="s">
        <v>375</v>
      </c>
      <c r="J101" t="s">
        <v>426</v>
      </c>
      <c r="K101" s="41" t="s">
        <v>1387</v>
      </c>
      <c r="L101" s="41" t="s">
        <v>1388</v>
      </c>
      <c r="N101" t="s">
        <v>701</v>
      </c>
      <c r="O101" t="s">
        <v>702</v>
      </c>
      <c r="P101" t="s">
        <v>703</v>
      </c>
      <c r="Q101" t="s">
        <v>710</v>
      </c>
      <c r="R101" t="s">
        <v>728</v>
      </c>
      <c r="S101">
        <v>-34.6428770399</v>
      </c>
      <c r="T101">
        <v>-71.401919020500003</v>
      </c>
    </row>
    <row r="102" spans="1:20" ht="15.75" thickBot="1" x14ac:dyDescent="0.3">
      <c r="A102" s="34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20" t="s">
        <v>1022</v>
      </c>
      <c r="G102" s="9">
        <v>4</v>
      </c>
      <c r="H102" s="31">
        <v>36762</v>
      </c>
      <c r="I102" t="s">
        <v>375</v>
      </c>
      <c r="J102" t="s">
        <v>369</v>
      </c>
      <c r="K102" s="41" t="s">
        <v>1389</v>
      </c>
      <c r="N102" t="s">
        <v>701</v>
      </c>
      <c r="O102" t="s">
        <v>702</v>
      </c>
      <c r="P102" t="s">
        <v>703</v>
      </c>
      <c r="Q102" t="s">
        <v>704</v>
      </c>
      <c r="R102" t="s">
        <v>729</v>
      </c>
      <c r="S102">
        <v>-34.334878369400002</v>
      </c>
      <c r="T102">
        <v>-70.659196161799997</v>
      </c>
    </row>
    <row r="103" spans="1:20" ht="15.75" thickBot="1" x14ac:dyDescent="0.3">
      <c r="A103" s="34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20" t="s">
        <v>1022</v>
      </c>
      <c r="G103" s="8">
        <v>1</v>
      </c>
      <c r="H103" s="31">
        <v>33165</v>
      </c>
      <c r="I103" t="s">
        <v>375</v>
      </c>
      <c r="J103" t="s">
        <v>370</v>
      </c>
      <c r="K103" s="41" t="s">
        <v>1390</v>
      </c>
      <c r="L103" s="41" t="s">
        <v>1391</v>
      </c>
      <c r="N103" t="s">
        <v>701</v>
      </c>
      <c r="O103" t="s">
        <v>702</v>
      </c>
      <c r="P103" t="s">
        <v>703</v>
      </c>
      <c r="Q103" t="s">
        <v>704</v>
      </c>
      <c r="R103" t="s">
        <v>730</v>
      </c>
      <c r="S103">
        <v>-34.057083601099997</v>
      </c>
      <c r="T103">
        <v>-70.547188352000006</v>
      </c>
    </row>
    <row r="104" spans="1:20" ht="15.75" thickBot="1" x14ac:dyDescent="0.3">
      <c r="A104" s="34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20" t="s">
        <v>1022</v>
      </c>
      <c r="G104" s="8">
        <v>5</v>
      </c>
      <c r="H104" s="31">
        <v>41962</v>
      </c>
      <c r="I104" t="s">
        <v>375</v>
      </c>
      <c r="J104" t="s">
        <v>413</v>
      </c>
      <c r="K104" s="41" t="s">
        <v>1392</v>
      </c>
      <c r="N104" t="s">
        <v>701</v>
      </c>
      <c r="O104" t="s">
        <v>702</v>
      </c>
      <c r="P104" t="s">
        <v>703</v>
      </c>
      <c r="Q104" t="s">
        <v>704</v>
      </c>
      <c r="R104" t="s">
        <v>731</v>
      </c>
      <c r="S104">
        <v>-34.4764967817</v>
      </c>
      <c r="T104">
        <v>-70.872917044600001</v>
      </c>
    </row>
    <row r="105" spans="1:20" ht="15.75" thickBot="1" x14ac:dyDescent="0.3">
      <c r="A105" s="34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20" t="s">
        <v>1022</v>
      </c>
      <c r="G105" s="8">
        <v>1</v>
      </c>
      <c r="H105" s="31">
        <v>32184</v>
      </c>
      <c r="I105" t="s">
        <v>375</v>
      </c>
      <c r="J105" t="s">
        <v>370</v>
      </c>
      <c r="K105" s="41" t="s">
        <v>1393</v>
      </c>
      <c r="L105" s="41" t="s">
        <v>1394</v>
      </c>
      <c r="N105" t="s">
        <v>701</v>
      </c>
      <c r="O105" t="s">
        <v>702</v>
      </c>
      <c r="P105" t="s">
        <v>703</v>
      </c>
      <c r="Q105" t="s">
        <v>710</v>
      </c>
      <c r="R105" t="s">
        <v>732</v>
      </c>
      <c r="S105">
        <v>-34.619001257500003</v>
      </c>
      <c r="T105">
        <v>-71.086309447199994</v>
      </c>
    </row>
    <row r="106" spans="1:20" ht="15.75" thickBot="1" x14ac:dyDescent="0.3">
      <c r="A106" s="34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20" t="s">
        <v>1022</v>
      </c>
      <c r="G106" s="8">
        <v>5</v>
      </c>
      <c r="H106" s="31">
        <v>41239</v>
      </c>
      <c r="I106" t="s">
        <v>375</v>
      </c>
      <c r="J106" t="s">
        <v>419</v>
      </c>
      <c r="K106" s="41" t="s">
        <v>1395</v>
      </c>
      <c r="N106" t="s">
        <v>701</v>
      </c>
      <c r="O106" t="s">
        <v>702</v>
      </c>
      <c r="P106" t="s">
        <v>703</v>
      </c>
      <c r="Q106" t="s">
        <v>708</v>
      </c>
      <c r="R106" t="s">
        <v>733</v>
      </c>
      <c r="S106">
        <v>-34.383892600400003</v>
      </c>
      <c r="T106">
        <v>-71.910690293499997</v>
      </c>
    </row>
    <row r="107" spans="1:20" ht="15.75" thickBot="1" x14ac:dyDescent="0.3">
      <c r="A107" s="34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20" t="s">
        <v>1022</v>
      </c>
      <c r="G107" s="9">
        <v>2</v>
      </c>
      <c r="H107" s="31">
        <v>39015</v>
      </c>
      <c r="I107" t="s">
        <v>375</v>
      </c>
      <c r="J107" t="s">
        <v>416</v>
      </c>
      <c r="K107" s="41" t="s">
        <v>1396</v>
      </c>
      <c r="L107" s="41" t="s">
        <v>1397</v>
      </c>
      <c r="N107" t="s">
        <v>701</v>
      </c>
      <c r="O107" t="s">
        <v>702</v>
      </c>
      <c r="P107" t="s">
        <v>703</v>
      </c>
      <c r="Q107" t="s">
        <v>704</v>
      </c>
      <c r="R107" t="s">
        <v>734</v>
      </c>
      <c r="S107">
        <v>-34.371175562700003</v>
      </c>
      <c r="T107">
        <v>-71.339092237000003</v>
      </c>
    </row>
    <row r="108" spans="1:20" ht="15.75" thickBot="1" x14ac:dyDescent="0.3">
      <c r="A108" s="34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20" t="s">
        <v>1022</v>
      </c>
      <c r="G108" s="8">
        <v>2</v>
      </c>
      <c r="H108" s="31">
        <v>31888</v>
      </c>
      <c r="I108" t="s">
        <v>375</v>
      </c>
      <c r="J108" t="s">
        <v>370</v>
      </c>
      <c r="K108" s="41" t="s">
        <v>1398</v>
      </c>
      <c r="L108" s="41" t="s">
        <v>1399</v>
      </c>
      <c r="N108" t="s">
        <v>701</v>
      </c>
      <c r="O108" t="s">
        <v>702</v>
      </c>
      <c r="P108" t="s">
        <v>703</v>
      </c>
      <c r="Q108" t="s">
        <v>704</v>
      </c>
      <c r="R108" t="s">
        <v>735</v>
      </c>
      <c r="S108">
        <v>-33.955736074500003</v>
      </c>
      <c r="T108">
        <v>-70.5688119247</v>
      </c>
    </row>
    <row r="109" spans="1:20" ht="15.75" thickBot="1" x14ac:dyDescent="0.3">
      <c r="A109" s="34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20" t="s">
        <v>1022</v>
      </c>
      <c r="G109" s="8">
        <v>4</v>
      </c>
      <c r="H109" s="31">
        <v>39688</v>
      </c>
      <c r="I109" t="s">
        <v>375</v>
      </c>
      <c r="J109" t="s">
        <v>558</v>
      </c>
      <c r="K109" s="41" t="s">
        <v>1400</v>
      </c>
      <c r="N109" t="s">
        <v>701</v>
      </c>
      <c r="O109" t="s">
        <v>702</v>
      </c>
      <c r="P109" t="s">
        <v>703</v>
      </c>
      <c r="Q109" t="s">
        <v>704</v>
      </c>
      <c r="R109" t="s">
        <v>736</v>
      </c>
      <c r="S109">
        <v>-34.282321605500002</v>
      </c>
      <c r="T109">
        <v>-70.971104580000002</v>
      </c>
    </row>
    <row r="110" spans="1:20" ht="15.75" thickBot="1" x14ac:dyDescent="0.3">
      <c r="A110" s="34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20" t="s">
        <v>379</v>
      </c>
      <c r="G110" s="8">
        <v>2</v>
      </c>
      <c r="H110" s="31">
        <v>34711</v>
      </c>
      <c r="I110" t="s">
        <v>375</v>
      </c>
      <c r="J110" t="s">
        <v>411</v>
      </c>
      <c r="K110" s="41" t="s">
        <v>1401</v>
      </c>
      <c r="N110" t="s">
        <v>701</v>
      </c>
      <c r="O110" t="s">
        <v>702</v>
      </c>
      <c r="P110" t="s">
        <v>703</v>
      </c>
      <c r="Q110" t="s">
        <v>704</v>
      </c>
      <c r="R110" t="s">
        <v>737</v>
      </c>
      <c r="S110">
        <v>-34.164684375299998</v>
      </c>
      <c r="T110">
        <v>-71.332781342299995</v>
      </c>
    </row>
    <row r="111" spans="1:20" ht="15.75" thickBot="1" x14ac:dyDescent="0.3">
      <c r="A111" s="34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20" t="s">
        <v>1022</v>
      </c>
      <c r="G111" s="9">
        <v>2</v>
      </c>
      <c r="H111" s="31">
        <v>42553</v>
      </c>
      <c r="I111" t="s">
        <v>375</v>
      </c>
      <c r="J111" t="s">
        <v>410</v>
      </c>
      <c r="K111" s="41" t="s">
        <v>1402</v>
      </c>
      <c r="L111" s="41" t="s">
        <v>1403</v>
      </c>
      <c r="M111" s="41" t="s">
        <v>1404</v>
      </c>
      <c r="N111" t="s">
        <v>701</v>
      </c>
      <c r="O111" t="s">
        <v>702</v>
      </c>
      <c r="P111" t="s">
        <v>703</v>
      </c>
      <c r="Q111" t="s">
        <v>704</v>
      </c>
      <c r="R111" t="s">
        <v>738</v>
      </c>
      <c r="S111">
        <v>-34.065632863799998</v>
      </c>
      <c r="T111">
        <v>-70.747071457700002</v>
      </c>
    </row>
    <row r="112" spans="1:20" ht="15.75" thickBot="1" x14ac:dyDescent="0.3">
      <c r="A112" s="34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20" t="s">
        <v>1022</v>
      </c>
      <c r="G112" s="8">
        <v>6</v>
      </c>
      <c r="H112" s="31">
        <v>39842</v>
      </c>
      <c r="I112" t="s">
        <v>375</v>
      </c>
      <c r="J112" t="s">
        <v>420</v>
      </c>
      <c r="K112" s="41" t="s">
        <v>1405</v>
      </c>
      <c r="N112" t="s">
        <v>701</v>
      </c>
      <c r="O112" t="s">
        <v>702</v>
      </c>
      <c r="P112" t="s">
        <v>703</v>
      </c>
      <c r="Q112" t="s">
        <v>708</v>
      </c>
      <c r="R112" t="s">
        <v>739</v>
      </c>
      <c r="S112">
        <v>-34.012766432900001</v>
      </c>
      <c r="T112">
        <v>-71.820769024399993</v>
      </c>
    </row>
    <row r="113" spans="1:20" ht="15.75" thickBot="1" x14ac:dyDescent="0.3">
      <c r="A113" s="34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20" t="s">
        <v>1022</v>
      </c>
      <c r="G113" s="7">
        <v>0</v>
      </c>
      <c r="H113" s="7"/>
      <c r="I113" s="7" t="s">
        <v>1357</v>
      </c>
      <c r="J113" s="7" t="s">
        <v>1357</v>
      </c>
      <c r="N113" t="s">
        <v>740</v>
      </c>
      <c r="O113" t="s">
        <v>741</v>
      </c>
      <c r="P113" t="s">
        <v>742</v>
      </c>
      <c r="Q113" t="s">
        <v>119</v>
      </c>
      <c r="R113" t="s">
        <v>743</v>
      </c>
      <c r="S113">
        <v>-35.129737958100002</v>
      </c>
      <c r="T113">
        <v>-71.952980136500003</v>
      </c>
    </row>
    <row r="114" spans="1:20" ht="15.75" thickBot="1" x14ac:dyDescent="0.3">
      <c r="A114" s="34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20" t="s">
        <v>1022</v>
      </c>
      <c r="G114" s="7">
        <v>0</v>
      </c>
      <c r="H114" s="7"/>
      <c r="I114" s="7" t="s">
        <v>1357</v>
      </c>
      <c r="J114" s="7" t="s">
        <v>1357</v>
      </c>
      <c r="N114" t="s">
        <v>740</v>
      </c>
      <c r="O114" t="s">
        <v>741</v>
      </c>
      <c r="P114" t="s">
        <v>742</v>
      </c>
      <c r="Q114" t="s">
        <v>119</v>
      </c>
      <c r="R114" t="s">
        <v>744</v>
      </c>
      <c r="S114">
        <v>-35.613519996900003</v>
      </c>
      <c r="T114">
        <v>-72.284386518999995</v>
      </c>
    </row>
    <row r="115" spans="1:20" ht="15.75" thickBot="1" x14ac:dyDescent="0.3">
      <c r="A115" s="34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20" t="s">
        <v>1022</v>
      </c>
      <c r="G115" s="7">
        <v>0</v>
      </c>
      <c r="H115" s="7"/>
      <c r="I115" s="7" t="s">
        <v>1357</v>
      </c>
      <c r="J115" s="7" t="s">
        <v>1357</v>
      </c>
      <c r="N115" t="s">
        <v>740</v>
      </c>
      <c r="O115" t="s">
        <v>741</v>
      </c>
      <c r="P115" t="s">
        <v>742</v>
      </c>
      <c r="Q115" t="s">
        <v>119</v>
      </c>
      <c r="R115" t="s">
        <v>745</v>
      </c>
      <c r="S115">
        <v>-35.5082259024</v>
      </c>
      <c r="T115">
        <v>-71.712054169400005</v>
      </c>
    </row>
    <row r="116" spans="1:20" ht="15.75" thickBot="1" x14ac:dyDescent="0.3">
      <c r="A116" s="34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20" t="s">
        <v>1022</v>
      </c>
      <c r="G116" s="7">
        <v>0</v>
      </c>
      <c r="H116" s="7"/>
      <c r="I116" s="7" t="s">
        <v>1357</v>
      </c>
      <c r="J116" s="7" t="s">
        <v>1357</v>
      </c>
      <c r="N116" t="s">
        <v>740</v>
      </c>
      <c r="O116" t="s">
        <v>741</v>
      </c>
      <c r="P116" t="s">
        <v>742</v>
      </c>
      <c r="Q116" t="s">
        <v>119</v>
      </c>
      <c r="R116" t="s">
        <v>746</v>
      </c>
      <c r="S116">
        <v>-35.383075812900003</v>
      </c>
      <c r="T116">
        <v>-71.350029207800006</v>
      </c>
    </row>
    <row r="117" spans="1:20" ht="15.75" thickBot="1" x14ac:dyDescent="0.3">
      <c r="A117" s="34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20" t="s">
        <v>1022</v>
      </c>
      <c r="G117" s="7">
        <v>0</v>
      </c>
      <c r="H117" s="7"/>
      <c r="I117" s="7" t="s">
        <v>1357</v>
      </c>
      <c r="J117" s="7" t="s">
        <v>1357</v>
      </c>
      <c r="N117" t="s">
        <v>740</v>
      </c>
      <c r="O117" t="s">
        <v>741</v>
      </c>
      <c r="P117" t="s">
        <v>742</v>
      </c>
      <c r="Q117" t="s">
        <v>119</v>
      </c>
      <c r="R117" t="s">
        <v>747</v>
      </c>
      <c r="S117">
        <v>-35.327524715099997</v>
      </c>
      <c r="T117">
        <v>-71.816173816599999</v>
      </c>
    </row>
    <row r="118" spans="1:20" ht="15.75" thickBot="1" x14ac:dyDescent="0.3">
      <c r="A118" s="34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20" t="s">
        <v>1022</v>
      </c>
      <c r="G118" s="7">
        <v>0</v>
      </c>
      <c r="H118" s="7"/>
      <c r="I118" s="7" t="s">
        <v>1357</v>
      </c>
      <c r="J118" s="7" t="s">
        <v>1357</v>
      </c>
      <c r="N118" t="s">
        <v>740</v>
      </c>
      <c r="O118" t="s">
        <v>741</v>
      </c>
      <c r="P118" t="s">
        <v>742</v>
      </c>
      <c r="Q118" t="s">
        <v>119</v>
      </c>
      <c r="R118" t="s">
        <v>748</v>
      </c>
      <c r="S118">
        <v>-35.260623379899997</v>
      </c>
      <c r="T118">
        <v>-71.268862106100002</v>
      </c>
    </row>
    <row r="119" spans="1:20" ht="15.75" thickBot="1" x14ac:dyDescent="0.3">
      <c r="A119" s="34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20" t="s">
        <v>1022</v>
      </c>
      <c r="G119" s="7">
        <v>0</v>
      </c>
      <c r="H119" s="7"/>
      <c r="I119" s="7" t="s">
        <v>1357</v>
      </c>
      <c r="J119" s="7" t="s">
        <v>1357</v>
      </c>
      <c r="N119" t="s">
        <v>740</v>
      </c>
      <c r="O119" t="s">
        <v>741</v>
      </c>
      <c r="P119" t="s">
        <v>742</v>
      </c>
      <c r="Q119" t="s">
        <v>119</v>
      </c>
      <c r="R119" t="s">
        <v>749</v>
      </c>
      <c r="S119">
        <v>-35.301504609399998</v>
      </c>
      <c r="T119">
        <v>-71.500474380300005</v>
      </c>
    </row>
    <row r="120" spans="1:20" ht="15.75" thickBot="1" x14ac:dyDescent="0.3">
      <c r="A120" s="34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20" t="s">
        <v>1022</v>
      </c>
      <c r="G120" s="7">
        <v>0</v>
      </c>
      <c r="H120" s="7"/>
      <c r="I120" s="7" t="s">
        <v>1357</v>
      </c>
      <c r="J120" s="7" t="s">
        <v>1357</v>
      </c>
      <c r="N120" t="s">
        <v>740</v>
      </c>
      <c r="O120" t="s">
        <v>741</v>
      </c>
      <c r="P120" t="s">
        <v>742</v>
      </c>
      <c r="Q120" t="s">
        <v>129</v>
      </c>
      <c r="R120" t="s">
        <v>750</v>
      </c>
      <c r="S120">
        <v>-35.6989405518</v>
      </c>
      <c r="T120">
        <v>-72.485022568399998</v>
      </c>
    </row>
    <row r="121" spans="1:20" ht="15.75" thickBot="1" x14ac:dyDescent="0.3">
      <c r="A121" s="34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0" t="s">
        <v>1022</v>
      </c>
      <c r="G121" s="7">
        <v>0</v>
      </c>
      <c r="H121" s="7"/>
      <c r="I121" s="7" t="s">
        <v>1357</v>
      </c>
      <c r="J121" s="7" t="s">
        <v>1357</v>
      </c>
      <c r="N121" t="s">
        <v>740</v>
      </c>
      <c r="O121" t="s">
        <v>741</v>
      </c>
      <c r="P121" t="s">
        <v>742</v>
      </c>
      <c r="Q121" t="s">
        <v>132</v>
      </c>
      <c r="R121" t="s">
        <v>751</v>
      </c>
      <c r="S121">
        <v>-34.952615121999997</v>
      </c>
      <c r="T121">
        <v>-71.708793948600004</v>
      </c>
    </row>
    <row r="122" spans="1:20" ht="15.75" thickBot="1" x14ac:dyDescent="0.3">
      <c r="A122" s="34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20" t="s">
        <v>1022</v>
      </c>
      <c r="G122" s="7">
        <v>0</v>
      </c>
      <c r="H122" s="7"/>
      <c r="I122" s="7" t="s">
        <v>1357</v>
      </c>
      <c r="J122" s="7" t="s">
        <v>1357</v>
      </c>
      <c r="N122" t="s">
        <v>740</v>
      </c>
      <c r="O122" t="s">
        <v>741</v>
      </c>
      <c r="P122" t="s">
        <v>742</v>
      </c>
      <c r="Q122" t="s">
        <v>132</v>
      </c>
      <c r="R122" t="s">
        <v>752</v>
      </c>
      <c r="S122">
        <v>-34.974286696900002</v>
      </c>
      <c r="T122">
        <v>-72.060329116000005</v>
      </c>
    </row>
    <row r="123" spans="1:20" ht="15.75" thickBot="1" x14ac:dyDescent="0.3">
      <c r="A123" s="34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0" t="s">
        <v>1022</v>
      </c>
      <c r="G123" s="7">
        <v>0</v>
      </c>
      <c r="H123" s="7"/>
      <c r="I123" s="7" t="s">
        <v>1357</v>
      </c>
      <c r="J123" s="7" t="s">
        <v>1357</v>
      </c>
      <c r="N123" t="s">
        <v>740</v>
      </c>
      <c r="O123" t="s">
        <v>741</v>
      </c>
      <c r="P123" t="s">
        <v>742</v>
      </c>
      <c r="Q123" t="s">
        <v>132</v>
      </c>
      <c r="R123" t="s">
        <v>753</v>
      </c>
      <c r="S123">
        <v>-34.937713625199997</v>
      </c>
      <c r="T123">
        <v>-71.425765570300001</v>
      </c>
    </row>
    <row r="124" spans="1:20" ht="15.75" thickBot="1" x14ac:dyDescent="0.3">
      <c r="A124" s="34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20" t="s">
        <v>1022</v>
      </c>
      <c r="G124" s="7">
        <v>0</v>
      </c>
      <c r="H124" s="7"/>
      <c r="I124" s="7" t="s">
        <v>1357</v>
      </c>
      <c r="J124" s="7" t="s">
        <v>1357</v>
      </c>
      <c r="N124" t="s">
        <v>740</v>
      </c>
      <c r="O124" t="s">
        <v>741</v>
      </c>
      <c r="P124" t="s">
        <v>742</v>
      </c>
      <c r="Q124" t="s">
        <v>132</v>
      </c>
      <c r="R124" t="s">
        <v>754</v>
      </c>
      <c r="S124">
        <v>-35.103600008299999</v>
      </c>
      <c r="T124">
        <v>-71.495698972</v>
      </c>
    </row>
    <row r="125" spans="1:20" ht="15.75" thickBot="1" x14ac:dyDescent="0.3">
      <c r="A125" s="34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0" t="s">
        <v>1022</v>
      </c>
      <c r="G125" s="7">
        <v>0</v>
      </c>
      <c r="H125" s="7"/>
      <c r="I125" s="7" t="s">
        <v>1357</v>
      </c>
      <c r="J125" s="7" t="s">
        <v>1357</v>
      </c>
      <c r="N125" t="s">
        <v>740</v>
      </c>
      <c r="O125" t="s">
        <v>741</v>
      </c>
      <c r="P125" t="s">
        <v>742</v>
      </c>
      <c r="Q125" t="s">
        <v>141</v>
      </c>
      <c r="R125" t="s">
        <v>755</v>
      </c>
      <c r="S125">
        <v>-36.110440622699997</v>
      </c>
      <c r="T125">
        <v>-71.441960937399998</v>
      </c>
    </row>
    <row r="126" spans="1:20" ht="15.75" thickBot="1" x14ac:dyDescent="0.3">
      <c r="A126" s="34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0" t="s">
        <v>1022</v>
      </c>
      <c r="G126" s="7">
        <v>0</v>
      </c>
      <c r="H126" s="7"/>
      <c r="I126" s="7" t="s">
        <v>1357</v>
      </c>
      <c r="J126" s="7" t="s">
        <v>1357</v>
      </c>
      <c r="N126" t="s">
        <v>740</v>
      </c>
      <c r="O126" t="s">
        <v>741</v>
      </c>
      <c r="P126" t="s">
        <v>742</v>
      </c>
      <c r="Q126" t="s">
        <v>141</v>
      </c>
      <c r="R126" t="s">
        <v>756</v>
      </c>
      <c r="S126">
        <v>-36.0022006457</v>
      </c>
      <c r="T126">
        <v>-71.829945807100003</v>
      </c>
    </row>
    <row r="127" spans="1:20" ht="15.75" thickBot="1" x14ac:dyDescent="0.3">
      <c r="A127" s="34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20" t="s">
        <v>1022</v>
      </c>
      <c r="G127" s="7">
        <v>0</v>
      </c>
      <c r="H127" s="7"/>
      <c r="I127" s="7" t="s">
        <v>1357</v>
      </c>
      <c r="J127" s="7" t="s">
        <v>1357</v>
      </c>
      <c r="N127" t="s">
        <v>740</v>
      </c>
      <c r="O127" t="s">
        <v>741</v>
      </c>
      <c r="P127" t="s">
        <v>742</v>
      </c>
      <c r="Q127" t="s">
        <v>141</v>
      </c>
      <c r="R127" t="s">
        <v>757</v>
      </c>
      <c r="S127">
        <v>-35.685560661399997</v>
      </c>
      <c r="T127">
        <v>-71.6829346305</v>
      </c>
    </row>
    <row r="128" spans="1:20" ht="15.75" thickBot="1" x14ac:dyDescent="0.3">
      <c r="A128" s="34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20" t="s">
        <v>1022</v>
      </c>
      <c r="G128" s="7">
        <v>0</v>
      </c>
      <c r="H128" s="7"/>
      <c r="I128" s="7" t="s">
        <v>1357</v>
      </c>
      <c r="J128" s="7" t="s">
        <v>1357</v>
      </c>
      <c r="N128" t="s">
        <v>740</v>
      </c>
      <c r="O128" t="s">
        <v>741</v>
      </c>
      <c r="P128" t="s">
        <v>742</v>
      </c>
      <c r="Q128" t="s">
        <v>141</v>
      </c>
      <c r="R128" t="s">
        <v>758</v>
      </c>
      <c r="S128">
        <v>-35.689223748400003</v>
      </c>
      <c r="T128">
        <v>-71.544116120499993</v>
      </c>
    </row>
    <row r="129" spans="1:20" ht="15.75" thickBot="1" x14ac:dyDescent="0.3">
      <c r="A129" s="34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20" t="s">
        <v>1022</v>
      </c>
      <c r="G129" s="5">
        <v>2</v>
      </c>
      <c r="H129" s="31">
        <v>43627</v>
      </c>
      <c r="I129" t="s">
        <v>375</v>
      </c>
      <c r="J129" t="s">
        <v>560</v>
      </c>
      <c r="K129" s="41" t="s">
        <v>1222</v>
      </c>
      <c r="L129" s="41" t="s">
        <v>1223</v>
      </c>
      <c r="M129" s="41" t="s">
        <v>1224</v>
      </c>
      <c r="N129" t="s">
        <v>740</v>
      </c>
      <c r="O129" t="s">
        <v>741</v>
      </c>
      <c r="P129" t="s">
        <v>742</v>
      </c>
      <c r="Q129" t="s">
        <v>119</v>
      </c>
      <c r="R129" t="s">
        <v>759</v>
      </c>
      <c r="S129">
        <v>-35.711566936099999</v>
      </c>
      <c r="T129">
        <v>-70.8497817736</v>
      </c>
    </row>
    <row r="130" spans="1:20" ht="15.75" thickBot="1" x14ac:dyDescent="0.3">
      <c r="A130" s="34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20" t="s">
        <v>1022</v>
      </c>
      <c r="G130" s="9">
        <v>1</v>
      </c>
      <c r="H130" s="31">
        <v>42880</v>
      </c>
      <c r="I130" t="s">
        <v>375</v>
      </c>
      <c r="J130" t="s">
        <v>561</v>
      </c>
      <c r="K130" s="41" t="s">
        <v>1225</v>
      </c>
      <c r="L130" s="41" t="s">
        <v>1226</v>
      </c>
      <c r="M130" s="41" t="s">
        <v>1227</v>
      </c>
      <c r="N130" t="s">
        <v>740</v>
      </c>
      <c r="O130" t="s">
        <v>741</v>
      </c>
      <c r="P130" t="s">
        <v>742</v>
      </c>
      <c r="Q130" t="s">
        <v>132</v>
      </c>
      <c r="R130" t="s">
        <v>760</v>
      </c>
      <c r="S130">
        <v>-35.068163155699999</v>
      </c>
      <c r="T130">
        <v>-70.712024862000007</v>
      </c>
    </row>
    <row r="131" spans="1:20" ht="15.75" thickBot="1" x14ac:dyDescent="0.3">
      <c r="A131" s="34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20" t="s">
        <v>1022</v>
      </c>
      <c r="G131" s="9">
        <v>1</v>
      </c>
      <c r="H131" s="31">
        <v>43012</v>
      </c>
      <c r="I131" t="s">
        <v>375</v>
      </c>
      <c r="J131" t="s">
        <v>562</v>
      </c>
      <c r="K131" s="41" t="s">
        <v>1228</v>
      </c>
      <c r="L131" s="41" t="s">
        <v>1229</v>
      </c>
      <c r="M131" s="41" t="s">
        <v>1230</v>
      </c>
      <c r="N131" t="s">
        <v>740</v>
      </c>
      <c r="O131" t="s">
        <v>741</v>
      </c>
      <c r="P131" t="s">
        <v>742</v>
      </c>
      <c r="Q131" t="s">
        <v>132</v>
      </c>
      <c r="R131" t="s">
        <v>761</v>
      </c>
      <c r="S131">
        <v>-34.888148488299997</v>
      </c>
      <c r="T131">
        <v>-71.021839334399999</v>
      </c>
    </row>
    <row r="132" spans="1:20" ht="15.75" thickBot="1" x14ac:dyDescent="0.3">
      <c r="A132" s="34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20" t="s">
        <v>1022</v>
      </c>
      <c r="G132" s="9">
        <v>5</v>
      </c>
      <c r="H132" s="31">
        <v>42315</v>
      </c>
      <c r="I132" t="s">
        <v>375</v>
      </c>
      <c r="J132" t="s">
        <v>563</v>
      </c>
      <c r="K132" s="41" t="s">
        <v>1231</v>
      </c>
      <c r="L132" s="41" t="s">
        <v>1232</v>
      </c>
      <c r="N132" t="s">
        <v>740</v>
      </c>
      <c r="O132" t="s">
        <v>741</v>
      </c>
      <c r="P132" t="s">
        <v>742</v>
      </c>
      <c r="Q132" t="s">
        <v>141</v>
      </c>
      <c r="R132" t="s">
        <v>762</v>
      </c>
      <c r="S132">
        <v>-35.628820538699998</v>
      </c>
      <c r="T132">
        <v>-71.927073473799993</v>
      </c>
    </row>
    <row r="133" spans="1:20" ht="15.75" thickBot="1" x14ac:dyDescent="0.3">
      <c r="A133" s="34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20" t="s">
        <v>1022</v>
      </c>
      <c r="G133" s="5">
        <v>0</v>
      </c>
      <c r="H133" s="5"/>
      <c r="I133" s="5" t="s">
        <v>1357</v>
      </c>
      <c r="J133" s="44" t="s">
        <v>1357</v>
      </c>
      <c r="N133" t="s">
        <v>740</v>
      </c>
      <c r="O133" t="s">
        <v>741</v>
      </c>
      <c r="P133" t="s">
        <v>742</v>
      </c>
      <c r="Q133" t="s">
        <v>141</v>
      </c>
      <c r="R133" t="s">
        <v>763</v>
      </c>
      <c r="S133">
        <v>-36.076104576399999</v>
      </c>
      <c r="T133">
        <v>-70.980174242100006</v>
      </c>
    </row>
    <row r="134" spans="1:20" ht="15.75" thickBot="1" x14ac:dyDescent="0.3">
      <c r="A134" s="34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20" t="s">
        <v>1022</v>
      </c>
      <c r="G134" s="5">
        <v>1</v>
      </c>
      <c r="H134" s="31">
        <v>41247</v>
      </c>
      <c r="I134" t="s">
        <v>375</v>
      </c>
      <c r="J134" t="s">
        <v>430</v>
      </c>
      <c r="K134" s="41" t="s">
        <v>1233</v>
      </c>
      <c r="L134" s="41" t="s">
        <v>1234</v>
      </c>
      <c r="M134" s="41" t="s">
        <v>1235</v>
      </c>
      <c r="N134" t="s">
        <v>740</v>
      </c>
      <c r="O134" t="s">
        <v>741</v>
      </c>
      <c r="P134" t="s">
        <v>742</v>
      </c>
      <c r="Q134" t="s">
        <v>129</v>
      </c>
      <c r="R134" t="s">
        <v>764</v>
      </c>
      <c r="S134">
        <v>-35.911538924699997</v>
      </c>
      <c r="T134">
        <v>-72.607409265699999</v>
      </c>
    </row>
    <row r="135" spans="1:20" ht="15.75" thickBot="1" x14ac:dyDescent="0.3">
      <c r="A135" s="34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20" t="s">
        <v>1022</v>
      </c>
      <c r="G135" s="8">
        <v>3</v>
      </c>
      <c r="H135" s="31">
        <v>41859</v>
      </c>
      <c r="I135" t="s">
        <v>375</v>
      </c>
      <c r="J135" t="s">
        <v>431</v>
      </c>
      <c r="K135" s="41" t="s">
        <v>1236</v>
      </c>
      <c r="N135" t="s">
        <v>740</v>
      </c>
      <c r="O135" t="s">
        <v>741</v>
      </c>
      <c r="P135" t="s">
        <v>742</v>
      </c>
      <c r="Q135" t="s">
        <v>132</v>
      </c>
      <c r="R135" t="s">
        <v>765</v>
      </c>
      <c r="S135">
        <v>-35.198494361000002</v>
      </c>
      <c r="T135">
        <v>-70.897370775699997</v>
      </c>
    </row>
    <row r="136" spans="1:20" ht="15.75" thickBot="1" x14ac:dyDescent="0.3">
      <c r="A136" s="34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20" t="s">
        <v>1022</v>
      </c>
      <c r="G136" s="8">
        <v>10</v>
      </c>
      <c r="H136" s="31">
        <v>42677</v>
      </c>
      <c r="I136" t="s">
        <v>375</v>
      </c>
      <c r="J136" t="s">
        <v>427</v>
      </c>
      <c r="K136" s="41" t="s">
        <v>1237</v>
      </c>
      <c r="N136" t="s">
        <v>740</v>
      </c>
      <c r="O136" t="s">
        <v>741</v>
      </c>
      <c r="P136" t="s">
        <v>742</v>
      </c>
      <c r="Q136" t="s">
        <v>119</v>
      </c>
      <c r="R136" t="s">
        <v>766</v>
      </c>
      <c r="S136">
        <v>-35.427822738499998</v>
      </c>
      <c r="T136">
        <v>-71.602197597900002</v>
      </c>
    </row>
    <row r="137" spans="1:20" ht="15.75" thickBot="1" x14ac:dyDescent="0.3">
      <c r="A137" s="34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20" t="s">
        <v>1022</v>
      </c>
      <c r="G137" s="9">
        <v>3</v>
      </c>
      <c r="H137" s="31">
        <v>40060</v>
      </c>
      <c r="I137" t="s">
        <v>375</v>
      </c>
      <c r="J137" t="s">
        <v>429</v>
      </c>
      <c r="K137" s="41" t="s">
        <v>1238</v>
      </c>
      <c r="L137" s="41" t="s">
        <v>1239</v>
      </c>
      <c r="M137" s="41" t="s">
        <v>1240</v>
      </c>
      <c r="N137" t="s">
        <v>740</v>
      </c>
      <c r="O137" t="s">
        <v>741</v>
      </c>
      <c r="P137" t="s">
        <v>742</v>
      </c>
      <c r="Q137" t="s">
        <v>129</v>
      </c>
      <c r="R137" t="s">
        <v>767</v>
      </c>
      <c r="S137">
        <v>-35.971243803599997</v>
      </c>
      <c r="T137">
        <v>-72.280490538500004</v>
      </c>
    </row>
    <row r="138" spans="1:20" ht="15.75" thickBot="1" x14ac:dyDescent="0.3">
      <c r="A138" s="34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20" t="s">
        <v>1022</v>
      </c>
      <c r="G138" s="8">
        <v>4</v>
      </c>
      <c r="H138" s="31">
        <v>42123</v>
      </c>
      <c r="I138" t="s">
        <v>375</v>
      </c>
      <c r="J138" t="s">
        <v>433</v>
      </c>
      <c r="K138" s="41" t="s">
        <v>1241</v>
      </c>
      <c r="L138" s="41" t="s">
        <v>1241</v>
      </c>
      <c r="N138" t="s">
        <v>740</v>
      </c>
      <c r="O138" t="s">
        <v>741</v>
      </c>
      <c r="P138" t="s">
        <v>742</v>
      </c>
      <c r="Q138" t="s">
        <v>141</v>
      </c>
      <c r="R138" t="s">
        <v>768</v>
      </c>
      <c r="S138">
        <v>-35.958274795500003</v>
      </c>
      <c r="T138">
        <v>-71.332567138900004</v>
      </c>
    </row>
    <row r="139" spans="1:20" ht="15.75" thickBot="1" x14ac:dyDescent="0.3">
      <c r="A139" s="34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20" t="s">
        <v>1022</v>
      </c>
      <c r="G139" s="8">
        <v>4</v>
      </c>
      <c r="H139" s="31">
        <v>41824</v>
      </c>
      <c r="I139" t="s">
        <v>375</v>
      </c>
      <c r="J139" t="s">
        <v>428</v>
      </c>
      <c r="K139" s="41" t="s">
        <v>1242</v>
      </c>
      <c r="N139" t="s">
        <v>740</v>
      </c>
      <c r="O139" t="s">
        <v>741</v>
      </c>
      <c r="P139" t="s">
        <v>742</v>
      </c>
      <c r="Q139" t="s">
        <v>119</v>
      </c>
      <c r="R139" t="s">
        <v>769</v>
      </c>
      <c r="S139">
        <v>-35.363036032399997</v>
      </c>
      <c r="T139">
        <v>-72.2757990108</v>
      </c>
    </row>
    <row r="140" spans="1:20" ht="15.75" thickBot="1" x14ac:dyDescent="0.3">
      <c r="A140" s="34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20" t="s">
        <v>1022</v>
      </c>
      <c r="G140" s="8">
        <v>1</v>
      </c>
      <c r="H140" s="31">
        <v>32441</v>
      </c>
      <c r="I140" t="s">
        <v>375</v>
      </c>
      <c r="J140" t="s">
        <v>564</v>
      </c>
      <c r="K140" s="41" t="s">
        <v>1243</v>
      </c>
      <c r="L140" s="41" t="s">
        <v>1244</v>
      </c>
      <c r="N140" t="s">
        <v>740</v>
      </c>
      <c r="O140" t="s">
        <v>741</v>
      </c>
      <c r="P140" t="s">
        <v>742</v>
      </c>
      <c r="Q140" t="s">
        <v>132</v>
      </c>
      <c r="R140" t="s">
        <v>770</v>
      </c>
      <c r="S140">
        <v>-35.352765886999997</v>
      </c>
      <c r="T140">
        <v>-70.910922384299994</v>
      </c>
    </row>
    <row r="141" spans="1:20" ht="15.75" thickBot="1" x14ac:dyDescent="0.3">
      <c r="A141" s="34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20" t="s">
        <v>1022</v>
      </c>
      <c r="G141" s="9">
        <v>2</v>
      </c>
      <c r="H141" s="31">
        <v>42123</v>
      </c>
      <c r="I141" t="s">
        <v>375</v>
      </c>
      <c r="J141" t="s">
        <v>434</v>
      </c>
      <c r="K141" s="41" t="s">
        <v>1245</v>
      </c>
      <c r="N141" t="s">
        <v>740</v>
      </c>
      <c r="O141" t="s">
        <v>741</v>
      </c>
      <c r="P141" t="s">
        <v>742</v>
      </c>
      <c r="Q141" t="s">
        <v>141</v>
      </c>
      <c r="R141" t="s">
        <v>771</v>
      </c>
      <c r="S141">
        <v>-36.262142796900001</v>
      </c>
      <c r="T141">
        <v>-71.646628858900002</v>
      </c>
    </row>
    <row r="142" spans="1:20" ht="15.75" thickBot="1" x14ac:dyDescent="0.3">
      <c r="A142" s="34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20" t="s">
        <v>1022</v>
      </c>
      <c r="G142" s="9">
        <v>1</v>
      </c>
      <c r="H142" s="31">
        <v>24723</v>
      </c>
      <c r="I142" t="s">
        <v>375</v>
      </c>
      <c r="J142" t="s">
        <v>432</v>
      </c>
      <c r="K142" s="41" t="s">
        <v>1246</v>
      </c>
      <c r="N142" t="s">
        <v>740</v>
      </c>
      <c r="O142" t="s">
        <v>741</v>
      </c>
      <c r="P142" t="s">
        <v>742</v>
      </c>
      <c r="Q142" t="s">
        <v>132</v>
      </c>
      <c r="R142" t="s">
        <v>772</v>
      </c>
      <c r="S142">
        <v>-34.841311791499997</v>
      </c>
      <c r="T142">
        <v>-72.022531026500005</v>
      </c>
    </row>
    <row r="143" spans="1:20" ht="15.75" thickBot="1" x14ac:dyDescent="0.3">
      <c r="A143" s="34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20" t="s">
        <v>1022</v>
      </c>
      <c r="G143" s="5">
        <v>7</v>
      </c>
      <c r="H143" s="31">
        <v>43448</v>
      </c>
      <c r="I143" t="s">
        <v>375</v>
      </c>
      <c r="J143" t="s">
        <v>565</v>
      </c>
      <c r="K143" s="41" t="s">
        <v>1091</v>
      </c>
      <c r="L143" s="41" t="s">
        <v>1092</v>
      </c>
      <c r="N143" t="s">
        <v>773</v>
      </c>
      <c r="O143" t="s">
        <v>774</v>
      </c>
      <c r="P143" t="s">
        <v>775</v>
      </c>
      <c r="Q143" t="s">
        <v>163</v>
      </c>
      <c r="R143" t="s">
        <v>776</v>
      </c>
      <c r="S143">
        <v>-37.288590170600003</v>
      </c>
      <c r="T143">
        <v>-73.399806009100004</v>
      </c>
    </row>
    <row r="144" spans="1:20" ht="15.75" thickBot="1" x14ac:dyDescent="0.3">
      <c r="A144" s="34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20" t="s">
        <v>1022</v>
      </c>
      <c r="G144" s="5">
        <v>1</v>
      </c>
      <c r="H144" s="31">
        <v>42819</v>
      </c>
      <c r="I144" t="s">
        <v>375</v>
      </c>
      <c r="J144" t="s">
        <v>566</v>
      </c>
      <c r="K144" s="41" t="s">
        <v>1105</v>
      </c>
      <c r="N144" t="s">
        <v>773</v>
      </c>
      <c r="O144" t="s">
        <v>774</v>
      </c>
      <c r="P144" t="s">
        <v>775</v>
      </c>
      <c r="Q144" t="s">
        <v>149</v>
      </c>
      <c r="R144" t="s">
        <v>777</v>
      </c>
      <c r="S144">
        <v>-37.044767391800001</v>
      </c>
      <c r="T144">
        <v>-72.871034958699994</v>
      </c>
    </row>
    <row r="145" spans="1:20" ht="15.75" thickBot="1" x14ac:dyDescent="0.3">
      <c r="A145" s="34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20" t="s">
        <v>1022</v>
      </c>
      <c r="G145" s="18">
        <v>12</v>
      </c>
      <c r="H145" s="31">
        <v>42884</v>
      </c>
      <c r="I145" t="s">
        <v>375</v>
      </c>
      <c r="J145" t="s">
        <v>568</v>
      </c>
      <c r="K145" s="41" t="s">
        <v>1114</v>
      </c>
      <c r="N145" t="s">
        <v>773</v>
      </c>
      <c r="O145" t="s">
        <v>774</v>
      </c>
      <c r="P145" t="s">
        <v>775</v>
      </c>
      <c r="Q145" t="s">
        <v>149</v>
      </c>
      <c r="R145" t="s">
        <v>778</v>
      </c>
      <c r="S145">
        <v>-36.747879000700003</v>
      </c>
      <c r="T145">
        <v>-72.943744084399995</v>
      </c>
    </row>
    <row r="146" spans="1:20" ht="15.75" thickBot="1" x14ac:dyDescent="0.3">
      <c r="A146" s="34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20" t="s">
        <v>1022</v>
      </c>
      <c r="G146" s="8">
        <v>1</v>
      </c>
      <c r="H146" s="31">
        <v>41353</v>
      </c>
      <c r="I146" t="s">
        <v>375</v>
      </c>
      <c r="J146" t="s">
        <v>544</v>
      </c>
      <c r="K146" s="41" t="s">
        <v>1089</v>
      </c>
      <c r="L146" s="41" t="s">
        <v>1090</v>
      </c>
      <c r="N146" t="s">
        <v>773</v>
      </c>
      <c r="O146" t="s">
        <v>774</v>
      </c>
      <c r="P146" t="s">
        <v>775</v>
      </c>
      <c r="Q146" t="s">
        <v>779</v>
      </c>
      <c r="R146" t="s">
        <v>780</v>
      </c>
      <c r="S146">
        <v>-37.327522347799999</v>
      </c>
      <c r="T146">
        <v>-71.367032593900007</v>
      </c>
    </row>
    <row r="147" spans="1:20" ht="15.75" thickBot="1" x14ac:dyDescent="0.3">
      <c r="A147" s="34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20" t="s">
        <v>1022</v>
      </c>
      <c r="G147" s="8">
        <v>19</v>
      </c>
      <c r="H147" s="31">
        <v>42668</v>
      </c>
      <c r="I147" t="s">
        <v>375</v>
      </c>
      <c r="J147" t="s">
        <v>569</v>
      </c>
      <c r="K147" s="41" t="s">
        <v>1094</v>
      </c>
      <c r="L147" s="41" t="s">
        <v>1095</v>
      </c>
      <c r="N147" t="s">
        <v>773</v>
      </c>
      <c r="O147" t="s">
        <v>774</v>
      </c>
      <c r="P147" t="s">
        <v>775</v>
      </c>
      <c r="Q147" t="s">
        <v>149</v>
      </c>
      <c r="R147" t="s">
        <v>781</v>
      </c>
      <c r="S147">
        <v>-36.834303278500002</v>
      </c>
      <c r="T147">
        <v>-72.950829239200004</v>
      </c>
    </row>
    <row r="148" spans="1:20" ht="15.75" thickBot="1" x14ac:dyDescent="0.3">
      <c r="A148" s="34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20" t="s">
        <v>1022</v>
      </c>
      <c r="G148" s="8">
        <v>10</v>
      </c>
      <c r="H148" s="31">
        <v>42108</v>
      </c>
      <c r="I148" t="s">
        <v>375</v>
      </c>
      <c r="J148" t="s">
        <v>437</v>
      </c>
      <c r="K148" s="41" t="s">
        <v>1093</v>
      </c>
      <c r="N148" t="s">
        <v>773</v>
      </c>
      <c r="O148" t="s">
        <v>774</v>
      </c>
      <c r="P148" t="s">
        <v>775</v>
      </c>
      <c r="Q148" t="s">
        <v>149</v>
      </c>
      <c r="R148" t="s">
        <v>782</v>
      </c>
      <c r="S148">
        <v>-36.900778169100001</v>
      </c>
      <c r="T148">
        <v>-73.005186967599997</v>
      </c>
    </row>
    <row r="149" spans="1:20" ht="15.75" thickBot="1" x14ac:dyDescent="0.3">
      <c r="A149" s="34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20" t="s">
        <v>1022</v>
      </c>
      <c r="G149" s="8">
        <v>10</v>
      </c>
      <c r="H149" s="31">
        <v>42157</v>
      </c>
      <c r="I149" t="s">
        <v>375</v>
      </c>
      <c r="J149" t="s">
        <v>442</v>
      </c>
      <c r="K149" s="41" t="s">
        <v>1125</v>
      </c>
      <c r="N149" t="s">
        <v>773</v>
      </c>
      <c r="O149" t="s">
        <v>774</v>
      </c>
      <c r="P149" t="s">
        <v>775</v>
      </c>
      <c r="Q149" t="s">
        <v>149</v>
      </c>
      <c r="R149" t="s">
        <v>783</v>
      </c>
      <c r="S149">
        <v>-36.715406083799998</v>
      </c>
      <c r="T149">
        <v>-73.099437088000002</v>
      </c>
    </row>
    <row r="150" spans="1:20" ht="15.75" thickBot="1" x14ac:dyDescent="0.3">
      <c r="A150" s="34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20" t="s">
        <v>1022</v>
      </c>
      <c r="G150" s="8">
        <v>2</v>
      </c>
      <c r="H150" s="31">
        <v>40128</v>
      </c>
      <c r="I150" t="s">
        <v>375</v>
      </c>
      <c r="J150" t="s">
        <v>570</v>
      </c>
      <c r="K150" s="41" t="s">
        <v>1130</v>
      </c>
      <c r="L150" s="41" t="s">
        <v>1131</v>
      </c>
      <c r="N150" t="s">
        <v>773</v>
      </c>
      <c r="O150" t="s">
        <v>774</v>
      </c>
      <c r="P150" t="s">
        <v>775</v>
      </c>
      <c r="Q150" t="s">
        <v>779</v>
      </c>
      <c r="R150" t="s">
        <v>784</v>
      </c>
      <c r="S150">
        <v>-37.088343794700002</v>
      </c>
      <c r="T150">
        <v>-72.616051761999998</v>
      </c>
    </row>
    <row r="151" spans="1:20" ht="15.75" thickBot="1" x14ac:dyDescent="0.3">
      <c r="A151" s="34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20" t="s">
        <v>1022</v>
      </c>
      <c r="G151" s="8">
        <v>7</v>
      </c>
      <c r="H151" s="31">
        <v>42321</v>
      </c>
      <c r="I151" t="s">
        <v>375</v>
      </c>
      <c r="J151" t="s">
        <v>447</v>
      </c>
      <c r="K151" s="41" t="s">
        <v>1101</v>
      </c>
      <c r="N151" t="s">
        <v>773</v>
      </c>
      <c r="O151" t="s">
        <v>774</v>
      </c>
      <c r="P151" t="s">
        <v>775</v>
      </c>
      <c r="Q151" t="s">
        <v>163</v>
      </c>
      <c r="R151" t="s">
        <v>785</v>
      </c>
      <c r="S151">
        <v>-37.482898912899998</v>
      </c>
      <c r="T151">
        <v>-73.235645582199993</v>
      </c>
    </row>
    <row r="152" spans="1:20" ht="15.75" thickBot="1" x14ac:dyDescent="0.3">
      <c r="A152" s="34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20" t="s">
        <v>1022</v>
      </c>
      <c r="G152" s="8">
        <v>10</v>
      </c>
      <c r="H152" s="31">
        <v>42114</v>
      </c>
      <c r="I152" t="s">
        <v>375</v>
      </c>
      <c r="J152" t="s">
        <v>443</v>
      </c>
      <c r="K152" s="41" t="s">
        <v>1127</v>
      </c>
      <c r="N152" t="s">
        <v>773</v>
      </c>
      <c r="O152" t="s">
        <v>774</v>
      </c>
      <c r="P152" t="s">
        <v>775</v>
      </c>
      <c r="Q152" t="s">
        <v>149</v>
      </c>
      <c r="R152" t="s">
        <v>786</v>
      </c>
      <c r="S152">
        <v>-36.616632379599999</v>
      </c>
      <c r="T152">
        <v>-72.858050109900006</v>
      </c>
    </row>
    <row r="153" spans="1:20" ht="15.75" thickBot="1" x14ac:dyDescent="0.3">
      <c r="A153" s="34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20" t="s">
        <v>1022</v>
      </c>
      <c r="G153" s="8">
        <v>6</v>
      </c>
      <c r="H153" s="31">
        <v>42284</v>
      </c>
      <c r="I153" t="s">
        <v>375</v>
      </c>
      <c r="J153" t="s">
        <v>452</v>
      </c>
      <c r="K153" s="41" t="s">
        <v>1106</v>
      </c>
      <c r="N153" t="s">
        <v>773</v>
      </c>
      <c r="O153" t="s">
        <v>774</v>
      </c>
      <c r="P153" t="s">
        <v>775</v>
      </c>
      <c r="Q153" t="s">
        <v>779</v>
      </c>
      <c r="R153" t="s">
        <v>787</v>
      </c>
      <c r="S153">
        <v>-37.312609703500002</v>
      </c>
      <c r="T153">
        <v>-72.582533010399999</v>
      </c>
    </row>
    <row r="154" spans="1:20" ht="15.75" thickBot="1" x14ac:dyDescent="0.3">
      <c r="A154" s="34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20" t="s">
        <v>1022</v>
      </c>
      <c r="G154" s="8">
        <v>5</v>
      </c>
      <c r="H154" s="31">
        <v>42147</v>
      </c>
      <c r="I154" t="s">
        <v>375</v>
      </c>
      <c r="J154" t="s">
        <v>443</v>
      </c>
      <c r="K154" s="41" t="s">
        <v>1122</v>
      </c>
      <c r="N154" t="s">
        <v>773</v>
      </c>
      <c r="O154" t="s">
        <v>774</v>
      </c>
      <c r="P154" t="s">
        <v>775</v>
      </c>
      <c r="Q154" t="s">
        <v>779</v>
      </c>
      <c r="R154" t="s">
        <v>788</v>
      </c>
      <c r="S154">
        <v>-37.623210390399997</v>
      </c>
      <c r="T154">
        <v>-71.748205927399994</v>
      </c>
    </row>
    <row r="155" spans="1:20" ht="15.75" thickBot="1" x14ac:dyDescent="0.3">
      <c r="A155" s="34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20" t="s">
        <v>1022</v>
      </c>
      <c r="G155" s="8">
        <v>4</v>
      </c>
      <c r="H155" s="31">
        <v>42893</v>
      </c>
      <c r="I155" t="s">
        <v>375</v>
      </c>
      <c r="J155" t="s">
        <v>449</v>
      </c>
      <c r="K155" s="41" t="s">
        <v>1126</v>
      </c>
      <c r="N155" t="s">
        <v>773</v>
      </c>
      <c r="O155" t="s">
        <v>774</v>
      </c>
      <c r="P155" t="s">
        <v>775</v>
      </c>
      <c r="Q155" t="s">
        <v>163</v>
      </c>
      <c r="R155" t="s">
        <v>789</v>
      </c>
      <c r="S155">
        <v>-38.2972005966</v>
      </c>
      <c r="T155">
        <v>-73.394405278400001</v>
      </c>
    </row>
    <row r="156" spans="1:20" ht="15.75" thickBot="1" x14ac:dyDescent="0.3">
      <c r="A156" s="34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20" t="s">
        <v>1022</v>
      </c>
      <c r="G156" s="8">
        <v>7</v>
      </c>
      <c r="H156" s="31">
        <v>42228</v>
      </c>
      <c r="I156" t="s">
        <v>375</v>
      </c>
      <c r="J156" t="s">
        <v>450</v>
      </c>
      <c r="K156" s="41" t="s">
        <v>1089</v>
      </c>
      <c r="N156" t="s">
        <v>773</v>
      </c>
      <c r="O156" t="s">
        <v>774</v>
      </c>
      <c r="P156" t="s">
        <v>775</v>
      </c>
      <c r="Q156" t="s">
        <v>779</v>
      </c>
      <c r="R156" t="s">
        <v>790</v>
      </c>
      <c r="S156">
        <v>-37.40749778</v>
      </c>
      <c r="T156">
        <v>-72.327429999499998</v>
      </c>
    </row>
    <row r="157" spans="1:20" ht="15.75" thickBot="1" x14ac:dyDescent="0.3">
      <c r="A157" s="34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20" t="s">
        <v>1022</v>
      </c>
      <c r="G157" s="8">
        <v>12</v>
      </c>
      <c r="H157" s="31">
        <v>43130</v>
      </c>
      <c r="I157" t="s">
        <v>375</v>
      </c>
      <c r="J157" t="s">
        <v>436</v>
      </c>
      <c r="K157" s="41" t="s">
        <v>1099</v>
      </c>
      <c r="L157" s="41" t="s">
        <v>1100</v>
      </c>
      <c r="N157" t="s">
        <v>773</v>
      </c>
      <c r="O157" t="s">
        <v>774</v>
      </c>
      <c r="P157" t="s">
        <v>775</v>
      </c>
      <c r="Q157" t="s">
        <v>149</v>
      </c>
      <c r="R157" t="s">
        <v>791</v>
      </c>
      <c r="S157">
        <v>-37.007213362100003</v>
      </c>
      <c r="T157">
        <v>-73.125584144399994</v>
      </c>
    </row>
    <row r="158" spans="1:20" ht="15.75" thickBot="1" x14ac:dyDescent="0.3">
      <c r="A158" s="34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20" t="s">
        <v>1022</v>
      </c>
      <c r="G158" s="8">
        <v>9</v>
      </c>
      <c r="H158" s="31">
        <v>42299</v>
      </c>
      <c r="I158" t="s">
        <v>375</v>
      </c>
      <c r="J158" t="s">
        <v>440</v>
      </c>
      <c r="K158" s="41" t="s">
        <v>1119</v>
      </c>
      <c r="N158" t="s">
        <v>773</v>
      </c>
      <c r="O158" t="s">
        <v>774</v>
      </c>
      <c r="P158" t="s">
        <v>775</v>
      </c>
      <c r="Q158" t="s">
        <v>149</v>
      </c>
      <c r="R158" t="s">
        <v>792</v>
      </c>
      <c r="S158">
        <v>-36.880910203699997</v>
      </c>
      <c r="T158">
        <v>-73.098476665000007</v>
      </c>
    </row>
    <row r="159" spans="1:20" ht="15.75" thickBot="1" x14ac:dyDescent="0.3">
      <c r="A159" s="34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20" t="s">
        <v>1022</v>
      </c>
      <c r="G159" s="8">
        <v>6</v>
      </c>
      <c r="H159" s="31">
        <v>42216</v>
      </c>
      <c r="I159" t="s">
        <v>375</v>
      </c>
      <c r="J159" t="s">
        <v>445</v>
      </c>
      <c r="K159" s="36" t="s">
        <v>536</v>
      </c>
      <c r="N159" t="s">
        <v>773</v>
      </c>
      <c r="O159" t="s">
        <v>774</v>
      </c>
      <c r="P159" t="s">
        <v>775</v>
      </c>
      <c r="Q159" t="s">
        <v>163</v>
      </c>
      <c r="R159" t="s">
        <v>793</v>
      </c>
      <c r="S159">
        <v>-37.873666886999999</v>
      </c>
      <c r="T159">
        <v>-73.317301187599995</v>
      </c>
    </row>
    <row r="160" spans="1:20" ht="15.75" thickBot="1" x14ac:dyDescent="0.3">
      <c r="A160" s="34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20" t="s">
        <v>1022</v>
      </c>
      <c r="G160" s="8">
        <v>5</v>
      </c>
      <c r="H160" s="31">
        <v>42229</v>
      </c>
      <c r="I160" t="s">
        <v>375</v>
      </c>
      <c r="J160" t="s">
        <v>454</v>
      </c>
      <c r="K160" s="41" t="s">
        <v>1112</v>
      </c>
      <c r="N160" t="s">
        <v>773</v>
      </c>
      <c r="O160" t="s">
        <v>774</v>
      </c>
      <c r="P160" t="s">
        <v>775</v>
      </c>
      <c r="Q160" t="s">
        <v>779</v>
      </c>
      <c r="R160" t="s">
        <v>794</v>
      </c>
      <c r="S160">
        <v>-37.485486139899997</v>
      </c>
      <c r="T160">
        <v>-72.823547160999993</v>
      </c>
    </row>
    <row r="161" spans="1:20" ht="15.75" thickBot="1" x14ac:dyDescent="0.3">
      <c r="A161" s="34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20" t="s">
        <v>1022</v>
      </c>
      <c r="G161" s="8">
        <v>6</v>
      </c>
      <c r="H161" s="31">
        <v>42564</v>
      </c>
      <c r="I161" t="s">
        <v>375</v>
      </c>
      <c r="J161" t="s">
        <v>455</v>
      </c>
      <c r="K161" s="41" t="s">
        <v>1113</v>
      </c>
      <c r="N161" t="s">
        <v>773</v>
      </c>
      <c r="O161" t="s">
        <v>774</v>
      </c>
      <c r="P161" t="s">
        <v>775</v>
      </c>
      <c r="Q161" t="s">
        <v>779</v>
      </c>
      <c r="R161" t="s">
        <v>795</v>
      </c>
      <c r="S161">
        <v>-37.608082655099999</v>
      </c>
      <c r="T161">
        <v>-72.576360692500003</v>
      </c>
    </row>
    <row r="162" spans="1:20" ht="15.75" thickBot="1" x14ac:dyDescent="0.3">
      <c r="A162" s="34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20" t="s">
        <v>1022</v>
      </c>
      <c r="G162" s="8">
        <v>3</v>
      </c>
      <c r="H162" s="31">
        <v>40302</v>
      </c>
      <c r="I162" t="s">
        <v>375</v>
      </c>
      <c r="J162" t="s">
        <v>453</v>
      </c>
      <c r="K162" s="41" t="s">
        <v>1110</v>
      </c>
      <c r="L162" s="41" t="s">
        <v>1111</v>
      </c>
      <c r="N162" t="s">
        <v>773</v>
      </c>
      <c r="O162" t="s">
        <v>774</v>
      </c>
      <c r="P162" t="s">
        <v>775</v>
      </c>
      <c r="Q162" t="s">
        <v>779</v>
      </c>
      <c r="R162" t="s">
        <v>796</v>
      </c>
      <c r="S162">
        <v>-37.838297908400001</v>
      </c>
      <c r="T162">
        <v>-72.097788240200003</v>
      </c>
    </row>
    <row r="163" spans="1:20" ht="15.75" thickBot="1" x14ac:dyDescent="0.3">
      <c r="A163" s="34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20" t="s">
        <v>1022</v>
      </c>
      <c r="G163" s="8">
        <v>5</v>
      </c>
      <c r="H163" s="31">
        <v>42657</v>
      </c>
      <c r="I163" t="s">
        <v>375</v>
      </c>
      <c r="J163" t="s">
        <v>571</v>
      </c>
      <c r="K163" s="41" t="s">
        <v>1107</v>
      </c>
      <c r="N163" t="s">
        <v>773</v>
      </c>
      <c r="O163" t="s">
        <v>774</v>
      </c>
      <c r="P163" t="s">
        <v>775</v>
      </c>
      <c r="Q163" t="s">
        <v>163</v>
      </c>
      <c r="R163" t="s">
        <v>797</v>
      </c>
      <c r="S163">
        <v>-37.676777082699999</v>
      </c>
      <c r="T163">
        <v>-73.589869735400001</v>
      </c>
    </row>
    <row r="164" spans="1:20" ht="15.75" thickBot="1" x14ac:dyDescent="0.3">
      <c r="A164" s="34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20" t="s">
        <v>1022</v>
      </c>
      <c r="G164" s="8">
        <v>4</v>
      </c>
      <c r="H164" s="31">
        <v>42196</v>
      </c>
      <c r="I164" t="s">
        <v>375</v>
      </c>
      <c r="J164" t="s">
        <v>451</v>
      </c>
      <c r="N164" t="s">
        <v>773</v>
      </c>
      <c r="O164" t="s">
        <v>774</v>
      </c>
      <c r="P164" t="s">
        <v>775</v>
      </c>
      <c r="Q164" t="s">
        <v>779</v>
      </c>
      <c r="R164" t="s">
        <v>798</v>
      </c>
      <c r="S164">
        <v>-37.061937188000002</v>
      </c>
      <c r="T164">
        <v>-72.381359900600003</v>
      </c>
    </row>
    <row r="165" spans="1:20" ht="15.75" thickBot="1" x14ac:dyDescent="0.3">
      <c r="A165" s="34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20" t="s">
        <v>1022</v>
      </c>
      <c r="G165" s="8">
        <v>1</v>
      </c>
      <c r="H165" s="31">
        <v>36251</v>
      </c>
      <c r="I165" t="s">
        <v>375</v>
      </c>
      <c r="J165" t="s">
        <v>572</v>
      </c>
      <c r="K165" s="41" t="s">
        <v>1087</v>
      </c>
      <c r="L165" s="41" t="s">
        <v>1088</v>
      </c>
      <c r="N165" t="s">
        <v>773</v>
      </c>
      <c r="O165" t="s">
        <v>774</v>
      </c>
      <c r="P165" t="s">
        <v>775</v>
      </c>
      <c r="Q165" t="s">
        <v>779</v>
      </c>
      <c r="R165" t="s">
        <v>799</v>
      </c>
      <c r="S165">
        <v>-37.8654492171</v>
      </c>
      <c r="T165">
        <v>-71.347449991700003</v>
      </c>
    </row>
    <row r="166" spans="1:20" ht="15.75" thickBot="1" x14ac:dyDescent="0.3">
      <c r="A166" s="34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20" t="s">
        <v>385</v>
      </c>
      <c r="G166" s="8">
        <v>1</v>
      </c>
      <c r="H166" s="31">
        <v>35149</v>
      </c>
      <c r="I166" t="s">
        <v>375</v>
      </c>
      <c r="J166" s="7" t="s">
        <v>446</v>
      </c>
      <c r="K166" s="41" t="s">
        <v>1096</v>
      </c>
      <c r="L166" s="41" t="s">
        <v>1097</v>
      </c>
      <c r="M166" s="41" t="s">
        <v>1098</v>
      </c>
      <c r="N166" t="s">
        <v>773</v>
      </c>
      <c r="O166" t="s">
        <v>774</v>
      </c>
      <c r="P166" t="s">
        <v>775</v>
      </c>
      <c r="Q166" t="s">
        <v>163</v>
      </c>
      <c r="R166" t="s">
        <v>800</v>
      </c>
      <c r="S166">
        <v>-38.052459217699997</v>
      </c>
      <c r="T166">
        <v>-73.211964776900004</v>
      </c>
    </row>
    <row r="167" spans="1:20" ht="15.75" thickBot="1" x14ac:dyDescent="0.3">
      <c r="A167" s="34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20" t="s">
        <v>1022</v>
      </c>
      <c r="G167" s="8">
        <v>3</v>
      </c>
      <c r="H167" s="31">
        <v>42137</v>
      </c>
      <c r="I167" t="s">
        <v>375</v>
      </c>
      <c r="J167" t="s">
        <v>448</v>
      </c>
      <c r="K167" s="36" t="s">
        <v>536</v>
      </c>
      <c r="N167" t="s">
        <v>773</v>
      </c>
      <c r="O167" t="s">
        <v>774</v>
      </c>
      <c r="P167" t="s">
        <v>775</v>
      </c>
      <c r="Q167" t="s">
        <v>163</v>
      </c>
      <c r="R167" t="s">
        <v>801</v>
      </c>
      <c r="S167">
        <v>-37.673582210799999</v>
      </c>
      <c r="T167">
        <v>-73.356941352800007</v>
      </c>
    </row>
    <row r="168" spans="1:20" ht="15.75" thickBot="1" x14ac:dyDescent="0.3">
      <c r="A168" s="34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20" t="s">
        <v>379</v>
      </c>
      <c r="G168" s="8">
        <v>1</v>
      </c>
      <c r="H168" s="31">
        <v>33150</v>
      </c>
      <c r="I168" t="s">
        <v>375</v>
      </c>
      <c r="J168" s="7" t="s">
        <v>459</v>
      </c>
      <c r="K168" s="41" t="s">
        <v>1120</v>
      </c>
      <c r="L168" s="41" t="s">
        <v>1121</v>
      </c>
      <c r="N168" t="s">
        <v>773</v>
      </c>
      <c r="O168" t="s">
        <v>774</v>
      </c>
      <c r="P168" t="s">
        <v>775</v>
      </c>
      <c r="Q168" t="s">
        <v>779</v>
      </c>
      <c r="R168" t="s">
        <v>802</v>
      </c>
      <c r="S168">
        <v>-37.213226962100002</v>
      </c>
      <c r="T168">
        <v>-72.721258143599997</v>
      </c>
    </row>
    <row r="169" spans="1:20" ht="15.75" thickBot="1" x14ac:dyDescent="0.3">
      <c r="A169" s="34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20" t="s">
        <v>1022</v>
      </c>
      <c r="G169" s="8">
        <v>2</v>
      </c>
      <c r="H169" s="31">
        <v>42119</v>
      </c>
      <c r="I169" t="s">
        <v>375</v>
      </c>
      <c r="J169" t="s">
        <v>438</v>
      </c>
      <c r="K169" s="41" t="s">
        <v>1102</v>
      </c>
      <c r="N169" t="s">
        <v>773</v>
      </c>
      <c r="O169" t="s">
        <v>774</v>
      </c>
      <c r="P169" t="s">
        <v>775</v>
      </c>
      <c r="Q169" t="s">
        <v>149</v>
      </c>
      <c r="R169" t="s">
        <v>803</v>
      </c>
      <c r="S169">
        <v>-36.822306183499997</v>
      </c>
      <c r="T169">
        <v>-72.717799852900001</v>
      </c>
    </row>
    <row r="170" spans="1:20" ht="15.75" thickBot="1" x14ac:dyDescent="0.3">
      <c r="A170" s="34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20" t="s">
        <v>379</v>
      </c>
      <c r="G170" s="8">
        <v>1</v>
      </c>
      <c r="H170" s="31">
        <v>30963</v>
      </c>
      <c r="I170" t="s">
        <v>375</v>
      </c>
      <c r="J170" s="7" t="s">
        <v>456</v>
      </c>
      <c r="K170" s="41" t="s">
        <v>1115</v>
      </c>
      <c r="L170" s="41" t="s">
        <v>1116</v>
      </c>
      <c r="N170" t="s">
        <v>773</v>
      </c>
      <c r="O170" t="s">
        <v>774</v>
      </c>
      <c r="P170" t="s">
        <v>775</v>
      </c>
      <c r="Q170" t="s">
        <v>779</v>
      </c>
      <c r="R170" t="s">
        <v>804</v>
      </c>
      <c r="S170">
        <v>-37.960401673600003</v>
      </c>
      <c r="T170">
        <v>-71.705681432700004</v>
      </c>
    </row>
    <row r="171" spans="1:20" ht="15.75" thickBot="1" x14ac:dyDescent="0.3">
      <c r="A171" s="34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20" t="s">
        <v>1022</v>
      </c>
      <c r="G171" s="8">
        <v>5</v>
      </c>
      <c r="H171" s="31">
        <v>38476</v>
      </c>
      <c r="I171" t="s">
        <v>375</v>
      </c>
      <c r="J171" t="s">
        <v>439</v>
      </c>
      <c r="K171" s="41" t="s">
        <v>1108</v>
      </c>
      <c r="L171" s="41" t="s">
        <v>1109</v>
      </c>
      <c r="N171" t="s">
        <v>773</v>
      </c>
      <c r="O171" t="s">
        <v>774</v>
      </c>
      <c r="P171" t="s">
        <v>775</v>
      </c>
      <c r="Q171" t="s">
        <v>149</v>
      </c>
      <c r="R171" t="s">
        <v>805</v>
      </c>
      <c r="S171">
        <v>-37.119581460799999</v>
      </c>
      <c r="T171">
        <v>-73.104958492799994</v>
      </c>
    </row>
    <row r="172" spans="1:20" ht="15.75" thickBot="1" x14ac:dyDescent="0.3">
      <c r="A172" s="34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20" t="s">
        <v>1022</v>
      </c>
      <c r="G172" s="8">
        <v>2</v>
      </c>
      <c r="H172" s="31">
        <v>40144</v>
      </c>
      <c r="I172" t="s">
        <v>375</v>
      </c>
      <c r="J172" t="s">
        <v>441</v>
      </c>
      <c r="K172" s="41" t="s">
        <v>1123</v>
      </c>
      <c r="L172" s="41" t="s">
        <v>1124</v>
      </c>
      <c r="N172" t="s">
        <v>773</v>
      </c>
      <c r="O172" t="s">
        <v>774</v>
      </c>
      <c r="P172" t="s">
        <v>775</v>
      </c>
      <c r="Q172" t="s">
        <v>149</v>
      </c>
      <c r="R172" t="s">
        <v>806</v>
      </c>
      <c r="S172">
        <v>-37.276684234999998</v>
      </c>
      <c r="T172">
        <v>-72.960055816199997</v>
      </c>
    </row>
    <row r="173" spans="1:20" ht="15.75" thickBot="1" x14ac:dyDescent="0.3">
      <c r="A173" s="34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20" t="s">
        <v>1022</v>
      </c>
      <c r="G173" s="8">
        <v>2</v>
      </c>
      <c r="H173" s="31">
        <v>33123</v>
      </c>
      <c r="I173" t="s">
        <v>375</v>
      </c>
      <c r="J173" t="s">
        <v>441</v>
      </c>
      <c r="K173" s="41" t="s">
        <v>1103</v>
      </c>
      <c r="L173" s="41" t="s">
        <v>1104</v>
      </c>
      <c r="N173" t="s">
        <v>773</v>
      </c>
      <c r="O173" t="s">
        <v>774</v>
      </c>
      <c r="P173" t="s">
        <v>775</v>
      </c>
      <c r="Q173" t="s">
        <v>149</v>
      </c>
      <c r="R173" t="s">
        <v>807</v>
      </c>
      <c r="S173">
        <v>-36.788794118600002</v>
      </c>
      <c r="T173">
        <v>-73.141186622000006</v>
      </c>
    </row>
    <row r="174" spans="1:20" ht="15.75" thickBot="1" x14ac:dyDescent="0.3">
      <c r="A174" s="34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20" t="s">
        <v>379</v>
      </c>
      <c r="G174" s="8">
        <v>2</v>
      </c>
      <c r="H174" s="31">
        <v>32014</v>
      </c>
      <c r="I174" t="s">
        <v>375</v>
      </c>
      <c r="J174" t="s">
        <v>461</v>
      </c>
      <c r="K174" s="41" t="s">
        <v>1128</v>
      </c>
      <c r="L174" s="41" t="s">
        <v>1129</v>
      </c>
      <c r="N174" t="s">
        <v>773</v>
      </c>
      <c r="O174" t="s">
        <v>774</v>
      </c>
      <c r="P174" t="s">
        <v>775</v>
      </c>
      <c r="Q174" t="s">
        <v>779</v>
      </c>
      <c r="R174" t="s">
        <v>808</v>
      </c>
      <c r="S174">
        <v>-37.225443390499997</v>
      </c>
      <c r="T174">
        <v>-71.744348802700003</v>
      </c>
    </row>
    <row r="175" spans="1:20" ht="15.75" thickBot="1" x14ac:dyDescent="0.3">
      <c r="A175" s="34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20" t="s">
        <v>379</v>
      </c>
      <c r="G175" s="8">
        <v>2</v>
      </c>
      <c r="H175" s="31">
        <v>29232</v>
      </c>
      <c r="I175" t="s">
        <v>375</v>
      </c>
      <c r="J175" t="s">
        <v>1037</v>
      </c>
      <c r="K175" s="41" t="s">
        <v>1117</v>
      </c>
      <c r="L175" s="41" t="s">
        <v>1118</v>
      </c>
      <c r="N175" t="s">
        <v>773</v>
      </c>
      <c r="O175" t="s">
        <v>774</v>
      </c>
      <c r="P175" t="s">
        <v>775</v>
      </c>
      <c r="Q175" t="s">
        <v>779</v>
      </c>
      <c r="R175" t="s">
        <v>809</v>
      </c>
      <c r="S175">
        <v>-37.436703594800001</v>
      </c>
      <c r="T175">
        <v>-71.861546375399996</v>
      </c>
    </row>
    <row r="176" spans="1:20" ht="15.75" thickBot="1" x14ac:dyDescent="0.3">
      <c r="A176" s="34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20" t="s">
        <v>1022</v>
      </c>
      <c r="G176" s="19">
        <v>1</v>
      </c>
      <c r="H176" s="31">
        <v>24398</v>
      </c>
      <c r="I176" t="s">
        <v>375</v>
      </c>
      <c r="J176" t="s">
        <v>466</v>
      </c>
      <c r="K176" s="41" t="s">
        <v>1148</v>
      </c>
      <c r="L176" s="41" t="s">
        <v>1149</v>
      </c>
      <c r="N176" t="s">
        <v>810</v>
      </c>
      <c r="O176" t="s">
        <v>811</v>
      </c>
      <c r="P176" t="s">
        <v>812</v>
      </c>
      <c r="Q176" t="s">
        <v>813</v>
      </c>
      <c r="R176" t="s">
        <v>814</v>
      </c>
      <c r="S176">
        <v>-39.336471525500002</v>
      </c>
      <c r="T176">
        <v>-71.539156345400002</v>
      </c>
    </row>
    <row r="177" spans="1:20" ht="15.75" thickBot="1" x14ac:dyDescent="0.3">
      <c r="A177" s="34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20" t="s">
        <v>1022</v>
      </c>
      <c r="G177" s="17">
        <v>0</v>
      </c>
      <c r="H177" s="17"/>
      <c r="I177" s="17" t="s">
        <v>1357</v>
      </c>
      <c r="J177" s="17" t="s">
        <v>1357</v>
      </c>
      <c r="N177" t="s">
        <v>810</v>
      </c>
      <c r="O177" t="s">
        <v>811</v>
      </c>
      <c r="P177" t="s">
        <v>812</v>
      </c>
      <c r="Q177" t="s">
        <v>813</v>
      </c>
      <c r="R177" t="s">
        <v>815</v>
      </c>
      <c r="S177">
        <v>-38.949527017999998</v>
      </c>
      <c r="T177">
        <v>-72.576304070399999</v>
      </c>
    </row>
    <row r="178" spans="1:20" ht="15.75" thickBot="1" x14ac:dyDescent="0.3">
      <c r="A178" s="34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20" t="s">
        <v>1022</v>
      </c>
      <c r="G178" s="17">
        <v>0</v>
      </c>
      <c r="H178" s="17"/>
      <c r="I178" s="17" t="s">
        <v>1357</v>
      </c>
      <c r="J178" s="17" t="s">
        <v>1357</v>
      </c>
      <c r="N178" t="s">
        <v>810</v>
      </c>
      <c r="O178" t="s">
        <v>811</v>
      </c>
      <c r="P178" t="s">
        <v>812</v>
      </c>
      <c r="Q178" t="s">
        <v>813</v>
      </c>
      <c r="R178" t="s">
        <v>816</v>
      </c>
      <c r="S178">
        <v>-38.448217333700001</v>
      </c>
      <c r="T178">
        <v>-72.791728308200007</v>
      </c>
    </row>
    <row r="179" spans="1:20" ht="15.75" thickBot="1" x14ac:dyDescent="0.3">
      <c r="A179" s="34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20" t="s">
        <v>1022</v>
      </c>
      <c r="G179" s="19">
        <v>1</v>
      </c>
      <c r="H179" s="31">
        <v>41114</v>
      </c>
      <c r="I179" t="s">
        <v>375</v>
      </c>
      <c r="J179" t="s">
        <v>467</v>
      </c>
      <c r="K179" s="41" t="s">
        <v>1150</v>
      </c>
      <c r="L179" s="41" t="s">
        <v>1151</v>
      </c>
      <c r="N179" t="s">
        <v>810</v>
      </c>
      <c r="O179" t="s">
        <v>811</v>
      </c>
      <c r="P179" t="s">
        <v>812</v>
      </c>
      <c r="Q179" t="s">
        <v>813</v>
      </c>
      <c r="R179" t="s">
        <v>817</v>
      </c>
      <c r="S179">
        <v>-39.171951193300004</v>
      </c>
      <c r="T179">
        <v>-72.669618654999994</v>
      </c>
    </row>
    <row r="180" spans="1:20" ht="15.75" thickBot="1" x14ac:dyDescent="0.3">
      <c r="A180" s="34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20" t="s">
        <v>1022</v>
      </c>
      <c r="G180" s="17">
        <v>0</v>
      </c>
      <c r="H180" s="17"/>
      <c r="I180" s="17" t="s">
        <v>1357</v>
      </c>
      <c r="J180" s="17" t="s">
        <v>1357</v>
      </c>
      <c r="N180" t="s">
        <v>810</v>
      </c>
      <c r="O180" t="s">
        <v>811</v>
      </c>
      <c r="P180" t="s">
        <v>812</v>
      </c>
      <c r="Q180" t="s">
        <v>813</v>
      </c>
      <c r="R180" t="s">
        <v>818</v>
      </c>
      <c r="S180">
        <v>-38.824640646900001</v>
      </c>
      <c r="T180">
        <v>-71.610892467799999</v>
      </c>
    </row>
    <row r="181" spans="1:20" ht="15.75" thickBot="1" x14ac:dyDescent="0.3">
      <c r="A181" s="34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20" t="s">
        <v>1022</v>
      </c>
      <c r="G181" s="17">
        <v>0</v>
      </c>
      <c r="H181" s="17"/>
      <c r="I181" s="17" t="s">
        <v>1357</v>
      </c>
      <c r="J181" s="17" t="s">
        <v>1357</v>
      </c>
      <c r="N181" t="s">
        <v>810</v>
      </c>
      <c r="O181" t="s">
        <v>811</v>
      </c>
      <c r="P181" t="s">
        <v>812</v>
      </c>
      <c r="Q181" t="s">
        <v>813</v>
      </c>
      <c r="R181" t="s">
        <v>819</v>
      </c>
      <c r="S181">
        <v>-38.791711704299999</v>
      </c>
      <c r="T181">
        <v>-72.578841191500004</v>
      </c>
    </row>
    <row r="182" spans="1:20" ht="15.75" thickBot="1" x14ac:dyDescent="0.3">
      <c r="A182" s="34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20" t="s">
        <v>1022</v>
      </c>
      <c r="G182" s="17">
        <v>0</v>
      </c>
      <c r="H182" s="17"/>
      <c r="I182" s="17" t="s">
        <v>1357</v>
      </c>
      <c r="J182" s="17" t="s">
        <v>1357</v>
      </c>
      <c r="N182" t="s">
        <v>810</v>
      </c>
      <c r="O182" t="s">
        <v>811</v>
      </c>
      <c r="P182" t="s">
        <v>812</v>
      </c>
      <c r="Q182" t="s">
        <v>813</v>
      </c>
      <c r="R182" t="s">
        <v>820</v>
      </c>
      <c r="S182">
        <v>-38.428277539</v>
      </c>
      <c r="T182">
        <v>-72.436635941199995</v>
      </c>
    </row>
    <row r="183" spans="1:20" ht="15.75" thickBot="1" x14ac:dyDescent="0.3">
      <c r="A183" s="34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1022</v>
      </c>
      <c r="G183" s="17">
        <v>0</v>
      </c>
      <c r="H183" s="17"/>
      <c r="I183" s="17" t="s">
        <v>1357</v>
      </c>
      <c r="J183" s="17" t="s">
        <v>1357</v>
      </c>
      <c r="N183" t="s">
        <v>810</v>
      </c>
      <c r="O183" t="s">
        <v>811</v>
      </c>
      <c r="P183" t="s">
        <v>812</v>
      </c>
      <c r="Q183" t="s">
        <v>813</v>
      </c>
      <c r="R183" t="s">
        <v>821</v>
      </c>
      <c r="S183">
        <v>-39.0054863987</v>
      </c>
      <c r="T183">
        <v>-73.127486565799998</v>
      </c>
    </row>
    <row r="184" spans="1:20" ht="15.75" thickBot="1" x14ac:dyDescent="0.3">
      <c r="A184" s="34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1022</v>
      </c>
      <c r="G184" s="17">
        <v>0</v>
      </c>
      <c r="H184" s="17"/>
      <c r="I184" s="17" t="s">
        <v>1357</v>
      </c>
      <c r="J184" s="17" t="s">
        <v>1357</v>
      </c>
      <c r="N184" t="s">
        <v>810</v>
      </c>
      <c r="O184" t="s">
        <v>811</v>
      </c>
      <c r="P184" t="s">
        <v>812</v>
      </c>
      <c r="Q184" t="s">
        <v>813</v>
      </c>
      <c r="R184" t="s">
        <v>822</v>
      </c>
      <c r="S184">
        <v>-38.7047212019</v>
      </c>
      <c r="T184">
        <v>-72.116504653999996</v>
      </c>
    </row>
    <row r="185" spans="1:20" ht="15.75" thickBot="1" x14ac:dyDescent="0.3">
      <c r="A185" s="34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20" t="s">
        <v>1022</v>
      </c>
      <c r="G185" s="17">
        <v>0</v>
      </c>
      <c r="H185" s="17"/>
      <c r="I185" s="17" t="s">
        <v>1357</v>
      </c>
      <c r="J185" s="17" t="s">
        <v>1357</v>
      </c>
      <c r="N185" t="s">
        <v>810</v>
      </c>
      <c r="O185" t="s">
        <v>811</v>
      </c>
      <c r="P185" t="s">
        <v>812</v>
      </c>
      <c r="Q185" t="s">
        <v>813</v>
      </c>
      <c r="R185" t="s">
        <v>823</v>
      </c>
      <c r="S185">
        <v>-38.583433009399997</v>
      </c>
      <c r="T185">
        <v>-72.902387285100005</v>
      </c>
    </row>
    <row r="186" spans="1:20" ht="15.75" thickBot="1" x14ac:dyDescent="0.3">
      <c r="A186" s="34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1022</v>
      </c>
      <c r="G186" s="17">
        <v>0</v>
      </c>
      <c r="H186" s="17"/>
      <c r="I186" s="17" t="s">
        <v>1357</v>
      </c>
      <c r="J186" s="17" t="s">
        <v>1357</v>
      </c>
      <c r="N186" t="s">
        <v>810</v>
      </c>
      <c r="O186" t="s">
        <v>811</v>
      </c>
      <c r="P186" t="s">
        <v>812</v>
      </c>
      <c r="Q186" t="s">
        <v>824</v>
      </c>
      <c r="R186" t="s">
        <v>825</v>
      </c>
      <c r="S186">
        <v>-38.082841049700001</v>
      </c>
      <c r="T186">
        <v>-72.353137489199995</v>
      </c>
    </row>
    <row r="187" spans="1:20" ht="15.75" thickBot="1" x14ac:dyDescent="0.3">
      <c r="A187" s="34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20" t="s">
        <v>1022</v>
      </c>
      <c r="G187" s="17">
        <v>0</v>
      </c>
      <c r="H187" s="17"/>
      <c r="I187" s="17" t="s">
        <v>1357</v>
      </c>
      <c r="J187" s="17" t="s">
        <v>1357</v>
      </c>
      <c r="N187" t="s">
        <v>810</v>
      </c>
      <c r="O187" t="s">
        <v>811</v>
      </c>
      <c r="P187" t="s">
        <v>812</v>
      </c>
      <c r="Q187" t="s">
        <v>824</v>
      </c>
      <c r="R187" t="s">
        <v>826</v>
      </c>
      <c r="S187">
        <v>-37.982855707500001</v>
      </c>
      <c r="T187">
        <v>-72.796906839599998</v>
      </c>
    </row>
    <row r="188" spans="1:20" ht="15.75" thickBot="1" x14ac:dyDescent="0.3">
      <c r="A188" s="34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20" t="s">
        <v>1022</v>
      </c>
      <c r="G188" s="17">
        <v>0</v>
      </c>
      <c r="H188" s="17"/>
      <c r="I188" s="17" t="s">
        <v>1357</v>
      </c>
      <c r="J188" s="17" t="s">
        <v>1357</v>
      </c>
      <c r="N188" t="s">
        <v>810</v>
      </c>
      <c r="O188" t="s">
        <v>811</v>
      </c>
      <c r="P188" t="s">
        <v>812</v>
      </c>
      <c r="Q188" t="s">
        <v>824</v>
      </c>
      <c r="R188" t="s">
        <v>827</v>
      </c>
      <c r="S188">
        <v>-38.287142425200003</v>
      </c>
      <c r="T188">
        <v>-73.045700527899996</v>
      </c>
    </row>
    <row r="189" spans="1:20" ht="15.75" thickBot="1" x14ac:dyDescent="0.3">
      <c r="A189" s="34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1022</v>
      </c>
      <c r="G189" s="17">
        <v>0</v>
      </c>
      <c r="H189" s="17"/>
      <c r="I189" s="17" t="s">
        <v>1357</v>
      </c>
      <c r="J189" s="17" t="s">
        <v>1357</v>
      </c>
      <c r="N189" t="s">
        <v>810</v>
      </c>
      <c r="O189" t="s">
        <v>811</v>
      </c>
      <c r="P189" t="s">
        <v>812</v>
      </c>
      <c r="Q189" t="s">
        <v>824</v>
      </c>
      <c r="R189" t="s">
        <v>828</v>
      </c>
      <c r="S189">
        <v>-38.012145106600002</v>
      </c>
      <c r="T189">
        <v>-73.050421171099998</v>
      </c>
    </row>
    <row r="190" spans="1:20" ht="15.75" thickBot="1" x14ac:dyDescent="0.3">
      <c r="A190" s="34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20" t="s">
        <v>1022</v>
      </c>
      <c r="G190" s="5">
        <v>2</v>
      </c>
      <c r="H190" s="31">
        <v>42917</v>
      </c>
      <c r="I190" t="s">
        <v>550</v>
      </c>
      <c r="J190" t="s">
        <v>573</v>
      </c>
      <c r="K190" s="41" t="s">
        <v>1152</v>
      </c>
      <c r="L190" s="41" t="s">
        <v>1153</v>
      </c>
      <c r="M190" s="41" t="s">
        <v>1154</v>
      </c>
      <c r="N190" t="s">
        <v>810</v>
      </c>
      <c r="O190" t="s">
        <v>811</v>
      </c>
      <c r="P190" t="s">
        <v>812</v>
      </c>
      <c r="Q190" t="s">
        <v>813</v>
      </c>
      <c r="R190" t="s">
        <v>829</v>
      </c>
      <c r="S190">
        <v>-38.543359325700003</v>
      </c>
      <c r="T190">
        <v>-72.289099196999999</v>
      </c>
    </row>
    <row r="191" spans="1:20" ht="15.75" thickBot="1" x14ac:dyDescent="0.3">
      <c r="A191" s="34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20" t="s">
        <v>1022</v>
      </c>
      <c r="G191" s="8">
        <v>1</v>
      </c>
      <c r="H191" s="31">
        <v>41160</v>
      </c>
      <c r="I191" t="s">
        <v>375</v>
      </c>
      <c r="J191" t="s">
        <v>472</v>
      </c>
      <c r="K191" s="41" t="s">
        <v>1171</v>
      </c>
      <c r="N191" t="s">
        <v>810</v>
      </c>
      <c r="O191" t="s">
        <v>811</v>
      </c>
      <c r="P191" t="s">
        <v>812</v>
      </c>
      <c r="Q191" t="s">
        <v>813</v>
      </c>
      <c r="R191" t="s">
        <v>830</v>
      </c>
      <c r="S191">
        <v>-39.216962451400001</v>
      </c>
      <c r="T191">
        <v>-73.065775373999998</v>
      </c>
    </row>
    <row r="192" spans="1:20" ht="15.75" thickBot="1" x14ac:dyDescent="0.3">
      <c r="A192" s="34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20" t="s">
        <v>1022</v>
      </c>
      <c r="G192" s="8">
        <v>1</v>
      </c>
      <c r="H192" s="31">
        <v>41118</v>
      </c>
      <c r="I192" t="s">
        <v>375</v>
      </c>
      <c r="J192" t="s">
        <v>477</v>
      </c>
      <c r="K192" s="41" t="s">
        <v>1166</v>
      </c>
      <c r="L192" s="41" t="s">
        <v>1167</v>
      </c>
      <c r="N192" t="s">
        <v>810</v>
      </c>
      <c r="O192" t="s">
        <v>811</v>
      </c>
      <c r="P192" t="s">
        <v>812</v>
      </c>
      <c r="Q192" t="s">
        <v>824</v>
      </c>
      <c r="R192" t="s">
        <v>831</v>
      </c>
      <c r="S192">
        <v>-37.717585682100001</v>
      </c>
      <c r="T192">
        <v>-72.575591038100001</v>
      </c>
    </row>
    <row r="193" spans="1:20" ht="15.75" thickBot="1" x14ac:dyDescent="0.3">
      <c r="A193" s="34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20" t="s">
        <v>1022</v>
      </c>
      <c r="G193" s="8">
        <v>10</v>
      </c>
      <c r="H193" s="31">
        <v>41367</v>
      </c>
      <c r="I193" t="s">
        <v>375</v>
      </c>
      <c r="J193" t="s">
        <v>473</v>
      </c>
      <c r="K193" s="41" t="s">
        <v>1175</v>
      </c>
      <c r="L193" s="41" t="s">
        <v>1176</v>
      </c>
      <c r="M193" s="41" t="s">
        <v>1177</v>
      </c>
      <c r="N193" t="s">
        <v>810</v>
      </c>
      <c r="O193" t="s">
        <v>811</v>
      </c>
      <c r="P193" t="s">
        <v>812</v>
      </c>
      <c r="Q193" t="s">
        <v>813</v>
      </c>
      <c r="R193" t="s">
        <v>832</v>
      </c>
      <c r="S193">
        <v>-39.300866951800003</v>
      </c>
      <c r="T193">
        <v>-72.182830967399994</v>
      </c>
    </row>
    <row r="194" spans="1:20" ht="15.75" thickBot="1" x14ac:dyDescent="0.3">
      <c r="A194" s="34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20" t="s">
        <v>1022</v>
      </c>
      <c r="G194" s="9">
        <v>4</v>
      </c>
      <c r="H194" s="31">
        <v>34460</v>
      </c>
      <c r="I194" t="s">
        <v>375</v>
      </c>
      <c r="J194" t="s">
        <v>469</v>
      </c>
      <c r="K194" s="41" t="s">
        <v>1163</v>
      </c>
      <c r="L194" s="41" t="s">
        <v>1164</v>
      </c>
      <c r="M194" s="41" t="s">
        <v>1165</v>
      </c>
      <c r="N194" t="s">
        <v>810</v>
      </c>
      <c r="O194" t="s">
        <v>811</v>
      </c>
      <c r="P194" t="s">
        <v>812</v>
      </c>
      <c r="Q194" t="s">
        <v>813</v>
      </c>
      <c r="R194" t="s">
        <v>833</v>
      </c>
      <c r="S194">
        <v>-39.270158398299998</v>
      </c>
      <c r="T194">
        <v>-71.791246481800002</v>
      </c>
    </row>
    <row r="195" spans="1:20" ht="15.75" thickBot="1" x14ac:dyDescent="0.3">
      <c r="A195" s="34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20" t="s">
        <v>1022</v>
      </c>
      <c r="G195" s="9">
        <v>4</v>
      </c>
      <c r="H195" s="31">
        <v>37445</v>
      </c>
      <c r="I195" t="s">
        <v>375</v>
      </c>
      <c r="J195" t="s">
        <v>474</v>
      </c>
      <c r="K195" s="41" t="s">
        <v>1140</v>
      </c>
      <c r="N195" t="s">
        <v>810</v>
      </c>
      <c r="O195" t="s">
        <v>811</v>
      </c>
      <c r="P195" t="s">
        <v>812</v>
      </c>
      <c r="Q195" t="s">
        <v>824</v>
      </c>
      <c r="R195" t="s">
        <v>834</v>
      </c>
      <c r="S195">
        <v>-37.768712499599999</v>
      </c>
      <c r="T195">
        <v>-72.795714252699995</v>
      </c>
    </row>
    <row r="196" spans="1:20" ht="15.75" thickBot="1" x14ac:dyDescent="0.3">
      <c r="A196" s="34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20" t="s">
        <v>1022</v>
      </c>
      <c r="G196" s="9">
        <v>2</v>
      </c>
      <c r="H196" s="31">
        <v>38050</v>
      </c>
      <c r="I196" t="s">
        <v>375</v>
      </c>
      <c r="J196" t="s">
        <v>468</v>
      </c>
      <c r="K196" s="41" t="s">
        <v>1155</v>
      </c>
      <c r="L196" s="41" t="s">
        <v>1156</v>
      </c>
      <c r="N196" t="s">
        <v>810</v>
      </c>
      <c r="O196" t="s">
        <v>811</v>
      </c>
      <c r="P196" t="s">
        <v>812</v>
      </c>
      <c r="Q196" t="s">
        <v>813</v>
      </c>
      <c r="R196" t="s">
        <v>835</v>
      </c>
      <c r="S196">
        <v>-39.356285869899999</v>
      </c>
      <c r="T196">
        <v>-72.582914162799995</v>
      </c>
    </row>
    <row r="197" spans="1:20" ht="15.75" thickBot="1" x14ac:dyDescent="0.3">
      <c r="A197" s="34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20" t="s">
        <v>1022</v>
      </c>
      <c r="G197" s="5">
        <v>19</v>
      </c>
      <c r="H197" s="31">
        <v>41097</v>
      </c>
      <c r="I197" t="s">
        <v>375</v>
      </c>
      <c r="J197" t="s">
        <v>462</v>
      </c>
      <c r="K197" s="41" t="s">
        <v>1170</v>
      </c>
      <c r="N197" t="s">
        <v>810</v>
      </c>
      <c r="O197" t="s">
        <v>811</v>
      </c>
      <c r="P197" t="s">
        <v>812</v>
      </c>
      <c r="Q197" t="s">
        <v>813</v>
      </c>
      <c r="R197" t="s">
        <v>836</v>
      </c>
      <c r="S197">
        <v>-38.673262980899999</v>
      </c>
      <c r="T197">
        <v>-72.667767188900001</v>
      </c>
    </row>
    <row r="198" spans="1:20" ht="15.75" thickBot="1" x14ac:dyDescent="0.3">
      <c r="A198" s="34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20" t="s">
        <v>1022</v>
      </c>
      <c r="G198" s="8">
        <v>1</v>
      </c>
      <c r="H198" s="31">
        <v>33579</v>
      </c>
      <c r="I198" t="s">
        <v>375</v>
      </c>
      <c r="J198" t="s">
        <v>469</v>
      </c>
      <c r="K198" s="41" t="s">
        <v>1172</v>
      </c>
      <c r="L198" s="41" t="s">
        <v>1173</v>
      </c>
      <c r="N198" t="s">
        <v>810</v>
      </c>
      <c r="O198" t="s">
        <v>811</v>
      </c>
      <c r="P198" t="s">
        <v>812</v>
      </c>
      <c r="Q198" t="s">
        <v>824</v>
      </c>
      <c r="R198" t="s">
        <v>837</v>
      </c>
      <c r="S198">
        <v>-38.246916427800002</v>
      </c>
      <c r="T198">
        <v>-72.654981007299995</v>
      </c>
    </row>
    <row r="199" spans="1:20" ht="15.75" thickBot="1" x14ac:dyDescent="0.3">
      <c r="A199" s="34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20" t="s">
        <v>1022</v>
      </c>
      <c r="G199" s="8">
        <v>5</v>
      </c>
      <c r="H199" s="31">
        <v>40528</v>
      </c>
      <c r="I199" t="s">
        <v>375</v>
      </c>
      <c r="J199" t="s">
        <v>478</v>
      </c>
      <c r="K199" s="41" t="s">
        <v>1174</v>
      </c>
      <c r="N199" t="s">
        <v>810</v>
      </c>
      <c r="O199" t="s">
        <v>811</v>
      </c>
      <c r="P199" t="s">
        <v>812</v>
      </c>
      <c r="Q199" t="s">
        <v>824</v>
      </c>
      <c r="R199" t="s">
        <v>838</v>
      </c>
      <c r="S199">
        <v>-38.280614075300001</v>
      </c>
      <c r="T199">
        <v>-72.233593646100005</v>
      </c>
    </row>
    <row r="200" spans="1:20" ht="15.75" thickBot="1" x14ac:dyDescent="0.3">
      <c r="A200" s="34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20" t="s">
        <v>1022</v>
      </c>
      <c r="G200" s="8">
        <v>1</v>
      </c>
      <c r="H200" s="31">
        <v>32632</v>
      </c>
      <c r="I200" t="s">
        <v>375</v>
      </c>
      <c r="J200" t="s">
        <v>469</v>
      </c>
      <c r="K200" s="41" t="s">
        <v>1146</v>
      </c>
      <c r="L200" s="41" t="s">
        <v>1147</v>
      </c>
      <c r="N200" t="s">
        <v>810</v>
      </c>
      <c r="O200" t="s">
        <v>811</v>
      </c>
      <c r="P200" t="s">
        <v>812</v>
      </c>
      <c r="Q200" t="s">
        <v>824</v>
      </c>
      <c r="R200" t="s">
        <v>839</v>
      </c>
      <c r="S200">
        <v>-38.4271556717</v>
      </c>
      <c r="T200">
        <v>-71.772070218099998</v>
      </c>
    </row>
    <row r="201" spans="1:20" ht="15.75" thickBot="1" x14ac:dyDescent="0.3">
      <c r="A201" s="34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20" t="s">
        <v>1022</v>
      </c>
      <c r="G201" s="8">
        <v>1</v>
      </c>
      <c r="H201" s="31">
        <v>32256</v>
      </c>
      <c r="I201" t="s">
        <v>375</v>
      </c>
      <c r="J201" t="s">
        <v>469</v>
      </c>
      <c r="K201" s="41" t="s">
        <v>1159</v>
      </c>
      <c r="L201" s="41" t="s">
        <v>1160</v>
      </c>
      <c r="N201" t="s">
        <v>810</v>
      </c>
      <c r="O201" t="s">
        <v>811</v>
      </c>
      <c r="P201" t="s">
        <v>812</v>
      </c>
      <c r="Q201" t="s">
        <v>813</v>
      </c>
      <c r="R201" t="s">
        <v>840</v>
      </c>
      <c r="S201">
        <v>-38.751599966699999</v>
      </c>
      <c r="T201">
        <v>-72.972061085099995</v>
      </c>
    </row>
    <row r="202" spans="1:20" ht="15.75" thickBot="1" x14ac:dyDescent="0.3">
      <c r="A202" s="34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20" t="s">
        <v>1022</v>
      </c>
      <c r="G202" s="8">
        <v>1</v>
      </c>
      <c r="H202" s="31">
        <v>41304</v>
      </c>
      <c r="I202" t="s">
        <v>375</v>
      </c>
      <c r="J202" t="s">
        <v>1143</v>
      </c>
      <c r="K202" s="41" t="s">
        <v>1142</v>
      </c>
      <c r="N202" t="s">
        <v>810</v>
      </c>
      <c r="O202" t="s">
        <v>811</v>
      </c>
      <c r="P202" t="s">
        <v>812</v>
      </c>
      <c r="Q202" t="s">
        <v>824</v>
      </c>
      <c r="R202" t="s">
        <v>841</v>
      </c>
      <c r="S202">
        <v>-38.026440000999997</v>
      </c>
      <c r="T202">
        <v>-72.124782388200003</v>
      </c>
    </row>
    <row r="203" spans="1:20" ht="15.75" thickBot="1" x14ac:dyDescent="0.3">
      <c r="A203" s="34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20" t="s">
        <v>1022</v>
      </c>
      <c r="G203" s="8">
        <v>3</v>
      </c>
      <c r="H203" s="31">
        <v>41278</v>
      </c>
      <c r="I203" t="s">
        <v>375</v>
      </c>
      <c r="J203" t="s">
        <v>463</v>
      </c>
      <c r="K203" s="41" t="s">
        <v>1141</v>
      </c>
      <c r="N203" t="s">
        <v>810</v>
      </c>
      <c r="O203" t="s">
        <v>811</v>
      </c>
      <c r="P203" t="s">
        <v>812</v>
      </c>
      <c r="Q203" t="s">
        <v>813</v>
      </c>
      <c r="R203" t="s">
        <v>842</v>
      </c>
      <c r="S203">
        <v>-38.611203909899999</v>
      </c>
      <c r="T203">
        <v>-73.269556896899999</v>
      </c>
    </row>
    <row r="204" spans="1:20" ht="15.75" thickBot="1" x14ac:dyDescent="0.3">
      <c r="A204" s="34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20" t="s">
        <v>1022</v>
      </c>
      <c r="G204" s="9">
        <v>4</v>
      </c>
      <c r="H204" s="31">
        <v>41286</v>
      </c>
      <c r="I204" t="s">
        <v>375</v>
      </c>
      <c r="J204" t="s">
        <v>470</v>
      </c>
      <c r="K204" s="41" t="s">
        <v>1161</v>
      </c>
      <c r="L204" s="41" t="s">
        <v>1162</v>
      </c>
      <c r="N204" t="s">
        <v>810</v>
      </c>
      <c r="O204" t="s">
        <v>811</v>
      </c>
      <c r="P204" t="s">
        <v>812</v>
      </c>
      <c r="Q204" t="s">
        <v>813</v>
      </c>
      <c r="R204" t="s">
        <v>843</v>
      </c>
      <c r="S204">
        <v>-39.084062729999999</v>
      </c>
      <c r="T204">
        <v>-72.663809254300006</v>
      </c>
    </row>
    <row r="205" spans="1:20" ht="15.75" thickBot="1" x14ac:dyDescent="0.3">
      <c r="A205" s="34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20" t="s">
        <v>1022</v>
      </c>
      <c r="G205" s="9">
        <v>1</v>
      </c>
      <c r="H205" s="31">
        <v>28746</v>
      </c>
      <c r="I205" t="s">
        <v>375</v>
      </c>
      <c r="J205" t="s">
        <v>476</v>
      </c>
      <c r="K205" s="41" t="s">
        <v>1157</v>
      </c>
      <c r="L205" s="41" t="s">
        <v>1158</v>
      </c>
      <c r="N205" t="s">
        <v>810</v>
      </c>
      <c r="O205" t="s">
        <v>811</v>
      </c>
      <c r="P205" t="s">
        <v>812</v>
      </c>
      <c r="Q205" t="s">
        <v>824</v>
      </c>
      <c r="R205" t="s">
        <v>844</v>
      </c>
      <c r="S205">
        <v>-38.473323714099998</v>
      </c>
      <c r="T205">
        <v>-71.239741014800003</v>
      </c>
    </row>
    <row r="206" spans="1:20" ht="15.75" thickBot="1" x14ac:dyDescent="0.3">
      <c r="A206" s="34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20" t="s">
        <v>379</v>
      </c>
      <c r="G206" s="8">
        <v>5</v>
      </c>
      <c r="H206" s="31">
        <v>34800</v>
      </c>
      <c r="I206" t="s">
        <v>375</v>
      </c>
      <c r="J206" t="s">
        <v>465</v>
      </c>
      <c r="K206" s="41" t="s">
        <v>1145</v>
      </c>
      <c r="L206" s="41" t="s">
        <v>1144</v>
      </c>
      <c r="N206" t="s">
        <v>810</v>
      </c>
      <c r="O206" t="s">
        <v>811</v>
      </c>
      <c r="P206" t="s">
        <v>812</v>
      </c>
      <c r="Q206" t="s">
        <v>813</v>
      </c>
      <c r="R206" t="s">
        <v>845</v>
      </c>
      <c r="S206">
        <v>-38.977253963300001</v>
      </c>
      <c r="T206">
        <v>-71.992299397099998</v>
      </c>
    </row>
    <row r="207" spans="1:20" ht="15.75" thickBot="1" x14ac:dyDescent="0.3">
      <c r="A207" s="34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20" t="s">
        <v>1022</v>
      </c>
      <c r="G207" s="9">
        <v>1</v>
      </c>
      <c r="H207" s="31">
        <v>23382</v>
      </c>
      <c r="I207" t="s">
        <v>375</v>
      </c>
      <c r="J207" t="s">
        <v>469</v>
      </c>
      <c r="K207" s="41" t="s">
        <v>1168</v>
      </c>
      <c r="L207" s="41" t="s">
        <v>1169</v>
      </c>
      <c r="N207" t="s">
        <v>810</v>
      </c>
      <c r="O207" t="s">
        <v>811</v>
      </c>
      <c r="P207" t="s">
        <v>812</v>
      </c>
      <c r="Q207" t="s">
        <v>813</v>
      </c>
      <c r="R207" t="s">
        <v>846</v>
      </c>
      <c r="S207">
        <v>-38.832554745099998</v>
      </c>
      <c r="T207">
        <v>-73.295537762500004</v>
      </c>
    </row>
    <row r="208" spans="1:20" ht="15.75" thickBot="1" x14ac:dyDescent="0.3">
      <c r="A208" s="34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1022</v>
      </c>
      <c r="G208" s="20">
        <v>0</v>
      </c>
      <c r="H208" s="20"/>
      <c r="I208" s="20" t="s">
        <v>1357</v>
      </c>
      <c r="J208" s="20" t="s">
        <v>1357</v>
      </c>
      <c r="N208" t="s">
        <v>847</v>
      </c>
      <c r="O208" t="s">
        <v>848</v>
      </c>
      <c r="P208" t="s">
        <v>849</v>
      </c>
      <c r="Q208" t="s">
        <v>223</v>
      </c>
      <c r="R208" t="s">
        <v>850</v>
      </c>
      <c r="S208">
        <v>-41.722765596999999</v>
      </c>
      <c r="T208">
        <v>-73.194868688100001</v>
      </c>
    </row>
    <row r="209" spans="1:20" ht="15.75" thickBot="1" x14ac:dyDescent="0.3">
      <c r="A209" s="34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20" t="s">
        <v>1022</v>
      </c>
      <c r="G209" s="20">
        <v>0</v>
      </c>
      <c r="H209" s="20"/>
      <c r="I209" s="20" t="s">
        <v>1357</v>
      </c>
      <c r="J209" s="20" t="s">
        <v>1357</v>
      </c>
      <c r="N209" t="s">
        <v>847</v>
      </c>
      <c r="O209" t="s">
        <v>848</v>
      </c>
      <c r="P209" t="s">
        <v>849</v>
      </c>
      <c r="Q209" t="s">
        <v>223</v>
      </c>
      <c r="R209" t="s">
        <v>851</v>
      </c>
      <c r="S209">
        <v>-41.759077676300002</v>
      </c>
      <c r="T209">
        <v>-72.091708107599999</v>
      </c>
    </row>
    <row r="210" spans="1:20" ht="15.75" thickBot="1" x14ac:dyDescent="0.3">
      <c r="A210" s="34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20" t="s">
        <v>1022</v>
      </c>
      <c r="G210" s="20">
        <v>0</v>
      </c>
      <c r="H210" s="20"/>
      <c r="I210" s="20" t="s">
        <v>1357</v>
      </c>
      <c r="J210" s="20" t="s">
        <v>1357</v>
      </c>
      <c r="N210" t="s">
        <v>847</v>
      </c>
      <c r="O210" t="s">
        <v>848</v>
      </c>
      <c r="P210" t="s">
        <v>849</v>
      </c>
      <c r="Q210" t="s">
        <v>223</v>
      </c>
      <c r="R210" t="s">
        <v>852</v>
      </c>
      <c r="S210">
        <v>-41.087394355999997</v>
      </c>
      <c r="T210">
        <v>-73.095917038699994</v>
      </c>
    </row>
    <row r="211" spans="1:20" ht="15.75" thickBot="1" x14ac:dyDescent="0.3">
      <c r="A211" s="34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20" t="s">
        <v>1022</v>
      </c>
      <c r="G211" s="20">
        <v>0</v>
      </c>
      <c r="H211" s="20"/>
      <c r="I211" s="20" t="s">
        <v>1357</v>
      </c>
      <c r="J211" s="20" t="s">
        <v>1357</v>
      </c>
      <c r="N211" t="s">
        <v>847</v>
      </c>
      <c r="O211" t="s">
        <v>848</v>
      </c>
      <c r="P211" t="s">
        <v>849</v>
      </c>
      <c r="Q211" t="s">
        <v>223</v>
      </c>
      <c r="R211" t="s">
        <v>853</v>
      </c>
      <c r="S211">
        <v>-41.397084858500001</v>
      </c>
      <c r="T211">
        <v>-73.581832386900004</v>
      </c>
    </row>
    <row r="212" spans="1:20" ht="15.75" thickBot="1" x14ac:dyDescent="0.3">
      <c r="A212" s="34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20" t="s">
        <v>1022</v>
      </c>
      <c r="G212" s="20">
        <v>0</v>
      </c>
      <c r="H212" s="20"/>
      <c r="I212" s="20" t="s">
        <v>1357</v>
      </c>
      <c r="J212" s="20" t="s">
        <v>1357</v>
      </c>
      <c r="N212" t="s">
        <v>847</v>
      </c>
      <c r="O212" t="s">
        <v>848</v>
      </c>
      <c r="P212" t="s">
        <v>849</v>
      </c>
      <c r="Q212" t="s">
        <v>223</v>
      </c>
      <c r="R212" t="s">
        <v>854</v>
      </c>
      <c r="S212">
        <v>-41.237836696000002</v>
      </c>
      <c r="T212">
        <v>-73.139659641799994</v>
      </c>
    </row>
    <row r="213" spans="1:20" ht="15.75" thickBot="1" x14ac:dyDescent="0.3">
      <c r="A213" s="34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20" t="s">
        <v>1022</v>
      </c>
      <c r="G213" s="9">
        <v>9</v>
      </c>
      <c r="H213" s="31">
        <v>40750</v>
      </c>
      <c r="I213" t="s">
        <v>375</v>
      </c>
      <c r="J213" t="s">
        <v>480</v>
      </c>
      <c r="K213" s="41" t="s">
        <v>1178</v>
      </c>
      <c r="N213" t="s">
        <v>847</v>
      </c>
      <c r="O213" t="s">
        <v>848</v>
      </c>
      <c r="P213" t="s">
        <v>849</v>
      </c>
      <c r="Q213" t="s">
        <v>223</v>
      </c>
      <c r="R213" t="s">
        <v>855</v>
      </c>
      <c r="S213">
        <v>-41.190735559899998</v>
      </c>
      <c r="T213">
        <v>-72.388110708699998</v>
      </c>
    </row>
    <row r="214" spans="1:20" ht="15.75" thickBot="1" x14ac:dyDescent="0.3">
      <c r="A214" s="34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20" t="s">
        <v>1022</v>
      </c>
      <c r="G214" s="20">
        <v>0</v>
      </c>
      <c r="H214" s="20"/>
      <c r="I214" s="20" t="s">
        <v>1357</v>
      </c>
      <c r="J214" s="20" t="s">
        <v>1357</v>
      </c>
      <c r="N214" t="s">
        <v>847</v>
      </c>
      <c r="O214" t="s">
        <v>848</v>
      </c>
      <c r="P214" t="s">
        <v>849</v>
      </c>
      <c r="Q214" t="s">
        <v>856</v>
      </c>
      <c r="R214" t="s">
        <v>857</v>
      </c>
      <c r="S214">
        <v>-42.015937920900001</v>
      </c>
      <c r="T214">
        <v>-73.801317811499999</v>
      </c>
    </row>
    <row r="215" spans="1:20" ht="15.75" thickBot="1" x14ac:dyDescent="0.3">
      <c r="A215" s="34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20" t="s">
        <v>1022</v>
      </c>
      <c r="G215" s="20">
        <v>0</v>
      </c>
      <c r="H215" s="20"/>
      <c r="I215" s="20" t="s">
        <v>1357</v>
      </c>
      <c r="J215" s="20" t="s">
        <v>1357</v>
      </c>
      <c r="N215" t="s">
        <v>847</v>
      </c>
      <c r="O215" t="s">
        <v>848</v>
      </c>
      <c r="P215" t="s">
        <v>849</v>
      </c>
      <c r="Q215" t="s">
        <v>856</v>
      </c>
      <c r="R215" t="s">
        <v>858</v>
      </c>
      <c r="S215">
        <v>-42.426540175200003</v>
      </c>
      <c r="T215">
        <v>-73.578687257200002</v>
      </c>
    </row>
    <row r="216" spans="1:20" ht="15.75" thickBot="1" x14ac:dyDescent="0.3">
      <c r="A216" s="34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1022</v>
      </c>
      <c r="G216" s="20">
        <v>0</v>
      </c>
      <c r="H216" s="20"/>
      <c r="I216" s="20" t="s">
        <v>1357</v>
      </c>
      <c r="J216" s="20" t="s">
        <v>1357</v>
      </c>
      <c r="N216" t="s">
        <v>847</v>
      </c>
      <c r="O216" t="s">
        <v>848</v>
      </c>
      <c r="P216" t="s">
        <v>849</v>
      </c>
      <c r="Q216" t="s">
        <v>856</v>
      </c>
      <c r="R216" t="s">
        <v>859</v>
      </c>
      <c r="S216">
        <v>-42.308860822699998</v>
      </c>
      <c r="T216">
        <v>-73.833295225300006</v>
      </c>
    </row>
    <row r="217" spans="1:20" ht="15.75" thickBot="1" x14ac:dyDescent="0.3">
      <c r="A217" s="34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1022</v>
      </c>
      <c r="G217" s="20">
        <v>0</v>
      </c>
      <c r="H217" s="20"/>
      <c r="I217" s="20" t="s">
        <v>1357</v>
      </c>
      <c r="J217" s="20" t="s">
        <v>1357</v>
      </c>
      <c r="N217" t="s">
        <v>847</v>
      </c>
      <c r="O217" t="s">
        <v>848</v>
      </c>
      <c r="P217" t="s">
        <v>849</v>
      </c>
      <c r="Q217" t="s">
        <v>856</v>
      </c>
      <c r="R217" t="s">
        <v>860</v>
      </c>
      <c r="S217">
        <v>-42.626753448999999</v>
      </c>
      <c r="T217">
        <v>-73.637093111200002</v>
      </c>
    </row>
    <row r="218" spans="1:20" ht="15.75" thickBot="1" x14ac:dyDescent="0.3">
      <c r="A218" s="34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20" t="s">
        <v>1022</v>
      </c>
      <c r="G218" s="20">
        <v>0</v>
      </c>
      <c r="H218" s="20"/>
      <c r="I218" s="20" t="s">
        <v>1357</v>
      </c>
      <c r="J218" s="20" t="s">
        <v>1357</v>
      </c>
      <c r="N218" t="s">
        <v>847</v>
      </c>
      <c r="O218" t="s">
        <v>848</v>
      </c>
      <c r="P218" t="s">
        <v>849</v>
      </c>
      <c r="Q218" t="s">
        <v>856</v>
      </c>
      <c r="R218" t="s">
        <v>861</v>
      </c>
      <c r="S218">
        <v>-42.1789504236</v>
      </c>
      <c r="T218">
        <v>-73.411498636100006</v>
      </c>
    </row>
    <row r="219" spans="1:20" ht="15.75" thickBot="1" x14ac:dyDescent="0.3">
      <c r="A219" s="34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1022</v>
      </c>
      <c r="G219" s="20">
        <v>0</v>
      </c>
      <c r="H219" s="20"/>
      <c r="I219" s="20" t="s">
        <v>1357</v>
      </c>
      <c r="J219" s="20" t="s">
        <v>1357</v>
      </c>
      <c r="N219" t="s">
        <v>847</v>
      </c>
      <c r="O219" t="s">
        <v>848</v>
      </c>
      <c r="P219" t="s">
        <v>849</v>
      </c>
      <c r="Q219" t="s">
        <v>246</v>
      </c>
      <c r="R219" t="s">
        <v>862</v>
      </c>
      <c r="S219">
        <v>-43.0931422114</v>
      </c>
      <c r="T219">
        <v>-72.575826723099993</v>
      </c>
    </row>
    <row r="220" spans="1:20" ht="15.75" thickBot="1" x14ac:dyDescent="0.3">
      <c r="A220" s="34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20" t="s">
        <v>1022</v>
      </c>
      <c r="G220" s="20">
        <v>0</v>
      </c>
      <c r="H220" s="20"/>
      <c r="I220" s="20" t="s">
        <v>1357</v>
      </c>
      <c r="J220" s="20" t="s">
        <v>1357</v>
      </c>
      <c r="N220" t="s">
        <v>847</v>
      </c>
      <c r="O220" t="s">
        <v>848</v>
      </c>
      <c r="P220" t="s">
        <v>849</v>
      </c>
      <c r="Q220" t="s">
        <v>246</v>
      </c>
      <c r="R220" t="s">
        <v>863</v>
      </c>
      <c r="S220">
        <v>-43.180555449700002</v>
      </c>
      <c r="T220">
        <v>-72.0071718855</v>
      </c>
    </row>
    <row r="221" spans="1:20" ht="15.75" thickBot="1" x14ac:dyDescent="0.3">
      <c r="A221" s="34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20" t="s">
        <v>1022</v>
      </c>
      <c r="G221" s="9">
        <v>2</v>
      </c>
      <c r="H221" s="31">
        <v>40255</v>
      </c>
      <c r="I221" t="s">
        <v>375</v>
      </c>
      <c r="J221" t="s">
        <v>574</v>
      </c>
      <c r="K221" s="41" t="s">
        <v>1179</v>
      </c>
      <c r="L221" s="41" t="s">
        <v>1180</v>
      </c>
      <c r="N221" t="s">
        <v>847</v>
      </c>
      <c r="O221" t="s">
        <v>848</v>
      </c>
      <c r="P221" t="s">
        <v>849</v>
      </c>
      <c r="Q221" t="s">
        <v>236</v>
      </c>
      <c r="R221" t="s">
        <v>864</v>
      </c>
      <c r="S221">
        <v>-40.427325096700002</v>
      </c>
      <c r="T221">
        <v>-73.161679338699997</v>
      </c>
    </row>
    <row r="222" spans="1:20" ht="15.75" thickBot="1" x14ac:dyDescent="0.3">
      <c r="A222" s="34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20" t="s">
        <v>1022</v>
      </c>
      <c r="G222" s="9">
        <v>5</v>
      </c>
      <c r="H222" s="31">
        <v>40129</v>
      </c>
      <c r="I222" t="s">
        <v>375</v>
      </c>
      <c r="J222" t="s">
        <v>575</v>
      </c>
      <c r="K222" s="41" t="s">
        <v>1181</v>
      </c>
      <c r="N222" t="s">
        <v>847</v>
      </c>
      <c r="O222" t="s">
        <v>848</v>
      </c>
      <c r="P222" t="s">
        <v>849</v>
      </c>
      <c r="Q222" t="s">
        <v>223</v>
      </c>
      <c r="R222" t="s">
        <v>865</v>
      </c>
      <c r="S222">
        <v>-41.488934696299999</v>
      </c>
      <c r="T222">
        <v>-72.795581324099999</v>
      </c>
    </row>
    <row r="223" spans="1:20" ht="15.75" thickBot="1" x14ac:dyDescent="0.3">
      <c r="A223" s="34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20" t="s">
        <v>1022</v>
      </c>
      <c r="G223" s="5">
        <v>4</v>
      </c>
      <c r="H223" s="31">
        <v>37531</v>
      </c>
      <c r="I223" t="s">
        <v>375</v>
      </c>
      <c r="J223" t="s">
        <v>486</v>
      </c>
      <c r="K223" s="41" t="s">
        <v>1182</v>
      </c>
      <c r="N223" t="s">
        <v>847</v>
      </c>
      <c r="O223" t="s">
        <v>848</v>
      </c>
      <c r="P223" t="s">
        <v>849</v>
      </c>
      <c r="Q223" t="s">
        <v>236</v>
      </c>
      <c r="R223" t="s">
        <v>866</v>
      </c>
      <c r="S223">
        <v>-40.935737940499997</v>
      </c>
      <c r="T223">
        <v>-73.457915609899999</v>
      </c>
    </row>
    <row r="224" spans="1:20" ht="15.75" thickBot="1" x14ac:dyDescent="0.3">
      <c r="A224" s="34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20" t="s">
        <v>1022</v>
      </c>
      <c r="G224" s="5">
        <v>1</v>
      </c>
      <c r="H224" s="31">
        <v>38519</v>
      </c>
      <c r="I224" t="s">
        <v>375</v>
      </c>
      <c r="J224" t="s">
        <v>469</v>
      </c>
      <c r="K224" s="41" t="s">
        <v>1183</v>
      </c>
      <c r="L224" s="41" t="s">
        <v>1184</v>
      </c>
      <c r="N224" t="s">
        <v>847</v>
      </c>
      <c r="O224" t="s">
        <v>848</v>
      </c>
      <c r="P224" t="s">
        <v>849</v>
      </c>
      <c r="Q224" t="s">
        <v>856</v>
      </c>
      <c r="R224" t="s">
        <v>867</v>
      </c>
      <c r="S224">
        <v>-43.151047101300001</v>
      </c>
      <c r="T224">
        <v>-73.993929661500005</v>
      </c>
    </row>
    <row r="225" spans="1:20" ht="15.75" thickBot="1" x14ac:dyDescent="0.3">
      <c r="A225" s="34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20" t="s">
        <v>1022</v>
      </c>
      <c r="G225" s="5">
        <v>1</v>
      </c>
      <c r="H225" s="31">
        <v>38005</v>
      </c>
      <c r="I225" t="s">
        <v>375</v>
      </c>
      <c r="J225" t="s">
        <v>469</v>
      </c>
      <c r="K225" s="41" t="s">
        <v>1185</v>
      </c>
      <c r="L225" s="41" t="s">
        <v>1186</v>
      </c>
      <c r="M225" s="41" t="s">
        <v>1187</v>
      </c>
      <c r="N225" t="s">
        <v>847</v>
      </c>
      <c r="O225" t="s">
        <v>848</v>
      </c>
      <c r="P225" t="s">
        <v>849</v>
      </c>
      <c r="Q225" t="s">
        <v>223</v>
      </c>
      <c r="R225" t="s">
        <v>868</v>
      </c>
      <c r="S225">
        <v>-41.154547488600002</v>
      </c>
      <c r="T225">
        <v>-73.606720067500007</v>
      </c>
    </row>
    <row r="226" spans="1:20" ht="15.75" thickBot="1" x14ac:dyDescent="0.3">
      <c r="A226" s="34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20" t="s">
        <v>1022</v>
      </c>
      <c r="G226" s="5">
        <v>4</v>
      </c>
      <c r="H226" s="31">
        <v>37520</v>
      </c>
      <c r="I226" s="12" t="s">
        <v>375</v>
      </c>
      <c r="J226" t="s">
        <v>487</v>
      </c>
      <c r="K226" s="41" t="s">
        <v>1189</v>
      </c>
      <c r="L226" s="41" t="s">
        <v>1188</v>
      </c>
      <c r="N226" t="s">
        <v>847</v>
      </c>
      <c r="O226" t="s">
        <v>848</v>
      </c>
      <c r="P226" t="s">
        <v>849</v>
      </c>
      <c r="Q226" t="s">
        <v>236</v>
      </c>
      <c r="R226" t="s">
        <v>869</v>
      </c>
      <c r="S226">
        <v>-40.725823949400002</v>
      </c>
      <c r="T226">
        <v>-72.384008281000007</v>
      </c>
    </row>
    <row r="227" spans="1:20" ht="15.75" thickBot="1" x14ac:dyDescent="0.3">
      <c r="A227" s="34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20" t="s">
        <v>1022</v>
      </c>
      <c r="G227" s="9">
        <v>2</v>
      </c>
      <c r="H227" s="31">
        <v>41515</v>
      </c>
      <c r="I227" s="12" t="s">
        <v>375</v>
      </c>
      <c r="J227" t="s">
        <v>484</v>
      </c>
      <c r="K227" s="41" t="s">
        <v>1190</v>
      </c>
      <c r="N227" t="s">
        <v>847</v>
      </c>
      <c r="O227" t="s">
        <v>848</v>
      </c>
      <c r="P227" t="s">
        <v>849</v>
      </c>
      <c r="Q227" t="s">
        <v>856</v>
      </c>
      <c r="R227" t="s">
        <v>870</v>
      </c>
      <c r="S227">
        <v>-42.521585106000003</v>
      </c>
      <c r="T227">
        <v>-73.358922783300002</v>
      </c>
    </row>
    <row r="228" spans="1:20" ht="15.75" thickBot="1" x14ac:dyDescent="0.3">
      <c r="A228" s="34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20" t="s">
        <v>379</v>
      </c>
      <c r="G228" s="9">
        <v>2</v>
      </c>
      <c r="H228" s="31">
        <v>36789</v>
      </c>
      <c r="I228" s="12" t="s">
        <v>375</v>
      </c>
      <c r="J228" t="s">
        <v>479</v>
      </c>
      <c r="K228" s="41" t="s">
        <v>1191</v>
      </c>
      <c r="L228" s="41" t="s">
        <v>1192</v>
      </c>
      <c r="N228" t="s">
        <v>847</v>
      </c>
      <c r="O228" t="s">
        <v>848</v>
      </c>
      <c r="P228" t="s">
        <v>849</v>
      </c>
      <c r="Q228" t="s">
        <v>223</v>
      </c>
      <c r="R228" t="s">
        <v>871</v>
      </c>
      <c r="S228">
        <v>-41.634515624999999</v>
      </c>
      <c r="T228">
        <v>-73.502686080100005</v>
      </c>
    </row>
    <row r="229" spans="1:20" ht="15.75" thickBot="1" x14ac:dyDescent="0.3">
      <c r="A229" s="34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20" t="s">
        <v>1022</v>
      </c>
      <c r="G229" s="8">
        <v>3</v>
      </c>
      <c r="H229" s="31">
        <v>35098</v>
      </c>
      <c r="I229" s="12" t="s">
        <v>375</v>
      </c>
      <c r="J229" t="s">
        <v>576</v>
      </c>
      <c r="K229" s="41" t="s">
        <v>1193</v>
      </c>
      <c r="L229" s="41" t="s">
        <v>1194</v>
      </c>
      <c r="M229" s="41" t="s">
        <v>1194</v>
      </c>
      <c r="N229" t="s">
        <v>847</v>
      </c>
      <c r="O229" t="s">
        <v>848</v>
      </c>
      <c r="P229" t="s">
        <v>849</v>
      </c>
      <c r="Q229" t="s">
        <v>236</v>
      </c>
      <c r="R229" t="s">
        <v>872</v>
      </c>
      <c r="S229">
        <v>-40.9334514982</v>
      </c>
      <c r="T229">
        <v>-72.599686167399994</v>
      </c>
    </row>
    <row r="230" spans="1:20" ht="15.75" thickBot="1" x14ac:dyDescent="0.3">
      <c r="A230" s="34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20" t="s">
        <v>1022</v>
      </c>
      <c r="G230" s="8">
        <v>3</v>
      </c>
      <c r="H230" s="31">
        <v>38059</v>
      </c>
      <c r="I230" s="12" t="s">
        <v>375</v>
      </c>
      <c r="J230" t="s">
        <v>483</v>
      </c>
      <c r="K230" s="41" t="s">
        <v>1195</v>
      </c>
      <c r="L230" s="41" t="s">
        <v>1196</v>
      </c>
      <c r="N230" t="s">
        <v>847</v>
      </c>
      <c r="O230" t="s">
        <v>848</v>
      </c>
      <c r="P230" t="s">
        <v>849</v>
      </c>
      <c r="Q230" t="s">
        <v>856</v>
      </c>
      <c r="R230" t="s">
        <v>873</v>
      </c>
      <c r="S230">
        <v>-42.855729075799999</v>
      </c>
      <c r="T230">
        <v>-73.564344052199999</v>
      </c>
    </row>
    <row r="231" spans="1:20" ht="15.75" thickBot="1" x14ac:dyDescent="0.3">
      <c r="A231" s="34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20" t="s">
        <v>1022</v>
      </c>
      <c r="G231" s="8">
        <v>7</v>
      </c>
      <c r="H231" s="31">
        <v>39113</v>
      </c>
      <c r="I231" s="12" t="s">
        <v>375</v>
      </c>
      <c r="J231" t="s">
        <v>485</v>
      </c>
      <c r="K231" s="41" t="s">
        <v>1197</v>
      </c>
      <c r="N231" t="s">
        <v>847</v>
      </c>
      <c r="O231" t="s">
        <v>848</v>
      </c>
      <c r="P231" t="s">
        <v>849</v>
      </c>
      <c r="Q231" t="s">
        <v>236</v>
      </c>
      <c r="R231" t="s">
        <v>874</v>
      </c>
      <c r="S231">
        <v>-40.611892518099999</v>
      </c>
      <c r="T231">
        <v>-73.086745366200006</v>
      </c>
    </row>
    <row r="232" spans="1:20" ht="15.75" thickBot="1" x14ac:dyDescent="0.3">
      <c r="A232" s="34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20" t="s">
        <v>1022</v>
      </c>
      <c r="G232" s="8">
        <v>8</v>
      </c>
      <c r="H232" s="31">
        <v>39816</v>
      </c>
      <c r="I232" s="12" t="s">
        <v>375</v>
      </c>
      <c r="J232" t="s">
        <v>481</v>
      </c>
      <c r="K232" s="41" t="s">
        <v>1198</v>
      </c>
      <c r="N232" t="s">
        <v>847</v>
      </c>
      <c r="O232" t="s">
        <v>848</v>
      </c>
      <c r="P232" t="s">
        <v>849</v>
      </c>
      <c r="Q232" t="s">
        <v>856</v>
      </c>
      <c r="R232" t="s">
        <v>875</v>
      </c>
      <c r="S232">
        <v>-42.473794402300001</v>
      </c>
      <c r="T232">
        <v>-73.804619129700001</v>
      </c>
    </row>
    <row r="233" spans="1:20" ht="15.75" thickBot="1" x14ac:dyDescent="0.3">
      <c r="A233" s="34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20" t="s">
        <v>385</v>
      </c>
      <c r="G233" s="8">
        <v>2</v>
      </c>
      <c r="H233" s="31">
        <v>32836</v>
      </c>
      <c r="I233" s="12" t="s">
        <v>375</v>
      </c>
      <c r="J233" s="7" t="s">
        <v>1038</v>
      </c>
      <c r="K233" s="41" t="s">
        <v>1199</v>
      </c>
      <c r="L233" s="41" t="s">
        <v>1200</v>
      </c>
      <c r="N233" t="s">
        <v>847</v>
      </c>
      <c r="O233" t="s">
        <v>848</v>
      </c>
      <c r="P233" t="s">
        <v>849</v>
      </c>
      <c r="Q233" t="s">
        <v>236</v>
      </c>
      <c r="R233" t="s">
        <v>876</v>
      </c>
      <c r="S233">
        <v>-40.508995764799998</v>
      </c>
      <c r="T233">
        <v>-73.559195254900004</v>
      </c>
    </row>
    <row r="234" spans="1:20" ht="15.75" thickBot="1" x14ac:dyDescent="0.3">
      <c r="A234" s="34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20" t="s">
        <v>1022</v>
      </c>
      <c r="G234" s="5">
        <v>1</v>
      </c>
      <c r="H234" s="31">
        <v>32531</v>
      </c>
      <c r="I234" s="12" t="s">
        <v>375</v>
      </c>
      <c r="J234" t="s">
        <v>469</v>
      </c>
      <c r="K234" s="41" t="s">
        <v>1201</v>
      </c>
      <c r="L234" s="41" t="s">
        <v>1202</v>
      </c>
      <c r="N234" t="s">
        <v>847</v>
      </c>
      <c r="O234" t="s">
        <v>848</v>
      </c>
      <c r="P234" t="s">
        <v>849</v>
      </c>
      <c r="Q234" t="s">
        <v>246</v>
      </c>
      <c r="R234" t="s">
        <v>877</v>
      </c>
      <c r="S234">
        <v>-43.6838894873</v>
      </c>
      <c r="T234">
        <v>-71.9835777041</v>
      </c>
    </row>
    <row r="235" spans="1:20" ht="15.75" thickBot="1" x14ac:dyDescent="0.3">
      <c r="A235" s="34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20" t="s">
        <v>1022</v>
      </c>
      <c r="G235" s="5">
        <v>1</v>
      </c>
      <c r="H235" s="31">
        <v>32433</v>
      </c>
      <c r="I235" s="12" t="s">
        <v>375</v>
      </c>
      <c r="J235" t="s">
        <v>577</v>
      </c>
      <c r="K235" s="41" t="s">
        <v>1203</v>
      </c>
      <c r="L235" s="41" t="s">
        <v>1204</v>
      </c>
      <c r="N235" t="s">
        <v>847</v>
      </c>
      <c r="O235" t="s">
        <v>848</v>
      </c>
      <c r="P235" t="s">
        <v>849</v>
      </c>
      <c r="Q235" t="s">
        <v>246</v>
      </c>
      <c r="R235" t="s">
        <v>878</v>
      </c>
      <c r="S235">
        <v>-42.176703048500002</v>
      </c>
      <c r="T235">
        <v>-72.377516028900004</v>
      </c>
    </row>
    <row r="236" spans="1:20" ht="15.75" thickBot="1" x14ac:dyDescent="0.3">
      <c r="A236" s="34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20" t="s">
        <v>1022</v>
      </c>
      <c r="G236" s="8">
        <v>2</v>
      </c>
      <c r="H236" s="31">
        <v>39830</v>
      </c>
      <c r="I236" s="12" t="s">
        <v>375</v>
      </c>
      <c r="J236" t="s">
        <v>482</v>
      </c>
      <c r="K236" s="41" t="s">
        <v>1205</v>
      </c>
      <c r="N236" t="s">
        <v>847</v>
      </c>
      <c r="O236" t="s">
        <v>848</v>
      </c>
      <c r="P236" t="s">
        <v>849</v>
      </c>
      <c r="Q236" t="s">
        <v>856</v>
      </c>
      <c r="R236" t="s">
        <v>879</v>
      </c>
      <c r="S236">
        <v>-42.681783066900003</v>
      </c>
      <c r="T236">
        <v>-73.9306025761</v>
      </c>
    </row>
    <row r="237" spans="1:20" ht="15.75" thickBot="1" x14ac:dyDescent="0.3">
      <c r="A237" s="34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20" t="s">
        <v>1022</v>
      </c>
      <c r="G237" s="5">
        <v>1</v>
      </c>
      <c r="H237" s="31">
        <v>24415</v>
      </c>
      <c r="I237" t="s">
        <v>375</v>
      </c>
      <c r="J237" t="s">
        <v>469</v>
      </c>
      <c r="K237" s="41" t="s">
        <v>1206</v>
      </c>
      <c r="L237" s="41" t="s">
        <v>1207</v>
      </c>
      <c r="N237" t="s">
        <v>847</v>
      </c>
      <c r="O237" t="s">
        <v>848</v>
      </c>
      <c r="P237" t="s">
        <v>849</v>
      </c>
      <c r="Q237" t="s">
        <v>236</v>
      </c>
      <c r="R237" t="s">
        <v>880</v>
      </c>
      <c r="S237">
        <v>-40.771140159799998</v>
      </c>
      <c r="T237">
        <v>-73.417698151899998</v>
      </c>
    </row>
    <row r="238" spans="1:20" ht="15.75" thickBot="1" x14ac:dyDescent="0.3">
      <c r="A238" s="34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20" t="s">
        <v>1022</v>
      </c>
      <c r="G238" s="17">
        <v>0</v>
      </c>
      <c r="H238" s="17"/>
      <c r="I238" s="17" t="s">
        <v>1357</v>
      </c>
      <c r="J238" s="17" t="s">
        <v>1357</v>
      </c>
      <c r="N238" t="s">
        <v>881</v>
      </c>
      <c r="O238" t="s">
        <v>882</v>
      </c>
      <c r="P238" t="s">
        <v>883</v>
      </c>
      <c r="Q238" t="s">
        <v>884</v>
      </c>
      <c r="R238" t="s">
        <v>885</v>
      </c>
      <c r="S238">
        <v>-45.5547953839</v>
      </c>
      <c r="T238">
        <v>-71.991736990000007</v>
      </c>
    </row>
    <row r="239" spans="1:20" ht="15.75" thickBot="1" x14ac:dyDescent="0.3">
      <c r="A239" s="34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20" t="s">
        <v>1022</v>
      </c>
      <c r="G239" s="17">
        <v>0</v>
      </c>
      <c r="H239" s="17"/>
      <c r="I239" s="17" t="s">
        <v>1357</v>
      </c>
      <c r="J239" s="17" t="s">
        <v>1357</v>
      </c>
      <c r="N239" t="s">
        <v>881</v>
      </c>
      <c r="O239" t="s">
        <v>882</v>
      </c>
      <c r="P239" t="s">
        <v>883</v>
      </c>
      <c r="Q239" t="s">
        <v>884</v>
      </c>
      <c r="R239" t="s">
        <v>886</v>
      </c>
      <c r="S239">
        <v>-44.492344649899998</v>
      </c>
      <c r="T239">
        <v>-71.834282380900007</v>
      </c>
    </row>
    <row r="240" spans="1:20" ht="15.75" thickBot="1" x14ac:dyDescent="0.3">
      <c r="A240" s="34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20" t="s">
        <v>1022</v>
      </c>
      <c r="G240" s="17">
        <v>0</v>
      </c>
      <c r="H240" s="17"/>
      <c r="I240" s="17" t="s">
        <v>1357</v>
      </c>
      <c r="J240" s="17" t="s">
        <v>1357</v>
      </c>
      <c r="N240" t="s">
        <v>881</v>
      </c>
      <c r="O240" t="s">
        <v>882</v>
      </c>
      <c r="P240" t="s">
        <v>883</v>
      </c>
      <c r="Q240" t="s">
        <v>248</v>
      </c>
      <c r="R240" t="s">
        <v>887</v>
      </c>
      <c r="S240">
        <v>-45.983306814199999</v>
      </c>
      <c r="T240">
        <v>-73.765003750999995</v>
      </c>
    </row>
    <row r="241" spans="1:20" ht="15.75" thickBot="1" x14ac:dyDescent="0.3">
      <c r="A241" s="34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20" t="s">
        <v>1022</v>
      </c>
      <c r="G241" s="17">
        <v>0</v>
      </c>
      <c r="H241" s="17"/>
      <c r="I241" s="17" t="s">
        <v>1357</v>
      </c>
      <c r="J241" s="17" t="s">
        <v>1357</v>
      </c>
      <c r="N241" t="s">
        <v>881</v>
      </c>
      <c r="O241" t="s">
        <v>882</v>
      </c>
      <c r="P241" t="s">
        <v>883</v>
      </c>
      <c r="Q241" t="s">
        <v>248</v>
      </c>
      <c r="R241" t="s">
        <v>888</v>
      </c>
      <c r="S241">
        <v>-44.456234410900002</v>
      </c>
      <c r="T241">
        <v>-73.137139897300003</v>
      </c>
    </row>
    <row r="242" spans="1:20" ht="15.75" thickBot="1" x14ac:dyDescent="0.3">
      <c r="A242" s="34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0" t="s">
        <v>1022</v>
      </c>
      <c r="G242" s="17">
        <v>0</v>
      </c>
      <c r="H242" s="17"/>
      <c r="I242" s="17" t="s">
        <v>1357</v>
      </c>
      <c r="J242" s="17" t="s">
        <v>1357</v>
      </c>
      <c r="N242" t="s">
        <v>881</v>
      </c>
      <c r="O242" t="s">
        <v>882</v>
      </c>
      <c r="P242" t="s">
        <v>883</v>
      </c>
      <c r="Q242" t="s">
        <v>248</v>
      </c>
      <c r="R242" t="s">
        <v>889</v>
      </c>
      <c r="S242">
        <v>-43.931089894899998</v>
      </c>
      <c r="T242">
        <v>-73.837636295999999</v>
      </c>
    </row>
    <row r="243" spans="1:20" ht="15.75" thickBot="1" x14ac:dyDescent="0.3">
      <c r="A243" s="34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20" t="s">
        <v>1022</v>
      </c>
      <c r="G243" s="17">
        <v>0</v>
      </c>
      <c r="H243" s="17"/>
      <c r="I243" s="17" t="s">
        <v>1357</v>
      </c>
      <c r="J243" s="17" t="s">
        <v>1357</v>
      </c>
      <c r="N243" t="s">
        <v>881</v>
      </c>
      <c r="O243" t="s">
        <v>882</v>
      </c>
      <c r="P243" t="s">
        <v>883</v>
      </c>
      <c r="Q243" t="s">
        <v>890</v>
      </c>
      <c r="R243" t="s">
        <v>891</v>
      </c>
      <c r="S243">
        <v>-47.357360450199998</v>
      </c>
      <c r="T243">
        <v>-72.743623120899997</v>
      </c>
    </row>
    <row r="244" spans="1:20" ht="15.75" thickBot="1" x14ac:dyDescent="0.3">
      <c r="A244" s="34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20" t="s">
        <v>1022</v>
      </c>
      <c r="G244" s="17">
        <v>0</v>
      </c>
      <c r="H244" s="17"/>
      <c r="I244" s="17" t="s">
        <v>1357</v>
      </c>
      <c r="J244" s="17" t="s">
        <v>1357</v>
      </c>
      <c r="N244" t="s">
        <v>881</v>
      </c>
      <c r="O244" t="s">
        <v>882</v>
      </c>
      <c r="P244" t="s">
        <v>883</v>
      </c>
      <c r="Q244" t="s">
        <v>890</v>
      </c>
      <c r="R244" t="s">
        <v>892</v>
      </c>
      <c r="S244">
        <v>-48.483294950299999</v>
      </c>
      <c r="T244">
        <v>-72.909027119300006</v>
      </c>
    </row>
    <row r="245" spans="1:20" ht="15.75" thickBot="1" x14ac:dyDescent="0.3">
      <c r="A245" s="34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20" t="s">
        <v>1022</v>
      </c>
      <c r="G245" s="17">
        <v>0</v>
      </c>
      <c r="H245" s="17"/>
      <c r="I245" s="17" t="s">
        <v>1357</v>
      </c>
      <c r="J245" s="17" t="s">
        <v>1357</v>
      </c>
      <c r="N245" t="s">
        <v>881</v>
      </c>
      <c r="O245" t="s">
        <v>882</v>
      </c>
      <c r="P245" t="s">
        <v>883</v>
      </c>
      <c r="Q245" t="s">
        <v>890</v>
      </c>
      <c r="R245" t="s">
        <v>893</v>
      </c>
      <c r="S245">
        <v>-48.027926865200001</v>
      </c>
      <c r="T245">
        <v>-74.167202913400004</v>
      </c>
    </row>
    <row r="246" spans="1:20" ht="15.75" thickBot="1" x14ac:dyDescent="0.3">
      <c r="A246" s="34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20" t="s">
        <v>1022</v>
      </c>
      <c r="G246" s="17">
        <v>0</v>
      </c>
      <c r="H246" s="17"/>
      <c r="I246" s="17" t="s">
        <v>1357</v>
      </c>
      <c r="J246" s="17" t="s">
        <v>1357</v>
      </c>
      <c r="N246" t="s">
        <v>881</v>
      </c>
      <c r="O246" t="s">
        <v>882</v>
      </c>
      <c r="P246" t="s">
        <v>883</v>
      </c>
      <c r="Q246" t="s">
        <v>894</v>
      </c>
      <c r="R246" t="s">
        <v>895</v>
      </c>
      <c r="S246">
        <v>-46.768385204300003</v>
      </c>
      <c r="T246">
        <v>-72.586427803999996</v>
      </c>
    </row>
    <row r="247" spans="1:20" ht="15.75" thickBot="1" x14ac:dyDescent="0.3">
      <c r="A247" s="34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20" t="s">
        <v>385</v>
      </c>
      <c r="G247" s="5">
        <v>3</v>
      </c>
      <c r="H247" s="31">
        <v>41299</v>
      </c>
      <c r="I247" t="s">
        <v>375</v>
      </c>
      <c r="J247" t="s">
        <v>488</v>
      </c>
      <c r="K247" s="41" t="s">
        <v>1085</v>
      </c>
      <c r="N247" t="s">
        <v>881</v>
      </c>
      <c r="O247" t="s">
        <v>882</v>
      </c>
      <c r="P247" t="s">
        <v>883</v>
      </c>
      <c r="Q247" t="s">
        <v>894</v>
      </c>
      <c r="R247" t="s">
        <v>896</v>
      </c>
      <c r="S247">
        <v>-46.299704886100002</v>
      </c>
      <c r="T247">
        <v>-72.487546273099994</v>
      </c>
    </row>
    <row r="248" spans="1:20" ht="15.75" thickBot="1" x14ac:dyDescent="0.3">
      <c r="A248" s="34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1022</v>
      </c>
      <c r="G248" s="20">
        <v>0</v>
      </c>
      <c r="H248" s="20"/>
      <c r="I248" s="20" t="s">
        <v>1357</v>
      </c>
      <c r="J248" s="20" t="s">
        <v>1357</v>
      </c>
      <c r="N248" t="s">
        <v>897</v>
      </c>
      <c r="O248" t="s">
        <v>898</v>
      </c>
      <c r="P248" t="s">
        <v>899</v>
      </c>
      <c r="Q248" t="s">
        <v>258</v>
      </c>
      <c r="R248" t="s">
        <v>900</v>
      </c>
      <c r="S248">
        <v>-52.844007289499999</v>
      </c>
      <c r="T248">
        <v>-72.457360026700002</v>
      </c>
    </row>
    <row r="249" spans="1:20" ht="15.75" thickBot="1" x14ac:dyDescent="0.3">
      <c r="A249" s="34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1022</v>
      </c>
      <c r="G249" s="20">
        <v>0</v>
      </c>
      <c r="H249" s="20"/>
      <c r="I249" s="20" t="s">
        <v>1357</v>
      </c>
      <c r="J249" s="20" t="s">
        <v>1357</v>
      </c>
      <c r="N249" t="s">
        <v>897</v>
      </c>
      <c r="O249" t="s">
        <v>898</v>
      </c>
      <c r="P249" t="s">
        <v>899</v>
      </c>
      <c r="Q249" t="s">
        <v>901</v>
      </c>
      <c r="R249" t="s">
        <v>902</v>
      </c>
      <c r="S249">
        <v>-52.818045734499997</v>
      </c>
      <c r="T249">
        <v>-69.329682782899994</v>
      </c>
    </row>
    <row r="250" spans="1:20" ht="15.75" thickBot="1" x14ac:dyDescent="0.3">
      <c r="A250" s="34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20" t="s">
        <v>1022</v>
      </c>
      <c r="G250" s="20">
        <v>0</v>
      </c>
      <c r="H250" s="20"/>
      <c r="I250" s="20" t="s">
        <v>1357</v>
      </c>
      <c r="J250" s="20" t="s">
        <v>1357</v>
      </c>
      <c r="N250" t="s">
        <v>897</v>
      </c>
      <c r="O250" t="s">
        <v>898</v>
      </c>
      <c r="P250" t="s">
        <v>899</v>
      </c>
      <c r="Q250" t="s">
        <v>901</v>
      </c>
      <c r="R250" t="s">
        <v>903</v>
      </c>
      <c r="S250">
        <v>-54.201699901799998</v>
      </c>
      <c r="T250">
        <v>-69.534333911100006</v>
      </c>
    </row>
    <row r="251" spans="1:20" ht="15.75" thickBot="1" x14ac:dyDescent="0.3">
      <c r="A251" s="34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20" t="s">
        <v>1022</v>
      </c>
      <c r="G251" s="8">
        <v>3</v>
      </c>
      <c r="H251" s="31">
        <v>37446</v>
      </c>
      <c r="I251" t="s">
        <v>375</v>
      </c>
      <c r="J251" t="s">
        <v>369</v>
      </c>
      <c r="K251" s="41" t="s">
        <v>1208</v>
      </c>
      <c r="L251" s="41" t="s">
        <v>1209</v>
      </c>
      <c r="N251" t="s">
        <v>897</v>
      </c>
      <c r="O251" t="s">
        <v>898</v>
      </c>
      <c r="P251" t="s">
        <v>899</v>
      </c>
      <c r="Q251" t="s">
        <v>901</v>
      </c>
      <c r="R251" t="s">
        <v>904</v>
      </c>
      <c r="S251">
        <v>-53.3131314213</v>
      </c>
      <c r="T251">
        <v>-69.380093201600005</v>
      </c>
    </row>
    <row r="252" spans="1:20" ht="15.75" thickBot="1" x14ac:dyDescent="0.3">
      <c r="A252" s="34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20" t="s">
        <v>1022</v>
      </c>
      <c r="G252" s="8">
        <v>1</v>
      </c>
      <c r="H252" s="31">
        <v>36557</v>
      </c>
      <c r="I252" t="s">
        <v>375</v>
      </c>
      <c r="J252" t="s">
        <v>578</v>
      </c>
      <c r="K252" s="41" t="s">
        <v>1210</v>
      </c>
      <c r="N252" t="s">
        <v>897</v>
      </c>
      <c r="O252" t="s">
        <v>898</v>
      </c>
      <c r="P252" t="s">
        <v>899</v>
      </c>
      <c r="Q252" t="s">
        <v>258</v>
      </c>
      <c r="R252" t="s">
        <v>905</v>
      </c>
      <c r="S252">
        <v>-52.317534666</v>
      </c>
      <c r="T252">
        <v>-70.195972467800004</v>
      </c>
    </row>
    <row r="253" spans="1:20" ht="15.75" thickBot="1" x14ac:dyDescent="0.3">
      <c r="A253" s="34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20" t="s">
        <v>385</v>
      </c>
      <c r="G253" s="8">
        <v>1</v>
      </c>
      <c r="H253" s="31">
        <v>34604</v>
      </c>
      <c r="I253" t="s">
        <v>375</v>
      </c>
      <c r="J253" t="s">
        <v>1039</v>
      </c>
      <c r="K253" s="41" t="s">
        <v>1211</v>
      </c>
      <c r="N253" t="s">
        <v>897</v>
      </c>
      <c r="O253" t="s">
        <v>898</v>
      </c>
      <c r="P253" t="s">
        <v>899</v>
      </c>
      <c r="Q253" t="s">
        <v>258</v>
      </c>
      <c r="R253" t="s">
        <v>906</v>
      </c>
      <c r="S253">
        <v>-52.3290846055</v>
      </c>
      <c r="T253">
        <v>-71.240349025599997</v>
      </c>
    </row>
    <row r="254" spans="1:20" ht="15.75" thickBot="1" x14ac:dyDescent="0.3">
      <c r="A254" s="34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20" t="s">
        <v>385</v>
      </c>
      <c r="G254" s="9">
        <v>2</v>
      </c>
      <c r="H254" s="31">
        <v>39692</v>
      </c>
      <c r="I254" t="s">
        <v>375</v>
      </c>
      <c r="J254" t="s">
        <v>1040</v>
      </c>
      <c r="K254" s="41" t="s">
        <v>1212</v>
      </c>
      <c r="N254" t="s">
        <v>897</v>
      </c>
      <c r="O254" t="s">
        <v>898</v>
      </c>
      <c r="P254" t="s">
        <v>899</v>
      </c>
      <c r="Q254" t="s">
        <v>907</v>
      </c>
      <c r="R254" t="s">
        <v>908</v>
      </c>
      <c r="S254">
        <v>-51.040298292099997</v>
      </c>
      <c r="T254">
        <v>-72.813776935299998</v>
      </c>
    </row>
    <row r="255" spans="1:20" ht="15.75" thickBot="1" x14ac:dyDescent="0.3">
      <c r="A255" s="34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20" t="s">
        <v>1022</v>
      </c>
      <c r="G255" s="8">
        <v>1</v>
      </c>
      <c r="H255" s="31">
        <v>32917</v>
      </c>
      <c r="I255" t="s">
        <v>375</v>
      </c>
      <c r="J255" t="s">
        <v>369</v>
      </c>
      <c r="K255" s="41" t="s">
        <v>1213</v>
      </c>
      <c r="L255" s="41" t="s">
        <v>1214</v>
      </c>
      <c r="N255" t="s">
        <v>897</v>
      </c>
      <c r="O255" t="s">
        <v>898</v>
      </c>
      <c r="P255" t="s">
        <v>899</v>
      </c>
      <c r="Q255" t="s">
        <v>907</v>
      </c>
      <c r="R255" t="s">
        <v>909</v>
      </c>
      <c r="S255">
        <v>-50.647579808000003</v>
      </c>
      <c r="T255">
        <v>-73.983457553199997</v>
      </c>
    </row>
    <row r="256" spans="1:20" ht="15.75" thickBot="1" x14ac:dyDescent="0.3">
      <c r="A256" s="34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20" t="s">
        <v>1022</v>
      </c>
      <c r="G256" s="8">
        <v>14</v>
      </c>
      <c r="H256" s="31">
        <v>42214</v>
      </c>
      <c r="I256" t="s">
        <v>375</v>
      </c>
      <c r="J256" t="s">
        <v>489</v>
      </c>
      <c r="K256" s="41" t="s">
        <v>1215</v>
      </c>
      <c r="N256" t="s">
        <v>897</v>
      </c>
      <c r="O256" t="s">
        <v>898</v>
      </c>
      <c r="P256" t="s">
        <v>899</v>
      </c>
      <c r="Q256" t="s">
        <v>258</v>
      </c>
      <c r="R256" t="s">
        <v>910</v>
      </c>
      <c r="S256">
        <v>-53.646790248899997</v>
      </c>
      <c r="T256">
        <v>-72.025446149800004</v>
      </c>
    </row>
    <row r="257" spans="1:20" ht="15.75" thickBot="1" x14ac:dyDescent="0.3">
      <c r="A257" s="34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20" t="s">
        <v>1022</v>
      </c>
      <c r="G257" s="8">
        <v>2</v>
      </c>
      <c r="H257" s="31">
        <v>37342</v>
      </c>
      <c r="I257" t="s">
        <v>375</v>
      </c>
      <c r="J257" t="s">
        <v>490</v>
      </c>
      <c r="K257" s="41" t="s">
        <v>1216</v>
      </c>
      <c r="N257" t="s">
        <v>897</v>
      </c>
      <c r="O257" t="s">
        <v>898</v>
      </c>
      <c r="P257" t="s">
        <v>899</v>
      </c>
      <c r="Q257" t="s">
        <v>911</v>
      </c>
      <c r="R257" t="s">
        <v>912</v>
      </c>
      <c r="S257">
        <v>-55.029373769700001</v>
      </c>
      <c r="T257">
        <v>-69.267611448699995</v>
      </c>
    </row>
    <row r="258" spans="1:20" ht="15.75" thickBot="1" x14ac:dyDescent="0.3">
      <c r="A258" s="34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20" t="s">
        <v>379</v>
      </c>
      <c r="G258" s="9">
        <v>1</v>
      </c>
      <c r="H258" s="31">
        <v>15160</v>
      </c>
      <c r="I258" t="s">
        <v>375</v>
      </c>
      <c r="J258" t="s">
        <v>1041</v>
      </c>
      <c r="K258" s="41" t="s">
        <v>1250</v>
      </c>
      <c r="L258" s="41" t="s">
        <v>1251</v>
      </c>
      <c r="N258" t="s">
        <v>913</v>
      </c>
      <c r="O258" t="s">
        <v>914</v>
      </c>
      <c r="P258" t="s">
        <v>915</v>
      </c>
      <c r="Q258" t="s">
        <v>916</v>
      </c>
      <c r="R258" t="s">
        <v>917</v>
      </c>
      <c r="S258">
        <v>-33.7184830956</v>
      </c>
      <c r="T258">
        <v>-70.506829478699999</v>
      </c>
    </row>
    <row r="259" spans="1:20" ht="15.75" thickBot="1" x14ac:dyDescent="0.3">
      <c r="A259" s="34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20" t="s">
        <v>379</v>
      </c>
      <c r="G259" s="9">
        <v>2</v>
      </c>
      <c r="H259" s="31">
        <v>23523</v>
      </c>
      <c r="I259" t="s">
        <v>375</v>
      </c>
      <c r="J259" t="s">
        <v>1041</v>
      </c>
      <c r="K259" s="41" t="s">
        <v>1252</v>
      </c>
      <c r="L259" s="41" t="s">
        <v>1253</v>
      </c>
      <c r="N259" t="s">
        <v>913</v>
      </c>
      <c r="O259" t="s">
        <v>914</v>
      </c>
      <c r="P259" t="s">
        <v>915</v>
      </c>
      <c r="Q259" t="s">
        <v>918</v>
      </c>
      <c r="R259" t="s">
        <v>919</v>
      </c>
      <c r="S259">
        <v>-33.062715553499999</v>
      </c>
      <c r="T259">
        <v>-70.876188423499997</v>
      </c>
    </row>
    <row r="260" spans="1:20" ht="15.75" thickBot="1" x14ac:dyDescent="0.3">
      <c r="A260" s="34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20" t="s">
        <v>1022</v>
      </c>
      <c r="G260" s="5">
        <v>5</v>
      </c>
      <c r="H260" s="31">
        <v>41489</v>
      </c>
      <c r="I260" t="s">
        <v>375</v>
      </c>
      <c r="J260" t="s">
        <v>580</v>
      </c>
      <c r="K260" s="41" t="s">
        <v>1254</v>
      </c>
      <c r="N260" t="s">
        <v>913</v>
      </c>
      <c r="O260" t="s">
        <v>914</v>
      </c>
      <c r="P260" t="s">
        <v>915</v>
      </c>
      <c r="Q260" t="s">
        <v>316</v>
      </c>
      <c r="R260" t="s">
        <v>920</v>
      </c>
      <c r="S260">
        <v>-33.611059726599997</v>
      </c>
      <c r="T260">
        <v>-70.893747194900001</v>
      </c>
    </row>
    <row r="261" spans="1:20" ht="15.75" thickBot="1" x14ac:dyDescent="0.3">
      <c r="A261" s="34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20" t="s">
        <v>1022</v>
      </c>
      <c r="G261" s="8">
        <v>3</v>
      </c>
      <c r="H261" s="31">
        <v>41063</v>
      </c>
      <c r="I261" t="s">
        <v>375</v>
      </c>
      <c r="J261" t="s">
        <v>506</v>
      </c>
      <c r="K261" s="41" t="s">
        <v>1255</v>
      </c>
      <c r="L261" s="41" t="s">
        <v>1256</v>
      </c>
      <c r="N261" t="s">
        <v>913</v>
      </c>
      <c r="O261" t="s">
        <v>914</v>
      </c>
      <c r="P261" t="s">
        <v>915</v>
      </c>
      <c r="Q261" t="s">
        <v>268</v>
      </c>
      <c r="R261" t="s">
        <v>921</v>
      </c>
      <c r="S261">
        <v>-33.424083932199999</v>
      </c>
      <c r="T261">
        <v>-70.854835813400001</v>
      </c>
    </row>
    <row r="262" spans="1:20" ht="15.75" thickBot="1" x14ac:dyDescent="0.3">
      <c r="A262" s="34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20" t="s">
        <v>1022</v>
      </c>
      <c r="G262" s="8">
        <v>10</v>
      </c>
      <c r="H262" s="31">
        <v>36292</v>
      </c>
      <c r="I262" t="s">
        <v>375</v>
      </c>
      <c r="J262" t="s">
        <v>516</v>
      </c>
      <c r="K262" s="41" t="s">
        <v>1257</v>
      </c>
      <c r="L262" s="41" t="s">
        <v>1258</v>
      </c>
      <c r="N262" t="s">
        <v>913</v>
      </c>
      <c r="O262" t="s">
        <v>914</v>
      </c>
      <c r="P262" t="s">
        <v>915</v>
      </c>
      <c r="Q262" t="s">
        <v>922</v>
      </c>
      <c r="R262" t="s">
        <v>923</v>
      </c>
      <c r="S262">
        <v>-33.748062099599998</v>
      </c>
      <c r="T262">
        <v>-70.738942242899995</v>
      </c>
    </row>
    <row r="263" spans="1:20" ht="15.75" thickBot="1" x14ac:dyDescent="0.3">
      <c r="A263" s="34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7" t="s">
        <v>379</v>
      </c>
      <c r="G263" s="9">
        <v>6</v>
      </c>
      <c r="H263" s="31">
        <v>29374</v>
      </c>
      <c r="I263" t="s">
        <v>375</v>
      </c>
      <c r="J263" s="7" t="s">
        <v>1042</v>
      </c>
      <c r="K263" s="41" t="s">
        <v>1259</v>
      </c>
      <c r="N263" t="s">
        <v>913</v>
      </c>
      <c r="O263" t="s">
        <v>914</v>
      </c>
      <c r="P263" t="s">
        <v>915</v>
      </c>
      <c r="Q263" t="s">
        <v>916</v>
      </c>
      <c r="R263" t="s">
        <v>924</v>
      </c>
      <c r="S263">
        <v>-33.703617259399998</v>
      </c>
      <c r="T263">
        <v>-70.096507170899997</v>
      </c>
    </row>
    <row r="264" spans="1:20" ht="15.75" thickBot="1" x14ac:dyDescent="0.3">
      <c r="A264" s="34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7" t="s">
        <v>379</v>
      </c>
      <c r="G264" s="8">
        <v>4</v>
      </c>
      <c r="H264" s="31">
        <v>29259</v>
      </c>
      <c r="I264" t="s">
        <v>375</v>
      </c>
      <c r="J264" s="7" t="s">
        <v>379</v>
      </c>
      <c r="K264" s="41" t="s">
        <v>1260</v>
      </c>
      <c r="L264" s="41" t="s">
        <v>1261</v>
      </c>
      <c r="N264" t="s">
        <v>913</v>
      </c>
      <c r="O264" t="s">
        <v>914</v>
      </c>
      <c r="P264" t="s">
        <v>915</v>
      </c>
      <c r="Q264" t="s">
        <v>316</v>
      </c>
      <c r="R264" t="s">
        <v>925</v>
      </c>
      <c r="S264">
        <v>-33.667879126099997</v>
      </c>
      <c r="T264">
        <v>-71.0335418234</v>
      </c>
    </row>
    <row r="265" spans="1:20" ht="15.75" thickBot="1" x14ac:dyDescent="0.3">
      <c r="A265" s="34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20" t="s">
        <v>1022</v>
      </c>
      <c r="G265" s="8">
        <v>8</v>
      </c>
      <c r="H265" s="31">
        <v>43376</v>
      </c>
      <c r="I265" t="s">
        <v>375</v>
      </c>
      <c r="J265" t="s">
        <v>510</v>
      </c>
      <c r="K265" s="41" t="s">
        <v>1262</v>
      </c>
      <c r="L265" s="41" t="s">
        <v>1263</v>
      </c>
      <c r="N265" t="s">
        <v>913</v>
      </c>
      <c r="O265" t="s">
        <v>914</v>
      </c>
      <c r="P265" t="s">
        <v>915</v>
      </c>
      <c r="Q265" t="s">
        <v>268</v>
      </c>
      <c r="R265" t="s">
        <v>926</v>
      </c>
      <c r="S265">
        <v>-33.401918643099997</v>
      </c>
      <c r="T265">
        <v>-70.727935172000002</v>
      </c>
    </row>
    <row r="266" spans="1:20" ht="15.75" thickBot="1" x14ac:dyDescent="0.3">
      <c r="A266" s="34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20" t="s">
        <v>1022</v>
      </c>
      <c r="G266" s="8">
        <v>3</v>
      </c>
      <c r="H266" s="31">
        <v>43469</v>
      </c>
      <c r="I266" t="s">
        <v>375</v>
      </c>
      <c r="J266" t="s">
        <v>507</v>
      </c>
      <c r="K266" s="41" t="s">
        <v>1264</v>
      </c>
      <c r="N266" t="s">
        <v>913</v>
      </c>
      <c r="O266" t="s">
        <v>914</v>
      </c>
      <c r="P266" t="s">
        <v>915</v>
      </c>
      <c r="Q266" t="s">
        <v>268</v>
      </c>
      <c r="R266" t="s">
        <v>927</v>
      </c>
      <c r="S266">
        <v>-33.355712127300002</v>
      </c>
      <c r="T266">
        <v>-70.735419065900004</v>
      </c>
    </row>
    <row r="267" spans="1:20" ht="15.75" thickBot="1" x14ac:dyDescent="0.3">
      <c r="A267" s="34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20" t="s">
        <v>1022</v>
      </c>
      <c r="G267" s="8">
        <v>3</v>
      </c>
      <c r="H267" s="31">
        <v>42122</v>
      </c>
      <c r="I267" t="s">
        <v>375</v>
      </c>
      <c r="J267" t="s">
        <v>508</v>
      </c>
      <c r="K267" s="41" t="s">
        <v>1265</v>
      </c>
      <c r="N267" t="s">
        <v>913</v>
      </c>
      <c r="O267" t="s">
        <v>914</v>
      </c>
      <c r="P267" t="s">
        <v>915</v>
      </c>
      <c r="Q267" t="s">
        <v>268</v>
      </c>
      <c r="R267" t="s">
        <v>928</v>
      </c>
      <c r="S267">
        <v>-33.427834466500002</v>
      </c>
      <c r="T267">
        <v>-70.701374541199996</v>
      </c>
    </row>
    <row r="268" spans="1:20" ht="15.75" thickBot="1" x14ac:dyDescent="0.3">
      <c r="A268" s="34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20" t="s">
        <v>1022</v>
      </c>
      <c r="G268" s="8">
        <v>13</v>
      </c>
      <c r="H268" s="31">
        <v>42641</v>
      </c>
      <c r="I268" t="s">
        <v>375</v>
      </c>
      <c r="J268" t="s">
        <v>518</v>
      </c>
      <c r="K268" s="41" t="s">
        <v>1266</v>
      </c>
      <c r="N268" t="s">
        <v>913</v>
      </c>
      <c r="O268" t="s">
        <v>914</v>
      </c>
      <c r="P268" t="s">
        <v>915</v>
      </c>
      <c r="Q268" t="s">
        <v>311</v>
      </c>
      <c r="R268" t="s">
        <v>929</v>
      </c>
      <c r="S268">
        <v>-33.743752538599999</v>
      </c>
      <c r="T268">
        <v>-71.193690481900006</v>
      </c>
    </row>
    <row r="269" spans="1:20" ht="15.75" thickBot="1" x14ac:dyDescent="0.3">
      <c r="A269" s="34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20" t="s">
        <v>1022</v>
      </c>
      <c r="G269" s="8">
        <v>18</v>
      </c>
      <c r="H269" s="31">
        <v>42284</v>
      </c>
      <c r="I269" t="s">
        <v>375</v>
      </c>
      <c r="J269" t="s">
        <v>504</v>
      </c>
      <c r="K269" s="41" t="s">
        <v>1267</v>
      </c>
      <c r="N269" t="s">
        <v>913</v>
      </c>
      <c r="O269" t="s">
        <v>914</v>
      </c>
      <c r="P269" t="s">
        <v>915</v>
      </c>
      <c r="Q269" t="s">
        <v>268</v>
      </c>
      <c r="R269" t="s">
        <v>930</v>
      </c>
      <c r="S269">
        <v>-33.485465362299998</v>
      </c>
      <c r="T269">
        <v>-70.525497685000005</v>
      </c>
    </row>
    <row r="270" spans="1:20" ht="15.75" thickBot="1" x14ac:dyDescent="0.3">
      <c r="A270" s="34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20" t="s">
        <v>1022</v>
      </c>
      <c r="G270" s="8">
        <v>15</v>
      </c>
      <c r="H270" s="31">
        <v>42122</v>
      </c>
      <c r="I270" t="s">
        <v>375</v>
      </c>
      <c r="J270" t="s">
        <v>503</v>
      </c>
      <c r="K270" s="41" t="s">
        <v>1268</v>
      </c>
      <c r="N270" t="s">
        <v>913</v>
      </c>
      <c r="O270" t="s">
        <v>914</v>
      </c>
      <c r="P270" t="s">
        <v>915</v>
      </c>
      <c r="Q270" t="s">
        <v>268</v>
      </c>
      <c r="R270" t="s">
        <v>931</v>
      </c>
      <c r="S270">
        <v>-33.458093551300003</v>
      </c>
      <c r="T270">
        <v>-70.599127450699996</v>
      </c>
    </row>
    <row r="271" spans="1:20" ht="15.75" thickBot="1" x14ac:dyDescent="0.3">
      <c r="A271" s="34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20" t="s">
        <v>1022</v>
      </c>
      <c r="G271" s="19">
        <v>8</v>
      </c>
      <c r="H271" s="31">
        <v>40689</v>
      </c>
      <c r="I271" t="s">
        <v>375</v>
      </c>
      <c r="J271" t="s">
        <v>519</v>
      </c>
      <c r="K271" s="41" t="s">
        <v>1269</v>
      </c>
      <c r="N271" t="s">
        <v>913</v>
      </c>
      <c r="O271" t="s">
        <v>914</v>
      </c>
      <c r="P271" t="s">
        <v>915</v>
      </c>
      <c r="Q271" t="s">
        <v>311</v>
      </c>
      <c r="R271" t="s">
        <v>932</v>
      </c>
      <c r="S271">
        <v>-33.366486565700001</v>
      </c>
      <c r="T271">
        <v>-71.080131587799997</v>
      </c>
    </row>
    <row r="272" spans="1:20" ht="15.75" thickBot="1" x14ac:dyDescent="0.3">
      <c r="A272" s="34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20" t="s">
        <v>1022</v>
      </c>
      <c r="G272" s="8">
        <v>9</v>
      </c>
      <c r="H272" s="31">
        <v>42999</v>
      </c>
      <c r="I272" t="s">
        <v>375</v>
      </c>
      <c r="J272" t="s">
        <v>491</v>
      </c>
      <c r="K272" s="41" t="s">
        <v>1270</v>
      </c>
      <c r="L272" s="41" t="s">
        <v>1271</v>
      </c>
      <c r="M272" s="41" t="s">
        <v>1272</v>
      </c>
      <c r="N272" t="s">
        <v>913</v>
      </c>
      <c r="O272" t="s">
        <v>914</v>
      </c>
      <c r="P272" t="s">
        <v>915</v>
      </c>
      <c r="Q272" t="s">
        <v>268</v>
      </c>
      <c r="R272" t="s">
        <v>933</v>
      </c>
      <c r="S272">
        <v>-33.422479513699997</v>
      </c>
      <c r="T272">
        <v>-70.744586932100006</v>
      </c>
    </row>
    <row r="273" spans="1:20" ht="15.75" thickBot="1" x14ac:dyDescent="0.3">
      <c r="A273" s="34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20" t="s">
        <v>1022</v>
      </c>
      <c r="G273" s="8">
        <v>5</v>
      </c>
      <c r="H273" s="31">
        <v>42123</v>
      </c>
      <c r="I273" t="s">
        <v>375</v>
      </c>
      <c r="J273" t="s">
        <v>517</v>
      </c>
      <c r="K273" s="41" t="s">
        <v>1273</v>
      </c>
      <c r="N273" t="s">
        <v>913</v>
      </c>
      <c r="O273" t="s">
        <v>914</v>
      </c>
      <c r="P273" t="s">
        <v>915</v>
      </c>
      <c r="Q273" t="s">
        <v>922</v>
      </c>
      <c r="R273" t="s">
        <v>934</v>
      </c>
      <c r="S273">
        <v>-33.863712655400001</v>
      </c>
      <c r="T273">
        <v>-70.758313701299997</v>
      </c>
    </row>
    <row r="274" spans="1:20" ht="15.75" thickBot="1" x14ac:dyDescent="0.3">
      <c r="A274" s="34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20" t="s">
        <v>1022</v>
      </c>
      <c r="G274" s="8">
        <v>16</v>
      </c>
      <c r="H274" s="31">
        <v>42868</v>
      </c>
      <c r="I274" t="s">
        <v>375</v>
      </c>
      <c r="J274" t="s">
        <v>522</v>
      </c>
      <c r="K274" s="41" t="s">
        <v>1274</v>
      </c>
      <c r="L274" s="41" t="s">
        <v>1275</v>
      </c>
      <c r="M274" s="41" t="s">
        <v>1276</v>
      </c>
      <c r="N274" t="s">
        <v>913</v>
      </c>
      <c r="O274" t="s">
        <v>914</v>
      </c>
      <c r="P274" t="s">
        <v>915</v>
      </c>
      <c r="Q274" t="s">
        <v>316</v>
      </c>
      <c r="R274" t="s">
        <v>935</v>
      </c>
      <c r="S274">
        <v>-33.557534673600003</v>
      </c>
      <c r="T274">
        <v>-70.871007349099997</v>
      </c>
    </row>
    <row r="275" spans="1:20" ht="15.75" thickBot="1" x14ac:dyDescent="0.3">
      <c r="A275" s="34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20" t="s">
        <v>1022</v>
      </c>
      <c r="G275" s="8">
        <v>6</v>
      </c>
      <c r="H275" s="31">
        <v>42122</v>
      </c>
      <c r="I275" t="s">
        <v>375</v>
      </c>
      <c r="J275" t="s">
        <v>521</v>
      </c>
      <c r="K275" s="41" t="s">
        <v>1277</v>
      </c>
      <c r="L275" s="41" t="s">
        <v>1278</v>
      </c>
      <c r="N275" t="s">
        <v>913</v>
      </c>
      <c r="O275" t="s">
        <v>914</v>
      </c>
      <c r="P275" t="s">
        <v>915</v>
      </c>
      <c r="Q275" t="s">
        <v>316</v>
      </c>
      <c r="R275" t="s">
        <v>936</v>
      </c>
      <c r="S275">
        <v>-33.748719937099999</v>
      </c>
      <c r="T275">
        <v>-70.945911622300002</v>
      </c>
    </row>
    <row r="276" spans="1:20" ht="15.75" thickBot="1" x14ac:dyDescent="0.3">
      <c r="A276" s="34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20" t="s">
        <v>379</v>
      </c>
      <c r="G276" s="8">
        <v>2</v>
      </c>
      <c r="H276" s="31">
        <v>35311</v>
      </c>
      <c r="I276" t="s">
        <v>375</v>
      </c>
      <c r="J276" t="s">
        <v>1043</v>
      </c>
      <c r="K276" s="41" t="s">
        <v>1279</v>
      </c>
      <c r="L276" s="41" t="s">
        <v>1280</v>
      </c>
      <c r="N276" t="s">
        <v>913</v>
      </c>
      <c r="O276" t="s">
        <v>914</v>
      </c>
      <c r="P276" t="s">
        <v>915</v>
      </c>
      <c r="Q276" t="s">
        <v>918</v>
      </c>
      <c r="R276" t="s">
        <v>937</v>
      </c>
      <c r="S276">
        <v>-33.278106901100003</v>
      </c>
      <c r="T276">
        <v>-70.875159528599994</v>
      </c>
    </row>
    <row r="277" spans="1:20" ht="15.75" thickBot="1" x14ac:dyDescent="0.3">
      <c r="A277" s="34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20" t="s">
        <v>1022</v>
      </c>
      <c r="G277" s="8">
        <v>71</v>
      </c>
      <c r="H277" s="31">
        <v>43683</v>
      </c>
      <c r="I277" t="s">
        <v>375</v>
      </c>
      <c r="J277" s="13" t="s">
        <v>512</v>
      </c>
      <c r="K277" s="41" t="s">
        <v>1281</v>
      </c>
      <c r="L277" s="41" t="s">
        <v>1282</v>
      </c>
      <c r="M277" s="41" t="s">
        <v>1283</v>
      </c>
      <c r="N277" t="s">
        <v>913</v>
      </c>
      <c r="O277" t="s">
        <v>914</v>
      </c>
      <c r="P277" t="s">
        <v>915</v>
      </c>
      <c r="Q277" t="s">
        <v>268</v>
      </c>
      <c r="R277" t="s">
        <v>938</v>
      </c>
      <c r="S277">
        <v>-33.379543594799998</v>
      </c>
      <c r="T277">
        <v>-70.573130419099996</v>
      </c>
    </row>
    <row r="278" spans="1:20" ht="15.75" thickBot="1" x14ac:dyDescent="0.3">
      <c r="A278" s="34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20" t="s">
        <v>1022</v>
      </c>
      <c r="G278" s="8">
        <v>4</v>
      </c>
      <c r="H278" s="31">
        <v>40592</v>
      </c>
      <c r="I278" t="s">
        <v>375</v>
      </c>
      <c r="J278" t="s">
        <v>1284</v>
      </c>
      <c r="K278" s="41" t="s">
        <v>1285</v>
      </c>
      <c r="L278" s="41" t="s">
        <v>1286</v>
      </c>
      <c r="M278" s="41" t="s">
        <v>1287</v>
      </c>
      <c r="N278" t="s">
        <v>913</v>
      </c>
      <c r="O278" t="s">
        <v>914</v>
      </c>
      <c r="P278" t="s">
        <v>915</v>
      </c>
      <c r="Q278" t="s">
        <v>268</v>
      </c>
      <c r="R278" t="s">
        <v>939</v>
      </c>
      <c r="S278">
        <v>-33.499766634399997</v>
      </c>
      <c r="T278">
        <v>-70.712543578999998</v>
      </c>
    </row>
    <row r="279" spans="1:20" ht="15.75" thickBot="1" x14ac:dyDescent="0.3">
      <c r="A279" s="34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20" t="s">
        <v>1022</v>
      </c>
      <c r="G279" s="8">
        <v>40</v>
      </c>
      <c r="H279" s="31">
        <v>43125</v>
      </c>
      <c r="I279" t="s">
        <v>375</v>
      </c>
      <c r="J279" t="s">
        <v>495</v>
      </c>
      <c r="K279" s="41" t="s">
        <v>1288</v>
      </c>
      <c r="N279" t="s">
        <v>913</v>
      </c>
      <c r="O279" t="s">
        <v>914</v>
      </c>
      <c r="P279" t="s">
        <v>915</v>
      </c>
      <c r="Q279" t="s">
        <v>268</v>
      </c>
      <c r="R279" t="s">
        <v>940</v>
      </c>
      <c r="S279">
        <v>-33.528414110100002</v>
      </c>
      <c r="T279">
        <v>-70.539974118800004</v>
      </c>
    </row>
    <row r="280" spans="1:20" ht="15.75" thickBot="1" x14ac:dyDescent="0.3">
      <c r="A280" s="34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20" t="s">
        <v>1022</v>
      </c>
      <c r="G280" s="8">
        <v>12</v>
      </c>
      <c r="H280" s="31">
        <v>42291</v>
      </c>
      <c r="I280" t="s">
        <v>375</v>
      </c>
      <c r="J280" t="s">
        <v>497</v>
      </c>
      <c r="K280" s="41" t="s">
        <v>1289</v>
      </c>
      <c r="L280" s="41" t="s">
        <v>1290</v>
      </c>
      <c r="N280" t="s">
        <v>913</v>
      </c>
      <c r="O280" t="s">
        <v>914</v>
      </c>
      <c r="P280" t="s">
        <v>915</v>
      </c>
      <c r="Q280" t="s">
        <v>268</v>
      </c>
      <c r="R280" t="s">
        <v>941</v>
      </c>
      <c r="S280">
        <v>-33.447298353299999</v>
      </c>
      <c r="T280">
        <v>-70.536897328600006</v>
      </c>
    </row>
    <row r="281" spans="1:20" ht="15.75" thickBot="1" x14ac:dyDescent="0.3">
      <c r="A281" s="34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20" t="s">
        <v>1022</v>
      </c>
      <c r="G281" s="8">
        <v>50</v>
      </c>
      <c r="H281" s="31">
        <v>43816</v>
      </c>
      <c r="I281" t="s">
        <v>375</v>
      </c>
      <c r="J281" t="s">
        <v>499</v>
      </c>
      <c r="K281" s="41" t="s">
        <v>1291</v>
      </c>
      <c r="L281" s="41" t="s">
        <v>1292</v>
      </c>
      <c r="M281" s="41" t="s">
        <v>1293</v>
      </c>
      <c r="N281" t="s">
        <v>913</v>
      </c>
      <c r="O281" t="s">
        <v>914</v>
      </c>
      <c r="P281" t="s">
        <v>915</v>
      </c>
      <c r="Q281" t="s">
        <v>268</v>
      </c>
      <c r="R281" t="s">
        <v>942</v>
      </c>
      <c r="S281">
        <v>-33.299282311299997</v>
      </c>
      <c r="T281">
        <v>-70.368613204900001</v>
      </c>
    </row>
    <row r="282" spans="1:20" ht="15.75" thickBot="1" x14ac:dyDescent="0.3">
      <c r="A282" s="34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20" t="s">
        <v>1022</v>
      </c>
      <c r="G282" s="8">
        <v>16</v>
      </c>
      <c r="H282" s="31">
        <v>42867</v>
      </c>
      <c r="I282" s="12" t="s">
        <v>375</v>
      </c>
      <c r="J282" t="s">
        <v>513</v>
      </c>
      <c r="K282" s="41" t="s">
        <v>1294</v>
      </c>
      <c r="L282" s="41" t="s">
        <v>1295</v>
      </c>
      <c r="N282" t="s">
        <v>913</v>
      </c>
      <c r="O282" t="s">
        <v>914</v>
      </c>
      <c r="P282" t="s">
        <v>915</v>
      </c>
      <c r="Q282" t="s">
        <v>916</v>
      </c>
      <c r="R282" t="s">
        <v>943</v>
      </c>
      <c r="S282">
        <v>-33.591173735700004</v>
      </c>
      <c r="T282">
        <v>-70.557982020899999</v>
      </c>
    </row>
    <row r="283" spans="1:20" ht="15.75" thickBot="1" x14ac:dyDescent="0.3">
      <c r="A283" s="34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20" t="s">
        <v>1022</v>
      </c>
      <c r="G283" s="8">
        <v>17</v>
      </c>
      <c r="H283" s="31">
        <v>42563</v>
      </c>
      <c r="I283" s="12" t="s">
        <v>375</v>
      </c>
      <c r="J283" t="s">
        <v>501</v>
      </c>
      <c r="K283" s="41" t="s">
        <v>1296</v>
      </c>
      <c r="L283" s="41" t="s">
        <v>1297</v>
      </c>
      <c r="N283" t="s">
        <v>913</v>
      </c>
      <c r="O283" t="s">
        <v>914</v>
      </c>
      <c r="P283" t="s">
        <v>915</v>
      </c>
      <c r="Q283" t="s">
        <v>268</v>
      </c>
      <c r="R283" t="s">
        <v>944</v>
      </c>
      <c r="S283">
        <v>-33.489621374199999</v>
      </c>
      <c r="T283">
        <v>-70.600315828600003</v>
      </c>
    </row>
    <row r="284" spans="1:20" ht="15.75" thickBot="1" x14ac:dyDescent="0.3">
      <c r="A284" s="34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20" t="s">
        <v>1022</v>
      </c>
      <c r="G284" s="8">
        <v>22</v>
      </c>
      <c r="H284" s="31">
        <v>41787</v>
      </c>
      <c r="I284" s="12" t="s">
        <v>375</v>
      </c>
      <c r="J284" t="s">
        <v>502</v>
      </c>
      <c r="K284" s="41" t="s">
        <v>1298</v>
      </c>
      <c r="L284" s="41" t="s">
        <v>1299</v>
      </c>
      <c r="N284" t="s">
        <v>913</v>
      </c>
      <c r="O284" t="s">
        <v>914</v>
      </c>
      <c r="P284" t="s">
        <v>915</v>
      </c>
      <c r="Q284" t="s">
        <v>268</v>
      </c>
      <c r="R284" t="s">
        <v>945</v>
      </c>
      <c r="S284">
        <v>-33.506980874100002</v>
      </c>
      <c r="T284">
        <v>-70.809757554800001</v>
      </c>
    </row>
    <row r="285" spans="1:20" ht="15.75" thickBot="1" x14ac:dyDescent="0.3">
      <c r="A285" s="34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20" t="s">
        <v>1022</v>
      </c>
      <c r="G285" s="8">
        <v>7</v>
      </c>
      <c r="H285" s="31">
        <v>40539</v>
      </c>
      <c r="I285" s="12" t="s">
        <v>375</v>
      </c>
      <c r="J285" t="s">
        <v>500</v>
      </c>
      <c r="K285" s="41" t="s">
        <v>1300</v>
      </c>
      <c r="N285" t="s">
        <v>913</v>
      </c>
      <c r="O285" t="s">
        <v>914</v>
      </c>
      <c r="P285" t="s">
        <v>915</v>
      </c>
      <c r="Q285" t="s">
        <v>268</v>
      </c>
      <c r="R285" t="s">
        <v>946</v>
      </c>
      <c r="S285">
        <v>-33.520626089799997</v>
      </c>
      <c r="T285">
        <v>-70.690008354499994</v>
      </c>
    </row>
    <row r="286" spans="1:20" ht="15.75" thickBot="1" x14ac:dyDescent="0.3">
      <c r="A286" s="34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20" t="s">
        <v>1022</v>
      </c>
      <c r="G286" s="8">
        <v>7</v>
      </c>
      <c r="H286" s="31">
        <v>42223</v>
      </c>
      <c r="I286" s="12" t="s">
        <v>375</v>
      </c>
      <c r="J286" t="s">
        <v>493</v>
      </c>
      <c r="K286" s="41" t="s">
        <v>1301</v>
      </c>
      <c r="N286" t="s">
        <v>913</v>
      </c>
      <c r="O286" t="s">
        <v>914</v>
      </c>
      <c r="P286" t="s">
        <v>915</v>
      </c>
      <c r="Q286" t="s">
        <v>268</v>
      </c>
      <c r="R286" t="s">
        <v>947</v>
      </c>
      <c r="S286">
        <v>-33.3603864655</v>
      </c>
      <c r="T286">
        <v>-70.638209706200001</v>
      </c>
    </row>
    <row r="287" spans="1:20" ht="15.75" thickBot="1" x14ac:dyDescent="0.3">
      <c r="A287" s="34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20" t="s">
        <v>1022</v>
      </c>
      <c r="G287" s="8">
        <v>7</v>
      </c>
      <c r="H287" s="31">
        <v>40539</v>
      </c>
      <c r="I287" s="12" t="s">
        <v>375</v>
      </c>
      <c r="J287" t="s">
        <v>494</v>
      </c>
      <c r="K287" s="41" t="s">
        <v>1300</v>
      </c>
      <c r="N287" t="s">
        <v>913</v>
      </c>
      <c r="O287" t="s">
        <v>914</v>
      </c>
      <c r="P287" t="s">
        <v>915</v>
      </c>
      <c r="Q287" t="s">
        <v>268</v>
      </c>
      <c r="R287" t="s">
        <v>948</v>
      </c>
      <c r="S287">
        <v>-33.530257946699997</v>
      </c>
      <c r="T287">
        <v>-70.663994216299997</v>
      </c>
    </row>
    <row r="288" spans="1:20" ht="15.75" thickBot="1" x14ac:dyDescent="0.3">
      <c r="A288" s="34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20" t="s">
        <v>1022</v>
      </c>
      <c r="G288" s="9">
        <v>33</v>
      </c>
      <c r="H288" s="31">
        <v>42784</v>
      </c>
      <c r="I288" s="12" t="s">
        <v>375</v>
      </c>
      <c r="J288" t="s">
        <v>498</v>
      </c>
      <c r="K288" s="41" t="s">
        <v>1302</v>
      </c>
      <c r="L288" s="41" t="s">
        <v>1303</v>
      </c>
      <c r="N288" t="s">
        <v>913</v>
      </c>
      <c r="O288" t="s">
        <v>914</v>
      </c>
      <c r="P288" t="s">
        <v>915</v>
      </c>
      <c r="Q288" t="s">
        <v>268</v>
      </c>
      <c r="R288" t="s">
        <v>949</v>
      </c>
      <c r="S288">
        <v>-33.421249165200003</v>
      </c>
      <c r="T288">
        <v>-70.501317399100003</v>
      </c>
    </row>
    <row r="289" spans="1:20" ht="15.75" thickBot="1" x14ac:dyDescent="0.3">
      <c r="A289" s="34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20" t="s">
        <v>1022</v>
      </c>
      <c r="G289" s="8">
        <v>9</v>
      </c>
      <c r="H289" s="31">
        <v>43175</v>
      </c>
      <c r="I289" s="12" t="s">
        <v>375</v>
      </c>
      <c r="J289" t="s">
        <v>509</v>
      </c>
      <c r="K289" s="41" t="s">
        <v>1304</v>
      </c>
      <c r="L289" s="41" t="s">
        <v>1305</v>
      </c>
      <c r="M289" s="41" t="s">
        <v>1306</v>
      </c>
      <c r="N289" t="s">
        <v>913</v>
      </c>
      <c r="O289" t="s">
        <v>914</v>
      </c>
      <c r="P289" t="s">
        <v>915</v>
      </c>
      <c r="Q289" t="s">
        <v>268</v>
      </c>
      <c r="R289" t="s">
        <v>950</v>
      </c>
      <c r="S289">
        <v>-33.4057938065</v>
      </c>
      <c r="T289">
        <v>-70.639586954899997</v>
      </c>
    </row>
    <row r="290" spans="1:20" ht="15.75" thickBot="1" x14ac:dyDescent="0.3">
      <c r="A290" s="34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20" t="s">
        <v>1022</v>
      </c>
      <c r="G290" s="8">
        <v>10</v>
      </c>
      <c r="H290" s="31">
        <v>40834</v>
      </c>
      <c r="I290" s="12" t="s">
        <v>375</v>
      </c>
      <c r="J290" t="s">
        <v>1044</v>
      </c>
      <c r="K290" s="41" t="s">
        <v>1307</v>
      </c>
      <c r="N290" t="s">
        <v>913</v>
      </c>
      <c r="O290" t="s">
        <v>914</v>
      </c>
      <c r="P290" t="s">
        <v>915</v>
      </c>
      <c r="Q290" t="s">
        <v>268</v>
      </c>
      <c r="R290" t="s">
        <v>951</v>
      </c>
      <c r="S290">
        <v>-33.499187707899999</v>
      </c>
      <c r="T290">
        <v>-70.651776464299999</v>
      </c>
    </row>
    <row r="291" spans="1:20" ht="15.75" thickBot="1" x14ac:dyDescent="0.3">
      <c r="A291" s="34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20" t="s">
        <v>1022</v>
      </c>
      <c r="G291" s="8">
        <v>8</v>
      </c>
      <c r="H291" s="31">
        <v>42998</v>
      </c>
      <c r="I291" s="12" t="s">
        <v>375</v>
      </c>
      <c r="J291" t="s">
        <v>515</v>
      </c>
      <c r="K291" s="41" t="s">
        <v>1308</v>
      </c>
      <c r="L291" s="41" t="s">
        <v>1309</v>
      </c>
      <c r="M291" s="41" t="s">
        <v>1310</v>
      </c>
      <c r="N291" t="s">
        <v>913</v>
      </c>
      <c r="O291" t="s">
        <v>914</v>
      </c>
      <c r="P291" t="s">
        <v>915</v>
      </c>
      <c r="Q291" t="s">
        <v>922</v>
      </c>
      <c r="R291" t="s">
        <v>952</v>
      </c>
      <c r="S291">
        <v>-33.629269429499999</v>
      </c>
      <c r="T291">
        <v>-70.724181017999996</v>
      </c>
    </row>
    <row r="292" spans="1:20" ht="15.75" thickBot="1" x14ac:dyDescent="0.3">
      <c r="A292" s="34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20" t="s">
        <v>1022</v>
      </c>
      <c r="G292" s="8">
        <v>27</v>
      </c>
      <c r="H292" s="31">
        <v>43673</v>
      </c>
      <c r="I292" s="12" t="s">
        <v>375</v>
      </c>
      <c r="J292" t="s">
        <v>505</v>
      </c>
      <c r="K292" s="41" t="s">
        <v>1311</v>
      </c>
      <c r="L292" s="41" t="s">
        <v>1312</v>
      </c>
      <c r="N292" t="s">
        <v>913</v>
      </c>
      <c r="O292" t="s">
        <v>914</v>
      </c>
      <c r="P292" t="s">
        <v>915</v>
      </c>
      <c r="Q292" t="s">
        <v>268</v>
      </c>
      <c r="R292" t="s">
        <v>953</v>
      </c>
      <c r="S292">
        <v>-33.431851054500001</v>
      </c>
      <c r="T292">
        <v>-70.612442750200003</v>
      </c>
    </row>
    <row r="293" spans="1:20" ht="15.75" thickBot="1" x14ac:dyDescent="0.3">
      <c r="A293" s="34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20" t="s">
        <v>1022</v>
      </c>
      <c r="G293" s="8">
        <v>2</v>
      </c>
      <c r="H293" s="31">
        <v>40768</v>
      </c>
      <c r="I293" s="12" t="s">
        <v>375</v>
      </c>
      <c r="J293" t="s">
        <v>581</v>
      </c>
      <c r="K293" s="41" t="s">
        <v>1313</v>
      </c>
      <c r="N293" t="s">
        <v>913</v>
      </c>
      <c r="O293" t="s">
        <v>914</v>
      </c>
      <c r="P293" t="s">
        <v>915</v>
      </c>
      <c r="Q293" t="s">
        <v>268</v>
      </c>
      <c r="R293" t="s">
        <v>954</v>
      </c>
      <c r="S293">
        <v>-33.562866010800001</v>
      </c>
      <c r="T293">
        <v>-70.676306736699999</v>
      </c>
    </row>
    <row r="294" spans="1:20" ht="15.75" thickBot="1" x14ac:dyDescent="0.3">
      <c r="A294" s="34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20" t="s">
        <v>1022</v>
      </c>
      <c r="G294" s="8">
        <v>3</v>
      </c>
      <c r="H294" s="31">
        <v>42153</v>
      </c>
      <c r="I294" s="12" t="s">
        <v>375</v>
      </c>
      <c r="J294" t="s">
        <v>582</v>
      </c>
      <c r="K294" s="41" t="s">
        <v>1314</v>
      </c>
      <c r="L294" s="41" t="s">
        <v>1315</v>
      </c>
      <c r="N294" t="s">
        <v>913</v>
      </c>
      <c r="O294" t="s">
        <v>914</v>
      </c>
      <c r="P294" t="s">
        <v>915</v>
      </c>
      <c r="Q294" t="s">
        <v>268</v>
      </c>
      <c r="R294" t="s">
        <v>955</v>
      </c>
      <c r="S294">
        <v>-33.447103743100001</v>
      </c>
      <c r="T294">
        <v>-70.723207437400006</v>
      </c>
    </row>
    <row r="295" spans="1:20" ht="15.75" thickBot="1" x14ac:dyDescent="0.3">
      <c r="A295" s="34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20" t="s">
        <v>1022</v>
      </c>
      <c r="G295" s="8">
        <v>5</v>
      </c>
      <c r="H295" s="31">
        <v>41634</v>
      </c>
      <c r="I295" s="12" t="s">
        <v>375</v>
      </c>
      <c r="J295" t="s">
        <v>514</v>
      </c>
      <c r="K295" s="41" t="s">
        <v>1316</v>
      </c>
      <c r="L295" s="41" t="s">
        <v>1317</v>
      </c>
      <c r="N295" t="s">
        <v>913</v>
      </c>
      <c r="O295" t="s">
        <v>914</v>
      </c>
      <c r="P295" t="s">
        <v>915</v>
      </c>
      <c r="Q295" t="s">
        <v>918</v>
      </c>
      <c r="R295" t="s">
        <v>956</v>
      </c>
      <c r="S295">
        <v>-33.134899488800002</v>
      </c>
      <c r="T295">
        <v>-70.616098163900006</v>
      </c>
    </row>
    <row r="296" spans="1:20" ht="15.75" thickBot="1" x14ac:dyDescent="0.3">
      <c r="A296" s="34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20" t="s">
        <v>1022</v>
      </c>
      <c r="G296" s="8">
        <v>9</v>
      </c>
      <c r="H296" s="31">
        <v>42608</v>
      </c>
      <c r="I296" s="12" t="s">
        <v>375</v>
      </c>
      <c r="J296" t="s">
        <v>520</v>
      </c>
      <c r="K296" s="41" t="s">
        <v>1318</v>
      </c>
      <c r="L296" s="41" t="s">
        <v>1319</v>
      </c>
      <c r="N296" t="s">
        <v>913</v>
      </c>
      <c r="O296" t="s">
        <v>914</v>
      </c>
      <c r="P296" t="s">
        <v>915</v>
      </c>
      <c r="Q296" t="s">
        <v>316</v>
      </c>
      <c r="R296" t="s">
        <v>957</v>
      </c>
      <c r="S296">
        <v>-33.682000114499999</v>
      </c>
      <c r="T296">
        <v>-70.895448837900005</v>
      </c>
    </row>
    <row r="297" spans="1:20" ht="15.75" thickBot="1" x14ac:dyDescent="0.3">
      <c r="A297" s="34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20" t="s">
        <v>1022</v>
      </c>
      <c r="G297" s="8">
        <v>6</v>
      </c>
      <c r="H297" s="31">
        <v>43529</v>
      </c>
      <c r="I297" s="12" t="s">
        <v>375</v>
      </c>
      <c r="J297" t="s">
        <v>496</v>
      </c>
      <c r="K297" s="41" t="s">
        <v>1320</v>
      </c>
      <c r="L297" s="41" t="s">
        <v>1321</v>
      </c>
      <c r="M297" s="41" t="s">
        <v>1322</v>
      </c>
      <c r="N297" t="s">
        <v>913</v>
      </c>
      <c r="O297" t="s">
        <v>914</v>
      </c>
      <c r="P297" t="s">
        <v>915</v>
      </c>
      <c r="Q297" t="s">
        <v>268</v>
      </c>
      <c r="R297" t="s">
        <v>958</v>
      </c>
      <c r="S297">
        <v>-33.535583914100002</v>
      </c>
      <c r="T297">
        <v>-70.622626265799994</v>
      </c>
    </row>
    <row r="298" spans="1:20" ht="15.75" thickBot="1" x14ac:dyDescent="0.3">
      <c r="A298" s="34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20" t="s">
        <v>1022</v>
      </c>
      <c r="G298" s="8">
        <v>6</v>
      </c>
      <c r="H298" s="31">
        <v>43529</v>
      </c>
      <c r="I298" s="12" t="s">
        <v>375</v>
      </c>
      <c r="J298" t="s">
        <v>496</v>
      </c>
      <c r="K298" s="41" t="s">
        <v>1320</v>
      </c>
      <c r="L298" s="41" t="s">
        <v>1321</v>
      </c>
      <c r="M298" s="41" t="s">
        <v>1323</v>
      </c>
      <c r="N298" t="s">
        <v>913</v>
      </c>
      <c r="O298" t="s">
        <v>914</v>
      </c>
      <c r="P298" t="s">
        <v>915</v>
      </c>
      <c r="Q298" t="s">
        <v>268</v>
      </c>
      <c r="R298" t="s">
        <v>959</v>
      </c>
      <c r="S298">
        <v>-33.587595625399999</v>
      </c>
      <c r="T298">
        <v>-70.6372519122</v>
      </c>
    </row>
    <row r="299" spans="1:20" ht="15.75" thickBot="1" x14ac:dyDescent="0.3">
      <c r="A299" s="34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20" t="s">
        <v>1022</v>
      </c>
      <c r="G299" s="8">
        <v>4</v>
      </c>
      <c r="H299" s="31">
        <v>41398</v>
      </c>
      <c r="I299" s="12" t="s">
        <v>375</v>
      </c>
      <c r="J299" t="s">
        <v>583</v>
      </c>
      <c r="K299" s="41" t="s">
        <v>1324</v>
      </c>
      <c r="N299" t="s">
        <v>913</v>
      </c>
      <c r="O299" t="s">
        <v>914</v>
      </c>
      <c r="P299" t="s">
        <v>915</v>
      </c>
      <c r="Q299" t="s">
        <v>268</v>
      </c>
      <c r="R299" t="s">
        <v>960</v>
      </c>
      <c r="S299">
        <v>-33.383722600600002</v>
      </c>
      <c r="T299">
        <v>-70.676905441900004</v>
      </c>
    </row>
    <row r="300" spans="1:20" ht="15.75" thickBot="1" x14ac:dyDescent="0.3">
      <c r="A300" s="34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20" t="s">
        <v>1022</v>
      </c>
      <c r="G300" s="8">
        <v>2</v>
      </c>
      <c r="H300" s="31">
        <v>41718</v>
      </c>
      <c r="I300" s="12" t="s">
        <v>375</v>
      </c>
      <c r="J300" t="s">
        <v>584</v>
      </c>
      <c r="K300" s="41" t="s">
        <v>1325</v>
      </c>
      <c r="N300" t="s">
        <v>913</v>
      </c>
      <c r="O300" t="s">
        <v>914</v>
      </c>
      <c r="P300" t="s">
        <v>915</v>
      </c>
      <c r="Q300" t="s">
        <v>268</v>
      </c>
      <c r="R300" t="s">
        <v>961</v>
      </c>
      <c r="S300">
        <v>-33.414868362599996</v>
      </c>
      <c r="T300">
        <v>-70.665285466100002</v>
      </c>
    </row>
    <row r="301" spans="1:20" ht="15.75" thickBot="1" x14ac:dyDescent="0.3">
      <c r="A301" s="34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20" t="s">
        <v>1022</v>
      </c>
      <c r="G301" s="9">
        <v>20</v>
      </c>
      <c r="H301" s="31">
        <v>42518</v>
      </c>
      <c r="I301" s="12" t="s">
        <v>375</v>
      </c>
      <c r="J301" t="s">
        <v>585</v>
      </c>
      <c r="K301" s="41" t="s">
        <v>1326</v>
      </c>
      <c r="L301" s="41" t="s">
        <v>1327</v>
      </c>
      <c r="M301" s="41" t="s">
        <v>1328</v>
      </c>
      <c r="N301" t="s">
        <v>913</v>
      </c>
      <c r="O301" t="s">
        <v>914</v>
      </c>
      <c r="P301" t="s">
        <v>915</v>
      </c>
      <c r="Q301" t="s">
        <v>268</v>
      </c>
      <c r="R301" t="s">
        <v>962</v>
      </c>
      <c r="S301">
        <v>-33.496205872799997</v>
      </c>
      <c r="T301">
        <v>-70.628700592100003</v>
      </c>
    </row>
    <row r="302" spans="1:20" ht="15.75" thickBot="1" x14ac:dyDescent="0.3">
      <c r="A302" s="34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20" t="s">
        <v>1022</v>
      </c>
      <c r="G302" s="17">
        <v>0</v>
      </c>
      <c r="H302" s="17"/>
      <c r="I302" s="17" t="s">
        <v>1357</v>
      </c>
      <c r="J302" s="17" t="s">
        <v>1357</v>
      </c>
      <c r="N302" t="s">
        <v>913</v>
      </c>
      <c r="O302" t="s">
        <v>914</v>
      </c>
      <c r="P302" t="s">
        <v>915</v>
      </c>
      <c r="Q302" t="s">
        <v>268</v>
      </c>
      <c r="R302" t="s">
        <v>963</v>
      </c>
      <c r="S302">
        <v>-33.453751182700003</v>
      </c>
      <c r="T302">
        <v>-70.656954396499998</v>
      </c>
    </row>
    <row r="303" spans="1:20" ht="15.75" thickBot="1" x14ac:dyDescent="0.3">
      <c r="A303" s="34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20" t="s">
        <v>1022</v>
      </c>
      <c r="G303" s="17">
        <v>0</v>
      </c>
      <c r="H303" s="17"/>
      <c r="I303" s="17" t="s">
        <v>1357</v>
      </c>
      <c r="J303" s="17" t="s">
        <v>1357</v>
      </c>
      <c r="N303" t="s">
        <v>913</v>
      </c>
      <c r="O303" t="s">
        <v>914</v>
      </c>
      <c r="P303" t="s">
        <v>915</v>
      </c>
      <c r="Q303" t="s">
        <v>268</v>
      </c>
      <c r="R303" t="s">
        <v>964</v>
      </c>
      <c r="S303">
        <v>-33.464456281099999</v>
      </c>
      <c r="T303">
        <v>-70.700989206800003</v>
      </c>
    </row>
    <row r="304" spans="1:20" ht="15.75" thickBot="1" x14ac:dyDescent="0.3">
      <c r="A304" s="34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20" t="s">
        <v>1022</v>
      </c>
      <c r="G304" s="17">
        <v>0</v>
      </c>
      <c r="H304" s="17"/>
      <c r="I304" s="17" t="s">
        <v>1357</v>
      </c>
      <c r="J304" s="17" t="s">
        <v>1357</v>
      </c>
      <c r="N304" t="s">
        <v>913</v>
      </c>
      <c r="O304" t="s">
        <v>914</v>
      </c>
      <c r="P304" t="s">
        <v>915</v>
      </c>
      <c r="Q304" t="s">
        <v>268</v>
      </c>
      <c r="R304" t="s">
        <v>965</v>
      </c>
      <c r="S304">
        <v>-33.491742738900001</v>
      </c>
      <c r="T304">
        <v>-70.675652943299994</v>
      </c>
    </row>
    <row r="305" spans="1:20" ht="15.75" thickBot="1" x14ac:dyDescent="0.3">
      <c r="A305" s="34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1022</v>
      </c>
      <c r="G305" s="17">
        <v>0</v>
      </c>
      <c r="H305" s="17"/>
      <c r="I305" s="17" t="s">
        <v>1357</v>
      </c>
      <c r="J305" s="17" t="s">
        <v>1357</v>
      </c>
      <c r="N305" t="s">
        <v>913</v>
      </c>
      <c r="O305" t="s">
        <v>914</v>
      </c>
      <c r="P305" t="s">
        <v>915</v>
      </c>
      <c r="Q305" t="s">
        <v>268</v>
      </c>
      <c r="R305" t="s">
        <v>966</v>
      </c>
      <c r="S305">
        <v>-33.540537366800002</v>
      </c>
      <c r="T305">
        <v>-70.642315312600005</v>
      </c>
    </row>
    <row r="306" spans="1:20" ht="15.75" thickBot="1" x14ac:dyDescent="0.3">
      <c r="A306" s="34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379</v>
      </c>
      <c r="G306" s="20">
        <v>1</v>
      </c>
      <c r="H306"/>
      <c r="I306" t="s">
        <v>375</v>
      </c>
      <c r="J306" t="s">
        <v>1045</v>
      </c>
      <c r="N306" t="s">
        <v>913</v>
      </c>
      <c r="O306" t="s">
        <v>914</v>
      </c>
      <c r="P306" t="s">
        <v>915</v>
      </c>
      <c r="Q306" t="s">
        <v>922</v>
      </c>
      <c r="R306" t="s">
        <v>967</v>
      </c>
      <c r="S306">
        <v>-33.623250532299998</v>
      </c>
      <c r="T306">
        <v>-70.790228533600001</v>
      </c>
    </row>
    <row r="307" spans="1:20" ht="15.75" thickBot="1" x14ac:dyDescent="0.3">
      <c r="A307" s="34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1022</v>
      </c>
      <c r="G307" s="17">
        <v>0</v>
      </c>
      <c r="H307" s="17"/>
      <c r="I307" s="17" t="s">
        <v>1357</v>
      </c>
      <c r="J307" s="17" t="s">
        <v>1357</v>
      </c>
      <c r="N307" t="s">
        <v>913</v>
      </c>
      <c r="O307" t="s">
        <v>914</v>
      </c>
      <c r="P307" t="s">
        <v>915</v>
      </c>
      <c r="Q307" t="s">
        <v>311</v>
      </c>
      <c r="R307" t="s">
        <v>968</v>
      </c>
      <c r="S307">
        <v>-34.042729133199998</v>
      </c>
      <c r="T307">
        <v>-71.056442506400003</v>
      </c>
    </row>
    <row r="308" spans="1:20" ht="15.75" thickBot="1" x14ac:dyDescent="0.3">
      <c r="A308" s="34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1022</v>
      </c>
      <c r="G308" s="17">
        <v>0</v>
      </c>
      <c r="H308" s="17"/>
      <c r="I308" s="17" t="s">
        <v>1357</v>
      </c>
      <c r="J308" s="17" t="s">
        <v>1357</v>
      </c>
      <c r="N308" t="s">
        <v>913</v>
      </c>
      <c r="O308" t="s">
        <v>914</v>
      </c>
      <c r="P308" t="s">
        <v>915</v>
      </c>
      <c r="Q308" t="s">
        <v>311</v>
      </c>
      <c r="R308" t="s">
        <v>969</v>
      </c>
      <c r="S308">
        <v>-33.498083830500001</v>
      </c>
      <c r="T308">
        <v>-71.210400358100003</v>
      </c>
    </row>
    <row r="309" spans="1:20" ht="15.75" thickBot="1" x14ac:dyDescent="0.3">
      <c r="A309" s="34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20" t="s">
        <v>1022</v>
      </c>
      <c r="G309" s="17">
        <v>0</v>
      </c>
      <c r="H309" s="17"/>
      <c r="I309" s="17" t="s">
        <v>1357</v>
      </c>
      <c r="J309" s="17" t="s">
        <v>1357</v>
      </c>
      <c r="N309" t="s">
        <v>913</v>
      </c>
      <c r="O309" t="s">
        <v>914</v>
      </c>
      <c r="P309" t="s">
        <v>915</v>
      </c>
      <c r="Q309" t="s">
        <v>311</v>
      </c>
      <c r="R309" t="s">
        <v>970</v>
      </c>
      <c r="S309">
        <v>-33.931790221900002</v>
      </c>
      <c r="T309">
        <v>-71.452710328899997</v>
      </c>
    </row>
    <row r="310" spans="1:20" ht="15.75" thickBot="1" x14ac:dyDescent="0.3">
      <c r="A310" s="34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20" t="s">
        <v>1022</v>
      </c>
      <c r="G310" s="17">
        <v>0</v>
      </c>
      <c r="H310" s="17"/>
      <c r="I310" s="17" t="s">
        <v>1357</v>
      </c>
      <c r="J310" s="17" t="s">
        <v>1357</v>
      </c>
      <c r="N310" t="s">
        <v>971</v>
      </c>
      <c r="O310" t="s">
        <v>972</v>
      </c>
      <c r="P310" t="s">
        <v>973</v>
      </c>
      <c r="Q310" t="s">
        <v>321</v>
      </c>
      <c r="R310" t="s">
        <v>974</v>
      </c>
      <c r="S310">
        <v>-39.817786359499998</v>
      </c>
      <c r="T310">
        <v>-73.174690886400001</v>
      </c>
    </row>
    <row r="311" spans="1:20" ht="15.75" thickBot="1" x14ac:dyDescent="0.3">
      <c r="A311" s="34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20" t="s">
        <v>1022</v>
      </c>
      <c r="G311" s="17">
        <v>0</v>
      </c>
      <c r="H311" s="17"/>
      <c r="I311" s="17" t="s">
        <v>1357</v>
      </c>
      <c r="J311" s="17" t="s">
        <v>1357</v>
      </c>
      <c r="N311" t="s">
        <v>971</v>
      </c>
      <c r="O311" t="s">
        <v>972</v>
      </c>
      <c r="P311" t="s">
        <v>973</v>
      </c>
      <c r="Q311" t="s">
        <v>321</v>
      </c>
      <c r="R311" t="s">
        <v>975</v>
      </c>
      <c r="S311">
        <v>-39.985178699800002</v>
      </c>
      <c r="T311">
        <v>-73.371613331199995</v>
      </c>
    </row>
    <row r="312" spans="1:20" ht="15.75" thickBot="1" x14ac:dyDescent="0.3">
      <c r="A312" s="34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0" t="s">
        <v>1022</v>
      </c>
      <c r="G312" s="17">
        <v>0</v>
      </c>
      <c r="H312" s="17"/>
      <c r="I312" s="17" t="s">
        <v>1357</v>
      </c>
      <c r="J312" s="17" t="s">
        <v>1357</v>
      </c>
      <c r="N312" t="s">
        <v>971</v>
      </c>
      <c r="O312" t="s">
        <v>972</v>
      </c>
      <c r="P312" t="s">
        <v>973</v>
      </c>
      <c r="Q312" t="s">
        <v>321</v>
      </c>
      <c r="R312" t="s">
        <v>976</v>
      </c>
      <c r="S312">
        <v>-39.512181178200002</v>
      </c>
      <c r="T312">
        <v>-72.621518845799997</v>
      </c>
    </row>
    <row r="313" spans="1:20" ht="15.75" thickBot="1" x14ac:dyDescent="0.3">
      <c r="A313" s="34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20" t="s">
        <v>1022</v>
      </c>
      <c r="G313" s="17">
        <v>0</v>
      </c>
      <c r="H313" s="17"/>
      <c r="I313" s="17" t="s">
        <v>1357</v>
      </c>
      <c r="J313" s="17" t="s">
        <v>1357</v>
      </c>
      <c r="N313" t="s">
        <v>971</v>
      </c>
      <c r="O313" t="s">
        <v>972</v>
      </c>
      <c r="P313" t="s">
        <v>973</v>
      </c>
      <c r="Q313" t="s">
        <v>321</v>
      </c>
      <c r="R313" t="s">
        <v>977</v>
      </c>
      <c r="S313">
        <v>-39.878511277999998</v>
      </c>
      <c r="T313">
        <v>-72.554675567900006</v>
      </c>
    </row>
    <row r="314" spans="1:20" ht="15.75" thickBot="1" x14ac:dyDescent="0.3">
      <c r="A314" s="34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20" t="s">
        <v>1022</v>
      </c>
      <c r="G314" s="17">
        <v>0</v>
      </c>
      <c r="H314" s="17"/>
      <c r="I314" s="17" t="s">
        <v>1357</v>
      </c>
      <c r="J314" s="17" t="s">
        <v>1357</v>
      </c>
      <c r="N314" t="s">
        <v>971</v>
      </c>
      <c r="O314" t="s">
        <v>972</v>
      </c>
      <c r="P314" t="s">
        <v>973</v>
      </c>
      <c r="Q314" t="s">
        <v>321</v>
      </c>
      <c r="R314" t="s">
        <v>978</v>
      </c>
      <c r="S314">
        <v>-39.692099983399999</v>
      </c>
      <c r="T314">
        <v>-72.863908759899999</v>
      </c>
    </row>
    <row r="315" spans="1:20" ht="15.75" thickBot="1" x14ac:dyDescent="0.3">
      <c r="A315" s="34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20" t="s">
        <v>1022</v>
      </c>
      <c r="G315" s="17">
        <v>0</v>
      </c>
      <c r="H315" s="17"/>
      <c r="I315" s="17" t="s">
        <v>1357</v>
      </c>
      <c r="J315" s="17" t="s">
        <v>1357</v>
      </c>
      <c r="N315" t="s">
        <v>971</v>
      </c>
      <c r="O315" t="s">
        <v>972</v>
      </c>
      <c r="P315" t="s">
        <v>973</v>
      </c>
      <c r="Q315" t="s">
        <v>321</v>
      </c>
      <c r="R315" t="s">
        <v>979</v>
      </c>
      <c r="S315">
        <v>-39.512691672300001</v>
      </c>
      <c r="T315">
        <v>-73.019228236499998</v>
      </c>
    </row>
    <row r="316" spans="1:20" ht="15.75" thickBot="1" x14ac:dyDescent="0.3">
      <c r="A316" s="34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20" t="s">
        <v>1022</v>
      </c>
      <c r="G316" s="17">
        <v>0</v>
      </c>
      <c r="H316" s="17"/>
      <c r="I316" s="17" t="s">
        <v>1357</v>
      </c>
      <c r="J316" s="17" t="s">
        <v>1357</v>
      </c>
      <c r="N316" t="s">
        <v>971</v>
      </c>
      <c r="O316" t="s">
        <v>972</v>
      </c>
      <c r="P316" t="s">
        <v>973</v>
      </c>
      <c r="Q316" t="s">
        <v>980</v>
      </c>
      <c r="R316" t="s">
        <v>981</v>
      </c>
      <c r="S316">
        <v>-40.074352896900002</v>
      </c>
      <c r="T316">
        <v>-72.843441569600003</v>
      </c>
    </row>
    <row r="317" spans="1:20" ht="15.75" thickBot="1" x14ac:dyDescent="0.3">
      <c r="A317" s="34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20" t="s">
        <v>1022</v>
      </c>
      <c r="G317" s="17">
        <v>0</v>
      </c>
      <c r="H317" s="17"/>
      <c r="I317" s="17" t="s">
        <v>1357</v>
      </c>
      <c r="J317" s="17" t="s">
        <v>1357</v>
      </c>
      <c r="N317" t="s">
        <v>971</v>
      </c>
      <c r="O317" t="s">
        <v>972</v>
      </c>
      <c r="P317" t="s">
        <v>973</v>
      </c>
      <c r="Q317" t="s">
        <v>321</v>
      </c>
      <c r="R317" t="s">
        <v>982</v>
      </c>
      <c r="S317">
        <v>-39.7146031523</v>
      </c>
      <c r="T317">
        <v>-72.029744137899996</v>
      </c>
    </row>
    <row r="318" spans="1:20" ht="15.75" thickBot="1" x14ac:dyDescent="0.3">
      <c r="A318" s="34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20" t="s">
        <v>1022</v>
      </c>
      <c r="G318" s="17">
        <v>0</v>
      </c>
      <c r="H318" s="17"/>
      <c r="I318" s="17" t="s">
        <v>1357</v>
      </c>
      <c r="J318" s="17" t="s">
        <v>1357</v>
      </c>
      <c r="N318" t="s">
        <v>971</v>
      </c>
      <c r="O318" t="s">
        <v>972</v>
      </c>
      <c r="P318" t="s">
        <v>973</v>
      </c>
      <c r="Q318" t="s">
        <v>980</v>
      </c>
      <c r="R318" t="s">
        <v>983</v>
      </c>
      <c r="S318">
        <v>-40.201794500200002</v>
      </c>
      <c r="T318">
        <v>-73.222321084900003</v>
      </c>
    </row>
    <row r="319" spans="1:20" ht="15.75" thickBot="1" x14ac:dyDescent="0.3">
      <c r="A319" s="34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20" t="s">
        <v>1022</v>
      </c>
      <c r="G319" s="17">
        <v>0</v>
      </c>
      <c r="H319" s="17"/>
      <c r="I319" s="17" t="s">
        <v>1357</v>
      </c>
      <c r="J319" s="17" t="s">
        <v>1357</v>
      </c>
      <c r="N319" t="s">
        <v>971</v>
      </c>
      <c r="O319" t="s">
        <v>972</v>
      </c>
      <c r="P319" t="s">
        <v>973</v>
      </c>
      <c r="Q319" t="s">
        <v>980</v>
      </c>
      <c r="R319" t="s">
        <v>984</v>
      </c>
      <c r="S319">
        <v>-40.118584177499997</v>
      </c>
      <c r="T319">
        <v>-72.116004819500006</v>
      </c>
    </row>
    <row r="320" spans="1:20" ht="15.75" thickBot="1" x14ac:dyDescent="0.3">
      <c r="A320" s="34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20" t="s">
        <v>1022</v>
      </c>
      <c r="G320" s="17">
        <v>0</v>
      </c>
      <c r="H320" s="17"/>
      <c r="I320" s="17" t="s">
        <v>1357</v>
      </c>
      <c r="J320" s="17" t="s">
        <v>1357</v>
      </c>
      <c r="N320" t="s">
        <v>971</v>
      </c>
      <c r="O320" t="s">
        <v>972</v>
      </c>
      <c r="P320" t="s">
        <v>973</v>
      </c>
      <c r="Q320" t="s">
        <v>980</v>
      </c>
      <c r="R320" t="s">
        <v>985</v>
      </c>
      <c r="S320">
        <v>-40.3726777372</v>
      </c>
      <c r="T320">
        <v>-72.166166016299996</v>
      </c>
    </row>
    <row r="321" spans="1:20" ht="15.75" thickBot="1" x14ac:dyDescent="0.3">
      <c r="A321" s="34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20" t="s">
        <v>1022</v>
      </c>
      <c r="G321" s="17">
        <v>0</v>
      </c>
      <c r="H321" s="17"/>
      <c r="I321" s="17" t="s">
        <v>1357</v>
      </c>
      <c r="J321" s="17" t="s">
        <v>1357</v>
      </c>
      <c r="N321" t="s">
        <v>971</v>
      </c>
      <c r="O321" t="s">
        <v>972</v>
      </c>
      <c r="P321" t="s">
        <v>973</v>
      </c>
      <c r="Q321" t="s">
        <v>980</v>
      </c>
      <c r="R321" t="s">
        <v>986</v>
      </c>
      <c r="S321">
        <v>-40.496190763999998</v>
      </c>
      <c r="T321">
        <v>-72.535439593000007</v>
      </c>
    </row>
    <row r="322" spans="1:20" ht="15.75" thickBot="1" x14ac:dyDescent="0.3">
      <c r="A322" s="34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1022</v>
      </c>
      <c r="G322" s="2">
        <v>0</v>
      </c>
      <c r="H322" s="2"/>
      <c r="I322" s="2" t="s">
        <v>1357</v>
      </c>
      <c r="J322" s="2" t="s">
        <v>1357</v>
      </c>
      <c r="N322" t="s">
        <v>987</v>
      </c>
      <c r="O322" t="s">
        <v>988</v>
      </c>
      <c r="P322" t="s">
        <v>989</v>
      </c>
      <c r="Q322" t="s">
        <v>333</v>
      </c>
      <c r="R322" t="s">
        <v>990</v>
      </c>
      <c r="S322">
        <v>-18.938589570000001</v>
      </c>
      <c r="T322">
        <v>-69.714056392299995</v>
      </c>
    </row>
    <row r="323" spans="1:20" ht="15.75" thickBot="1" x14ac:dyDescent="0.3">
      <c r="A323" s="34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20" t="s">
        <v>1022</v>
      </c>
      <c r="G323" s="2">
        <v>0</v>
      </c>
      <c r="H323" s="2"/>
      <c r="I323" s="2" t="s">
        <v>1357</v>
      </c>
      <c r="J323" s="2" t="s">
        <v>1357</v>
      </c>
      <c r="N323" t="s">
        <v>987</v>
      </c>
      <c r="O323" t="s">
        <v>988</v>
      </c>
      <c r="P323" t="s">
        <v>989</v>
      </c>
      <c r="Q323" t="s">
        <v>991</v>
      </c>
      <c r="R323" t="s">
        <v>992</v>
      </c>
      <c r="S323">
        <v>-17.829213502399998</v>
      </c>
      <c r="T323">
        <v>-69.570722808300005</v>
      </c>
    </row>
    <row r="324" spans="1:20" ht="15.75" thickBot="1" x14ac:dyDescent="0.3">
      <c r="A324" s="34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20" t="s">
        <v>1022</v>
      </c>
      <c r="G324" s="5">
        <v>35</v>
      </c>
      <c r="H324" s="31">
        <v>40005</v>
      </c>
      <c r="I324" t="s">
        <v>375</v>
      </c>
      <c r="J324" t="s">
        <v>544</v>
      </c>
      <c r="K324" s="41" t="s">
        <v>1074</v>
      </c>
      <c r="L324" s="41" t="s">
        <v>1075</v>
      </c>
      <c r="M324" s="41" t="s">
        <v>1076</v>
      </c>
      <c r="N324" t="s">
        <v>987</v>
      </c>
      <c r="O324" t="s">
        <v>988</v>
      </c>
      <c r="P324" t="s">
        <v>989</v>
      </c>
      <c r="Q324" t="s">
        <v>333</v>
      </c>
      <c r="R324" t="s">
        <v>993</v>
      </c>
      <c r="S324">
        <v>-18.532193084399999</v>
      </c>
      <c r="T324">
        <v>-69.971491087100006</v>
      </c>
    </row>
    <row r="325" spans="1:20" ht="15.75" thickBot="1" x14ac:dyDescent="0.3">
      <c r="A325" s="34">
        <v>15</v>
      </c>
      <c r="B325" s="3">
        <v>151</v>
      </c>
      <c r="C325" s="3">
        <v>15101</v>
      </c>
      <c r="D325" s="4" t="s">
        <v>333</v>
      </c>
      <c r="E325" s="4" t="s">
        <v>334</v>
      </c>
      <c r="F325" s="50" t="s">
        <v>1025</v>
      </c>
      <c r="G325">
        <v>1</v>
      </c>
      <c r="H325" s="31">
        <v>41684</v>
      </c>
      <c r="I325" s="7" t="s">
        <v>375</v>
      </c>
      <c r="J325" s="7" t="s">
        <v>1035</v>
      </c>
      <c r="K325" s="41" t="s">
        <v>1071</v>
      </c>
      <c r="L325" s="41" t="s">
        <v>1072</v>
      </c>
      <c r="M325" s="41" t="s">
        <v>1073</v>
      </c>
      <c r="N325" t="s">
        <v>987</v>
      </c>
      <c r="O325" t="s">
        <v>988</v>
      </c>
      <c r="P325" t="s">
        <v>989</v>
      </c>
      <c r="Q325" t="s">
        <v>333</v>
      </c>
      <c r="R325" t="s">
        <v>993</v>
      </c>
      <c r="S325">
        <v>-18.532193084399999</v>
      </c>
      <c r="T325">
        <v>-69.971491087100006</v>
      </c>
    </row>
    <row r="326" spans="1:20" ht="15.75" thickBot="1" x14ac:dyDescent="0.3">
      <c r="A326" s="34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1022</v>
      </c>
      <c r="G326" s="20">
        <v>0</v>
      </c>
      <c r="H326" s="20"/>
      <c r="I326" s="20" t="s">
        <v>1357</v>
      </c>
      <c r="J326" s="20" t="s">
        <v>1357</v>
      </c>
      <c r="N326" t="s">
        <v>995</v>
      </c>
      <c r="O326" t="s">
        <v>996</v>
      </c>
      <c r="P326" t="s">
        <v>997</v>
      </c>
      <c r="Q326" t="s">
        <v>998</v>
      </c>
      <c r="R326" t="s">
        <v>999</v>
      </c>
      <c r="S326">
        <v>-36.921450350800001</v>
      </c>
      <c r="T326">
        <v>-71.499944277200001</v>
      </c>
    </row>
    <row r="327" spans="1:20" ht="15.75" thickBot="1" x14ac:dyDescent="0.3">
      <c r="A327" s="34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1022</v>
      </c>
      <c r="G327" s="20">
        <v>0</v>
      </c>
      <c r="H327" s="20"/>
      <c r="I327" s="20" t="s">
        <v>1357</v>
      </c>
      <c r="J327" s="20" t="s">
        <v>1357</v>
      </c>
      <c r="N327" t="s">
        <v>995</v>
      </c>
      <c r="O327" t="s">
        <v>996</v>
      </c>
      <c r="P327" t="s">
        <v>997</v>
      </c>
      <c r="Q327" t="s">
        <v>1000</v>
      </c>
      <c r="R327" t="s">
        <v>1001</v>
      </c>
      <c r="S327">
        <v>-36.428007033</v>
      </c>
      <c r="T327">
        <v>-72.659787675199993</v>
      </c>
    </row>
    <row r="328" spans="1:20" ht="15.75" thickBot="1" x14ac:dyDescent="0.3">
      <c r="A328" s="34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20" t="s">
        <v>1022</v>
      </c>
      <c r="G328" s="20">
        <v>0</v>
      </c>
      <c r="H328" s="20"/>
      <c r="I328" s="20" t="s">
        <v>1357</v>
      </c>
      <c r="J328" s="20" t="s">
        <v>1357</v>
      </c>
      <c r="N328" t="s">
        <v>995</v>
      </c>
      <c r="O328" t="s">
        <v>996</v>
      </c>
      <c r="P328" t="s">
        <v>997</v>
      </c>
      <c r="Q328" t="s">
        <v>1002</v>
      </c>
      <c r="R328" t="s">
        <v>1003</v>
      </c>
      <c r="S328">
        <v>-36.701915441700002</v>
      </c>
      <c r="T328">
        <v>-71.581737136100003</v>
      </c>
    </row>
    <row r="329" spans="1:20" ht="15.75" thickBot="1" x14ac:dyDescent="0.3">
      <c r="A329" s="34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20" t="s">
        <v>1022</v>
      </c>
      <c r="G329" s="20">
        <v>0</v>
      </c>
      <c r="H329" s="20"/>
      <c r="I329" s="20" t="s">
        <v>1357</v>
      </c>
      <c r="J329" s="20" t="s">
        <v>1357</v>
      </c>
      <c r="N329" t="s">
        <v>995</v>
      </c>
      <c r="O329" t="s">
        <v>996</v>
      </c>
      <c r="P329" t="s">
        <v>997</v>
      </c>
      <c r="Q329" t="s">
        <v>1002</v>
      </c>
      <c r="R329" t="s">
        <v>1004</v>
      </c>
      <c r="S329">
        <v>-36.479607747899998</v>
      </c>
      <c r="T329">
        <v>-72.228381781699994</v>
      </c>
    </row>
    <row r="330" spans="1:20" ht="15.75" thickBot="1" x14ac:dyDescent="0.3">
      <c r="A330" s="34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20" t="s">
        <v>1022</v>
      </c>
      <c r="G330" s="8">
        <v>2</v>
      </c>
      <c r="H330" s="31">
        <v>42283</v>
      </c>
      <c r="I330" t="s">
        <v>375</v>
      </c>
      <c r="J330" t="s">
        <v>586</v>
      </c>
      <c r="K330" s="41" t="s">
        <v>1330</v>
      </c>
      <c r="N330" t="s">
        <v>995</v>
      </c>
      <c r="O330" t="s">
        <v>996</v>
      </c>
      <c r="P330" t="s">
        <v>997</v>
      </c>
      <c r="Q330" t="s">
        <v>998</v>
      </c>
      <c r="R330" t="s">
        <v>1005</v>
      </c>
      <c r="S330">
        <v>-36.790403042400001</v>
      </c>
      <c r="T330">
        <v>-72.290021584200005</v>
      </c>
    </row>
    <row r="331" spans="1:20" ht="15.75" thickBot="1" x14ac:dyDescent="0.3">
      <c r="A331" s="34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20" t="s">
        <v>1022</v>
      </c>
      <c r="G331" s="9">
        <v>1</v>
      </c>
      <c r="H331" s="31">
        <v>41699</v>
      </c>
      <c r="I331" t="s">
        <v>375</v>
      </c>
      <c r="J331" t="s">
        <v>587</v>
      </c>
      <c r="K331" s="41" t="s">
        <v>1331</v>
      </c>
      <c r="L331" s="41" t="s">
        <v>1332</v>
      </c>
      <c r="N331" t="s">
        <v>995</v>
      </c>
      <c r="O331" t="s">
        <v>996</v>
      </c>
      <c r="P331" t="s">
        <v>997</v>
      </c>
      <c r="Q331" t="s">
        <v>998</v>
      </c>
      <c r="R331" t="s">
        <v>1006</v>
      </c>
      <c r="S331">
        <v>-36.983064677599998</v>
      </c>
      <c r="T331">
        <v>-72.067847537299997</v>
      </c>
    </row>
    <row r="332" spans="1:20" ht="15.75" thickBot="1" x14ac:dyDescent="0.3">
      <c r="A332" s="34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20" t="s">
        <v>1022</v>
      </c>
      <c r="G332" s="9">
        <v>1</v>
      </c>
      <c r="H332" s="31">
        <v>41404</v>
      </c>
      <c r="I332" t="s">
        <v>375</v>
      </c>
      <c r="J332" t="s">
        <v>588</v>
      </c>
      <c r="K332" s="41" t="s">
        <v>1333</v>
      </c>
      <c r="L332" s="41" t="s">
        <v>1334</v>
      </c>
      <c r="M332" s="41" t="s">
        <v>1335</v>
      </c>
      <c r="N332" t="s">
        <v>995</v>
      </c>
      <c r="O332" t="s">
        <v>996</v>
      </c>
      <c r="P332" t="s">
        <v>997</v>
      </c>
      <c r="Q332" t="s">
        <v>998</v>
      </c>
      <c r="R332" t="s">
        <v>1007</v>
      </c>
      <c r="S332">
        <v>-36.822447895400003</v>
      </c>
      <c r="T332">
        <v>-72.029401531399998</v>
      </c>
    </row>
    <row r="333" spans="1:20" ht="15.75" thickBot="1" x14ac:dyDescent="0.3">
      <c r="A333" s="34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20" t="s">
        <v>1022</v>
      </c>
      <c r="G333" s="8">
        <v>11</v>
      </c>
      <c r="H333" s="31">
        <v>42630</v>
      </c>
      <c r="I333" t="s">
        <v>375</v>
      </c>
      <c r="J333" t="s">
        <v>589</v>
      </c>
      <c r="K333" s="41" t="s">
        <v>1336</v>
      </c>
      <c r="N333" t="s">
        <v>995</v>
      </c>
      <c r="O333" t="s">
        <v>996</v>
      </c>
      <c r="P333" t="s">
        <v>997</v>
      </c>
      <c r="Q333" t="s">
        <v>998</v>
      </c>
      <c r="R333" t="s">
        <v>1008</v>
      </c>
      <c r="S333">
        <v>-36.617491664900001</v>
      </c>
      <c r="T333">
        <v>-72.128724431199998</v>
      </c>
    </row>
    <row r="334" spans="1:20" ht="15.75" thickBot="1" x14ac:dyDescent="0.3">
      <c r="A334" s="34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20" t="s">
        <v>1022</v>
      </c>
      <c r="G334" s="9">
        <v>1</v>
      </c>
      <c r="H334" s="31">
        <v>40212</v>
      </c>
      <c r="I334" t="s">
        <v>375</v>
      </c>
      <c r="J334" t="s">
        <v>591</v>
      </c>
      <c r="K334" s="41" t="s">
        <v>1337</v>
      </c>
      <c r="L334" s="41" t="s">
        <v>1338</v>
      </c>
      <c r="M334" s="41" t="s">
        <v>1339</v>
      </c>
      <c r="N334" t="s">
        <v>995</v>
      </c>
      <c r="O334" t="s">
        <v>996</v>
      </c>
      <c r="P334" t="s">
        <v>997</v>
      </c>
      <c r="Q334" t="s">
        <v>1000</v>
      </c>
      <c r="R334" t="s">
        <v>1009</v>
      </c>
      <c r="S334">
        <v>-36.504981200499998</v>
      </c>
      <c r="T334">
        <v>-72.750423791499998</v>
      </c>
    </row>
    <row r="335" spans="1:20" ht="15.75" thickBot="1" x14ac:dyDescent="0.3">
      <c r="A335" s="34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20" t="s">
        <v>1022</v>
      </c>
      <c r="G335" s="8">
        <v>4</v>
      </c>
      <c r="H335" s="31">
        <v>40480</v>
      </c>
      <c r="I335" t="s">
        <v>375</v>
      </c>
      <c r="J335" t="s">
        <v>532</v>
      </c>
      <c r="K335" s="41" t="s">
        <v>1340</v>
      </c>
      <c r="N335" t="s">
        <v>995</v>
      </c>
      <c r="O335" t="s">
        <v>996</v>
      </c>
      <c r="P335" t="s">
        <v>997</v>
      </c>
      <c r="Q335" t="s">
        <v>1002</v>
      </c>
      <c r="R335" t="s">
        <v>1010</v>
      </c>
      <c r="S335">
        <v>-36.579823190600003</v>
      </c>
      <c r="T335">
        <v>-71.287756591299996</v>
      </c>
    </row>
    <row r="336" spans="1:20" ht="15.75" thickBot="1" x14ac:dyDescent="0.3">
      <c r="A336" s="34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20" t="s">
        <v>1022</v>
      </c>
      <c r="G336" s="9">
        <v>1</v>
      </c>
      <c r="H336" s="31">
        <v>40175</v>
      </c>
      <c r="I336" t="s">
        <v>375</v>
      </c>
      <c r="J336" t="s">
        <v>592</v>
      </c>
      <c r="K336" s="41" t="s">
        <v>1341</v>
      </c>
      <c r="L336" s="41" t="s">
        <v>1342</v>
      </c>
      <c r="N336" t="s">
        <v>995</v>
      </c>
      <c r="O336" t="s">
        <v>996</v>
      </c>
      <c r="P336" t="s">
        <v>997</v>
      </c>
      <c r="Q336" t="s">
        <v>998</v>
      </c>
      <c r="R336" t="s">
        <v>1005</v>
      </c>
      <c r="S336">
        <v>-36.925111265200002</v>
      </c>
      <c r="T336">
        <v>-71.847110561600005</v>
      </c>
    </row>
    <row r="337" spans="1:20" ht="15.75" thickBot="1" x14ac:dyDescent="0.3">
      <c r="A337" s="34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20" t="s">
        <v>1022</v>
      </c>
      <c r="G337" s="8">
        <v>4</v>
      </c>
      <c r="H337" s="31">
        <v>42146</v>
      </c>
      <c r="I337" t="s">
        <v>375</v>
      </c>
      <c r="J337" t="s">
        <v>529</v>
      </c>
      <c r="K337" s="41" t="s">
        <v>1343</v>
      </c>
      <c r="N337" t="s">
        <v>995</v>
      </c>
      <c r="O337" t="s">
        <v>996</v>
      </c>
      <c r="P337" t="s">
        <v>997</v>
      </c>
      <c r="Q337" t="s">
        <v>1000</v>
      </c>
      <c r="R337" t="s">
        <v>1011</v>
      </c>
      <c r="S337">
        <v>-36.640463089699999</v>
      </c>
      <c r="T337">
        <v>-72.587959764600001</v>
      </c>
    </row>
    <row r="338" spans="1:20" ht="15.75" thickBot="1" x14ac:dyDescent="0.3">
      <c r="A338" s="34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20" t="s">
        <v>1022</v>
      </c>
      <c r="G338" s="8">
        <v>3</v>
      </c>
      <c r="H338" s="31">
        <v>42240</v>
      </c>
      <c r="I338" s="12" t="s">
        <v>375</v>
      </c>
      <c r="J338" t="s">
        <v>525</v>
      </c>
      <c r="K338" s="41" t="s">
        <v>1344</v>
      </c>
      <c r="N338" t="s">
        <v>995</v>
      </c>
      <c r="O338" t="s">
        <v>996</v>
      </c>
      <c r="P338" t="s">
        <v>997</v>
      </c>
      <c r="Q338" t="s">
        <v>998</v>
      </c>
      <c r="R338" t="s">
        <v>1012</v>
      </c>
      <c r="S338">
        <v>-36.680354247099999</v>
      </c>
      <c r="T338">
        <v>-72.198805179900006</v>
      </c>
    </row>
    <row r="339" spans="1:20" ht="15.75" thickBot="1" x14ac:dyDescent="0.3">
      <c r="A339" s="34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20" t="s">
        <v>1022</v>
      </c>
      <c r="G339" s="8">
        <v>3</v>
      </c>
      <c r="H339" s="31">
        <v>42175</v>
      </c>
      <c r="I339" s="12" t="s">
        <v>375</v>
      </c>
      <c r="J339" t="s">
        <v>438</v>
      </c>
      <c r="K339" s="41" t="s">
        <v>1345</v>
      </c>
      <c r="N339" t="s">
        <v>995</v>
      </c>
      <c r="O339" t="s">
        <v>996</v>
      </c>
      <c r="P339" t="s">
        <v>997</v>
      </c>
      <c r="Q339" t="s">
        <v>1000</v>
      </c>
      <c r="R339" t="s">
        <v>1013</v>
      </c>
      <c r="S339">
        <v>-36.3567574884</v>
      </c>
      <c r="T339">
        <v>-72.409706764199996</v>
      </c>
    </row>
    <row r="340" spans="1:20" ht="15.75" thickBot="1" x14ac:dyDescent="0.3">
      <c r="A340" s="34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20" t="s">
        <v>1022</v>
      </c>
      <c r="G340" s="8">
        <v>5</v>
      </c>
      <c r="H340" s="31">
        <v>42154</v>
      </c>
      <c r="I340" s="12" t="s">
        <v>375</v>
      </c>
      <c r="J340" t="s">
        <v>443</v>
      </c>
      <c r="K340" s="41" t="s">
        <v>1346</v>
      </c>
      <c r="N340" t="s">
        <v>995</v>
      </c>
      <c r="O340" t="s">
        <v>996</v>
      </c>
      <c r="P340" t="s">
        <v>997</v>
      </c>
      <c r="Q340" t="s">
        <v>998</v>
      </c>
      <c r="R340" t="s">
        <v>1014</v>
      </c>
      <c r="S340">
        <v>-36.818458062300003</v>
      </c>
      <c r="T340">
        <v>-72.501805471599994</v>
      </c>
    </row>
    <row r="341" spans="1:20" ht="15.75" thickBot="1" x14ac:dyDescent="0.3">
      <c r="A341" s="34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20" t="s">
        <v>1022</v>
      </c>
      <c r="G341" s="8">
        <v>5</v>
      </c>
      <c r="H341" s="31">
        <v>40467</v>
      </c>
      <c r="I341" s="12" t="s">
        <v>375</v>
      </c>
      <c r="J341" t="s">
        <v>526</v>
      </c>
      <c r="K341" s="41" t="s">
        <v>1347</v>
      </c>
      <c r="N341" t="s">
        <v>995</v>
      </c>
      <c r="O341" t="s">
        <v>996</v>
      </c>
      <c r="P341" t="s">
        <v>997</v>
      </c>
      <c r="Q341" t="s">
        <v>998</v>
      </c>
      <c r="R341" t="s">
        <v>1015</v>
      </c>
      <c r="S341">
        <v>-37.1046699113</v>
      </c>
      <c r="T341">
        <v>-71.930582932299998</v>
      </c>
    </row>
    <row r="342" spans="1:20" ht="15.75" thickBot="1" x14ac:dyDescent="0.3">
      <c r="A342" s="34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20" t="s">
        <v>1022</v>
      </c>
      <c r="G342" s="8">
        <v>2</v>
      </c>
      <c r="H342" s="31">
        <v>40882</v>
      </c>
      <c r="I342" t="s">
        <v>375</v>
      </c>
      <c r="J342" t="s">
        <v>530</v>
      </c>
      <c r="K342" s="41" t="s">
        <v>1348</v>
      </c>
      <c r="N342" t="s">
        <v>995</v>
      </c>
      <c r="O342" t="s">
        <v>996</v>
      </c>
      <c r="P342" t="s">
        <v>997</v>
      </c>
      <c r="Q342" t="s">
        <v>1002</v>
      </c>
      <c r="R342" t="s">
        <v>1016</v>
      </c>
      <c r="S342">
        <v>-36.385746064000003</v>
      </c>
      <c r="T342">
        <v>-72.019057169000007</v>
      </c>
    </row>
    <row r="343" spans="1:20" ht="15.75" thickBot="1" x14ac:dyDescent="0.3">
      <c r="A343" s="34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20" t="s">
        <v>1022</v>
      </c>
      <c r="G343" s="8">
        <v>2</v>
      </c>
      <c r="H343" s="31">
        <v>40080</v>
      </c>
      <c r="I343" t="s">
        <v>375</v>
      </c>
      <c r="J343" t="s">
        <v>593</v>
      </c>
      <c r="K343" s="41" t="s">
        <v>1349</v>
      </c>
      <c r="N343" t="s">
        <v>995</v>
      </c>
      <c r="O343" t="s">
        <v>996</v>
      </c>
      <c r="P343" t="s">
        <v>997</v>
      </c>
      <c r="Q343" t="s">
        <v>1002</v>
      </c>
      <c r="R343" t="s">
        <v>1017</v>
      </c>
      <c r="S343">
        <v>-36.3022964962</v>
      </c>
      <c r="T343">
        <v>-71.897904073899994</v>
      </c>
    </row>
    <row r="344" spans="1:20" ht="15.75" thickBot="1" x14ac:dyDescent="0.3">
      <c r="A344" s="34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20" t="s">
        <v>1022</v>
      </c>
      <c r="G344" s="8">
        <v>2</v>
      </c>
      <c r="H344" s="31">
        <v>40970</v>
      </c>
      <c r="I344" t="s">
        <v>375</v>
      </c>
      <c r="J344" t="s">
        <v>528</v>
      </c>
      <c r="K344" s="41" t="s">
        <v>1350</v>
      </c>
      <c r="L344" s="41" t="s">
        <v>1351</v>
      </c>
      <c r="N344" t="s">
        <v>995</v>
      </c>
      <c r="O344" t="s">
        <v>996</v>
      </c>
      <c r="P344" t="s">
        <v>997</v>
      </c>
      <c r="Q344" t="s">
        <v>1000</v>
      </c>
      <c r="R344" t="s">
        <v>1018</v>
      </c>
      <c r="S344">
        <v>-36.5462820853</v>
      </c>
      <c r="T344">
        <v>-72.466638251399999</v>
      </c>
    </row>
    <row r="345" spans="1:20" ht="15.75" thickBot="1" x14ac:dyDescent="0.3">
      <c r="A345" s="34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20" t="s">
        <v>1022</v>
      </c>
      <c r="G345" s="8">
        <v>2</v>
      </c>
      <c r="H345" s="31">
        <v>42131</v>
      </c>
      <c r="I345" t="s">
        <v>375</v>
      </c>
      <c r="J345" t="s">
        <v>438</v>
      </c>
      <c r="K345" s="41" t="s">
        <v>1352</v>
      </c>
      <c r="N345" t="s">
        <v>995</v>
      </c>
      <c r="O345" t="s">
        <v>996</v>
      </c>
      <c r="P345" t="s">
        <v>997</v>
      </c>
      <c r="Q345" t="s">
        <v>1000</v>
      </c>
      <c r="R345" t="s">
        <v>1019</v>
      </c>
      <c r="S345">
        <v>-36.235599330600003</v>
      </c>
      <c r="T345">
        <v>-72.5436475817</v>
      </c>
    </row>
    <row r="346" spans="1:20" ht="15.75" thickBot="1" x14ac:dyDescent="0.3">
      <c r="A346" s="34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20" t="s">
        <v>1022</v>
      </c>
      <c r="G346" s="8">
        <v>2</v>
      </c>
      <c r="H346" s="31">
        <v>42137</v>
      </c>
      <c r="I346" t="s">
        <v>375</v>
      </c>
      <c r="J346" t="s">
        <v>527</v>
      </c>
      <c r="K346" s="41" t="s">
        <v>1353</v>
      </c>
      <c r="N346" t="s">
        <v>995</v>
      </c>
      <c r="O346" t="s">
        <v>996</v>
      </c>
      <c r="P346" t="s">
        <v>997</v>
      </c>
      <c r="Q346" t="s">
        <v>1000</v>
      </c>
      <c r="R346" t="s">
        <v>1020</v>
      </c>
      <c r="S346">
        <v>-36.180879790100001</v>
      </c>
      <c r="T346">
        <v>-72.720593369100001</v>
      </c>
    </row>
    <row r="347" spans="1:20" ht="15.75" thickBot="1" x14ac:dyDescent="0.3">
      <c r="A347" s="34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3" t="s">
        <v>1023</v>
      </c>
      <c r="G347" s="20">
        <v>0</v>
      </c>
      <c r="H347" s="20"/>
      <c r="I347" s="20" t="s">
        <v>1357</v>
      </c>
      <c r="J347" s="20" t="s">
        <v>1357</v>
      </c>
      <c r="N347" t="s">
        <v>601</v>
      </c>
      <c r="O347" t="s">
        <v>602</v>
      </c>
      <c r="P347" t="s">
        <v>603</v>
      </c>
      <c r="Q347" t="s">
        <v>604</v>
      </c>
      <c r="R347" t="s">
        <v>605</v>
      </c>
      <c r="S347">
        <v>-19.373449845900002</v>
      </c>
      <c r="T347">
        <v>-69.505339119200002</v>
      </c>
    </row>
    <row r="348" spans="1:20" ht="15.75" thickBot="1" x14ac:dyDescent="0.3">
      <c r="A348" s="34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3" t="s">
        <v>1023</v>
      </c>
      <c r="G348" s="20">
        <v>0</v>
      </c>
      <c r="H348" s="20"/>
      <c r="I348" s="20" t="s">
        <v>1357</v>
      </c>
      <c r="J348" s="20" t="s">
        <v>1357</v>
      </c>
      <c r="N348" t="s">
        <v>601</v>
      </c>
      <c r="O348" t="s">
        <v>602</v>
      </c>
      <c r="P348" t="s">
        <v>603</v>
      </c>
      <c r="Q348" t="s">
        <v>604</v>
      </c>
      <c r="R348" t="s">
        <v>606</v>
      </c>
      <c r="S348">
        <v>-19.3530234736</v>
      </c>
      <c r="T348">
        <v>-68.844218876200003</v>
      </c>
    </row>
    <row r="349" spans="1:20" ht="15.75" thickBot="1" x14ac:dyDescent="0.3">
      <c r="A349" s="34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3" t="s">
        <v>1023</v>
      </c>
      <c r="G349" s="20">
        <v>0</v>
      </c>
      <c r="H349" s="2"/>
      <c r="I349" s="7" t="s">
        <v>1357</v>
      </c>
      <c r="J349" s="7" t="s">
        <v>1357</v>
      </c>
      <c r="N349" t="s">
        <v>601</v>
      </c>
      <c r="O349" t="s">
        <v>602</v>
      </c>
      <c r="P349" t="s">
        <v>603</v>
      </c>
      <c r="Q349" t="s">
        <v>5</v>
      </c>
      <c r="R349" t="s">
        <v>607</v>
      </c>
      <c r="S349">
        <v>-20.9406151208</v>
      </c>
      <c r="T349">
        <v>-70.041538352000003</v>
      </c>
    </row>
    <row r="350" spans="1:20" ht="15.75" thickBot="1" x14ac:dyDescent="0.3">
      <c r="A350" s="34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3" t="s">
        <v>1023</v>
      </c>
      <c r="G350" s="20">
        <v>0</v>
      </c>
      <c r="H350" s="20"/>
      <c r="I350" s="20" t="s">
        <v>1357</v>
      </c>
      <c r="J350" s="20" t="s">
        <v>1357</v>
      </c>
      <c r="N350" t="s">
        <v>601</v>
      </c>
      <c r="O350" t="s">
        <v>602</v>
      </c>
      <c r="P350" t="s">
        <v>603</v>
      </c>
      <c r="Q350" t="s">
        <v>604</v>
      </c>
      <c r="R350" t="s">
        <v>608</v>
      </c>
      <c r="S350">
        <v>-20.478953196799999</v>
      </c>
      <c r="T350">
        <v>-68.912203129299996</v>
      </c>
    </row>
    <row r="351" spans="1:20" ht="15.75" thickBot="1" x14ac:dyDescent="0.3">
      <c r="A351" s="34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3" t="s">
        <v>1023</v>
      </c>
      <c r="G351" s="20">
        <v>0</v>
      </c>
      <c r="H351" s="20"/>
      <c r="I351" s="20" t="s">
        <v>1357</v>
      </c>
      <c r="J351" s="20" t="s">
        <v>1357</v>
      </c>
      <c r="N351" t="s">
        <v>601</v>
      </c>
      <c r="O351" t="s">
        <v>602</v>
      </c>
      <c r="P351" t="s">
        <v>603</v>
      </c>
      <c r="Q351" t="s">
        <v>604</v>
      </c>
      <c r="R351" t="s">
        <v>609</v>
      </c>
      <c r="S351">
        <v>-20.767648449300001</v>
      </c>
      <c r="T351">
        <v>-69.5042362991</v>
      </c>
    </row>
    <row r="352" spans="1:20" ht="15.75" thickBot="1" x14ac:dyDescent="0.3">
      <c r="A352" s="34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3" t="s">
        <v>1023</v>
      </c>
      <c r="G352" s="20">
        <v>0</v>
      </c>
      <c r="H352" s="2"/>
      <c r="I352" s="7" t="s">
        <v>1357</v>
      </c>
      <c r="J352" s="7" t="s">
        <v>1357</v>
      </c>
      <c r="N352" t="s">
        <v>601</v>
      </c>
      <c r="O352" t="s">
        <v>602</v>
      </c>
      <c r="P352" t="s">
        <v>603</v>
      </c>
      <c r="Q352" t="s">
        <v>5</v>
      </c>
      <c r="R352" t="s">
        <v>610</v>
      </c>
      <c r="S352">
        <v>-20.189946452699999</v>
      </c>
      <c r="T352">
        <v>-70.0109621438</v>
      </c>
    </row>
    <row r="353" spans="1:20" ht="15.75" thickBot="1" x14ac:dyDescent="0.3">
      <c r="A353" s="34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3" t="s">
        <v>1023</v>
      </c>
      <c r="G353" s="20">
        <v>0</v>
      </c>
      <c r="H353" s="20"/>
      <c r="I353" s="20" t="s">
        <v>1357</v>
      </c>
      <c r="J353" s="20" t="s">
        <v>1357</v>
      </c>
      <c r="N353" t="s">
        <v>601</v>
      </c>
      <c r="O353" t="s">
        <v>602</v>
      </c>
      <c r="P353" t="s">
        <v>603</v>
      </c>
      <c r="Q353" t="s">
        <v>604</v>
      </c>
      <c r="R353" t="s">
        <v>611</v>
      </c>
      <c r="S353">
        <v>-19.602586844600001</v>
      </c>
      <c r="T353">
        <v>-69.662896505299997</v>
      </c>
    </row>
    <row r="354" spans="1:20" ht="15.75" thickBot="1" x14ac:dyDescent="0.3">
      <c r="A354" s="34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3" t="s">
        <v>1023</v>
      </c>
      <c r="G354" s="19">
        <v>0</v>
      </c>
      <c r="H354" s="19"/>
      <c r="I354" s="19" t="s">
        <v>1357</v>
      </c>
      <c r="J354" s="19" t="s">
        <v>1357</v>
      </c>
      <c r="N354" t="s">
        <v>612</v>
      </c>
      <c r="O354" t="s">
        <v>613</v>
      </c>
      <c r="P354" t="s">
        <v>614</v>
      </c>
      <c r="Q354" t="s">
        <v>13</v>
      </c>
      <c r="R354" t="s">
        <v>615</v>
      </c>
      <c r="S354">
        <v>-23.256414364000001</v>
      </c>
      <c r="T354">
        <v>-69.305567098799997</v>
      </c>
    </row>
    <row r="355" spans="1:20" ht="15.75" thickBot="1" x14ac:dyDescent="0.3">
      <c r="A355" s="34">
        <v>2</v>
      </c>
      <c r="B355" s="3">
        <v>23</v>
      </c>
      <c r="C355" s="3">
        <v>2302</v>
      </c>
      <c r="D355" s="4" t="s">
        <v>21</v>
      </c>
      <c r="E355" s="4" t="s">
        <v>13</v>
      </c>
      <c r="F355" s="50" t="s">
        <v>1025</v>
      </c>
      <c r="G355">
        <v>6</v>
      </c>
      <c r="H355" s="51">
        <v>38513</v>
      </c>
      <c r="I355" s="7" t="s">
        <v>375</v>
      </c>
      <c r="J355" s="39" t="s">
        <v>1030</v>
      </c>
      <c r="K355" s="41" t="s">
        <v>1064</v>
      </c>
      <c r="L355" s="41" t="s">
        <v>1065</v>
      </c>
      <c r="N355" t="s">
        <v>612</v>
      </c>
      <c r="O355" t="s">
        <v>613</v>
      </c>
      <c r="P355" t="s">
        <v>614</v>
      </c>
      <c r="Q355" t="s">
        <v>20</v>
      </c>
      <c r="R355" t="s">
        <v>620</v>
      </c>
      <c r="S355">
        <v>-22.092937036799999</v>
      </c>
      <c r="T355">
        <v>-69.4670674746</v>
      </c>
    </row>
    <row r="356" spans="1:20" ht="15.75" thickBot="1" x14ac:dyDescent="0.3">
      <c r="A356" s="34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3" t="s">
        <v>1023</v>
      </c>
      <c r="G356" s="19">
        <v>0</v>
      </c>
      <c r="H356" s="19"/>
      <c r="I356" s="19" t="s">
        <v>1357</v>
      </c>
      <c r="J356" s="19" t="s">
        <v>1357</v>
      </c>
      <c r="N356" t="s">
        <v>612</v>
      </c>
      <c r="O356" t="s">
        <v>613</v>
      </c>
      <c r="P356" t="s">
        <v>614</v>
      </c>
      <c r="Q356" t="s">
        <v>617</v>
      </c>
      <c r="R356" t="s">
        <v>618</v>
      </c>
      <c r="S356">
        <v>-22.162118914899999</v>
      </c>
      <c r="T356">
        <v>-68.629709824599999</v>
      </c>
    </row>
    <row r="357" spans="1:20" ht="15.75" thickBot="1" x14ac:dyDescent="0.3">
      <c r="A357" s="34">
        <v>2</v>
      </c>
      <c r="B357" s="3">
        <v>21</v>
      </c>
      <c r="C357" s="3">
        <v>2102</v>
      </c>
      <c r="D357" s="4" t="s">
        <v>14</v>
      </c>
      <c r="E357" s="4" t="s">
        <v>13</v>
      </c>
      <c r="F357" s="20" t="s">
        <v>1022</v>
      </c>
      <c r="G357" s="9">
        <v>7</v>
      </c>
      <c r="H357" s="31">
        <v>42122</v>
      </c>
      <c r="I357" t="s">
        <v>375</v>
      </c>
      <c r="J357" t="s">
        <v>368</v>
      </c>
      <c r="K357" s="41" t="s">
        <v>1068</v>
      </c>
      <c r="L357" s="41" t="s">
        <v>1069</v>
      </c>
      <c r="N357" t="s">
        <v>612</v>
      </c>
      <c r="O357" t="s">
        <v>613</v>
      </c>
      <c r="P357" t="s">
        <v>614</v>
      </c>
      <c r="Q357" t="s">
        <v>13</v>
      </c>
      <c r="R357" t="s">
        <v>623</v>
      </c>
      <c r="S357">
        <v>-22.946578352900001</v>
      </c>
      <c r="T357">
        <v>-70.203045794499999</v>
      </c>
    </row>
    <row r="358" spans="1:20" ht="15.75" thickBot="1" x14ac:dyDescent="0.3">
      <c r="A358" s="34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3" t="s">
        <v>1023</v>
      </c>
      <c r="G358" s="19">
        <v>0</v>
      </c>
      <c r="H358" s="19"/>
      <c r="I358" s="19" t="s">
        <v>1357</v>
      </c>
      <c r="J358" s="19" t="s">
        <v>1357</v>
      </c>
      <c r="N358" t="s">
        <v>612</v>
      </c>
      <c r="O358" t="s">
        <v>613</v>
      </c>
      <c r="P358" t="s">
        <v>614</v>
      </c>
      <c r="Q358" t="s">
        <v>20</v>
      </c>
      <c r="R358" t="s">
        <v>620</v>
      </c>
      <c r="S358">
        <v>-22.092937036799999</v>
      </c>
      <c r="T358">
        <v>-69.4670674746</v>
      </c>
    </row>
    <row r="359" spans="1:20" ht="15.75" thickBot="1" x14ac:dyDescent="0.3">
      <c r="A359" s="34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3" t="s">
        <v>1023</v>
      </c>
      <c r="G359" s="19">
        <v>0</v>
      </c>
      <c r="H359" s="19"/>
      <c r="I359" s="19" t="s">
        <v>1357</v>
      </c>
      <c r="J359" s="19" t="s">
        <v>1357</v>
      </c>
      <c r="N359" t="s">
        <v>612</v>
      </c>
      <c r="O359" t="s">
        <v>613</v>
      </c>
      <c r="P359" t="s">
        <v>614</v>
      </c>
      <c r="Q359" t="s">
        <v>617</v>
      </c>
      <c r="R359" t="s">
        <v>621</v>
      </c>
      <c r="S359">
        <v>-21.458240647099998</v>
      </c>
      <c r="T359">
        <v>-68.3132579862</v>
      </c>
    </row>
    <row r="360" spans="1:20" ht="15.75" thickBot="1" x14ac:dyDescent="0.3">
      <c r="A360" s="34">
        <v>2</v>
      </c>
      <c r="B360" s="3">
        <v>21</v>
      </c>
      <c r="C360" s="3">
        <v>2102</v>
      </c>
      <c r="D360" s="4" t="s">
        <v>14</v>
      </c>
      <c r="E360" s="4" t="s">
        <v>13</v>
      </c>
      <c r="F360" s="23" t="s">
        <v>1023</v>
      </c>
      <c r="G360" s="7">
        <v>9</v>
      </c>
      <c r="H360" s="31">
        <v>38337</v>
      </c>
      <c r="I360" s="7" t="s">
        <v>375</v>
      </c>
      <c r="J360" t="s">
        <v>545</v>
      </c>
      <c r="K360" s="41" t="s">
        <v>1063</v>
      </c>
      <c r="N360" t="s">
        <v>612</v>
      </c>
      <c r="O360" t="s">
        <v>613</v>
      </c>
      <c r="P360" t="s">
        <v>614</v>
      </c>
      <c r="Q360" t="s">
        <v>13</v>
      </c>
      <c r="R360" t="s">
        <v>623</v>
      </c>
      <c r="S360">
        <v>-22.946578352900001</v>
      </c>
      <c r="T360">
        <v>-70.203045794499999</v>
      </c>
    </row>
    <row r="361" spans="1:20" ht="15.75" thickBot="1" x14ac:dyDescent="0.3">
      <c r="A361" s="34">
        <v>2</v>
      </c>
      <c r="B361" s="3">
        <v>21</v>
      </c>
      <c r="C361" s="3">
        <v>2102</v>
      </c>
      <c r="D361" s="4" t="s">
        <v>14</v>
      </c>
      <c r="E361" s="4" t="s">
        <v>13</v>
      </c>
      <c r="F361" s="50" t="s">
        <v>1025</v>
      </c>
      <c r="G361">
        <v>6</v>
      </c>
      <c r="H361" s="51">
        <v>38513</v>
      </c>
      <c r="I361" s="7" t="s">
        <v>375</v>
      </c>
      <c r="J361" s="39" t="s">
        <v>1030</v>
      </c>
      <c r="K361" s="41" t="s">
        <v>1064</v>
      </c>
      <c r="L361" s="41" t="s">
        <v>1065</v>
      </c>
      <c r="N361" t="s">
        <v>612</v>
      </c>
      <c r="O361" t="s">
        <v>613</v>
      </c>
      <c r="P361" t="s">
        <v>614</v>
      </c>
      <c r="Q361" t="s">
        <v>13</v>
      </c>
      <c r="R361" t="s">
        <v>623</v>
      </c>
      <c r="S361">
        <v>-22.946578352900001</v>
      </c>
      <c r="T361">
        <v>-70.203045794499999</v>
      </c>
    </row>
    <row r="362" spans="1:20" ht="15.75" thickBot="1" x14ac:dyDescent="0.3">
      <c r="A362" s="34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3" t="s">
        <v>1023</v>
      </c>
      <c r="G362" s="19">
        <v>0</v>
      </c>
      <c r="H362" s="19"/>
      <c r="I362" s="19" t="s">
        <v>1357</v>
      </c>
      <c r="J362" s="19" t="s">
        <v>1357</v>
      </c>
      <c r="N362" t="s">
        <v>612</v>
      </c>
      <c r="O362" t="s">
        <v>613</v>
      </c>
      <c r="P362" t="s">
        <v>614</v>
      </c>
      <c r="Q362" t="s">
        <v>617</v>
      </c>
      <c r="R362" t="s">
        <v>624</v>
      </c>
      <c r="S362">
        <v>-23.4017631814</v>
      </c>
      <c r="T362">
        <v>-67.909398378299997</v>
      </c>
    </row>
    <row r="363" spans="1:20" ht="15.75" thickBot="1" x14ac:dyDescent="0.3">
      <c r="A363" s="34">
        <v>3</v>
      </c>
      <c r="B363" s="3">
        <v>31</v>
      </c>
      <c r="C363" s="3">
        <v>3101</v>
      </c>
      <c r="D363" s="4" t="s">
        <v>22</v>
      </c>
      <c r="E363" s="4" t="s">
        <v>23</v>
      </c>
      <c r="F363" s="23" t="s">
        <v>1023</v>
      </c>
      <c r="G363" s="7">
        <v>1</v>
      </c>
      <c r="H363" s="31">
        <v>37124</v>
      </c>
      <c r="I363" t="s">
        <v>375</v>
      </c>
      <c r="J363" t="s">
        <v>547</v>
      </c>
      <c r="K363" s="41" t="s">
        <v>1079</v>
      </c>
      <c r="L363" s="41" t="s">
        <v>1080</v>
      </c>
      <c r="N363" t="s">
        <v>625</v>
      </c>
      <c r="O363" t="s">
        <v>626</v>
      </c>
      <c r="P363" t="s">
        <v>627</v>
      </c>
      <c r="Q363" t="s">
        <v>22</v>
      </c>
      <c r="R363" t="s">
        <v>628</v>
      </c>
      <c r="S363">
        <v>-27.320519024399999</v>
      </c>
      <c r="T363">
        <v>-69.825471649999997</v>
      </c>
    </row>
    <row r="364" spans="1:20" ht="15.75" thickBot="1" x14ac:dyDescent="0.3">
      <c r="A364" s="34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3" t="s">
        <v>1023</v>
      </c>
      <c r="G364" s="17">
        <v>0</v>
      </c>
      <c r="H364" s="17"/>
      <c r="I364" s="17" t="s">
        <v>1357</v>
      </c>
      <c r="J364" s="17" t="s">
        <v>1357</v>
      </c>
      <c r="N364" t="s">
        <v>625</v>
      </c>
      <c r="O364" t="s">
        <v>626</v>
      </c>
      <c r="P364" t="s">
        <v>627</v>
      </c>
      <c r="Q364" t="s">
        <v>22</v>
      </c>
      <c r="R364" t="s">
        <v>629</v>
      </c>
      <c r="S364">
        <v>-27.863543400000001</v>
      </c>
      <c r="T364">
        <v>-69.670693014999998</v>
      </c>
    </row>
    <row r="365" spans="1:20" ht="15.75" thickBot="1" x14ac:dyDescent="0.3">
      <c r="A365" s="34">
        <v>3</v>
      </c>
      <c r="B365" s="3">
        <v>33</v>
      </c>
      <c r="C365" s="3">
        <v>3303</v>
      </c>
      <c r="D365" s="4" t="s">
        <v>30</v>
      </c>
      <c r="E365" s="4" t="s">
        <v>23</v>
      </c>
      <c r="F365" s="20" t="s">
        <v>1022</v>
      </c>
      <c r="G365" s="9">
        <v>1</v>
      </c>
      <c r="H365" s="31">
        <v>40161</v>
      </c>
      <c r="I365" t="s">
        <v>375</v>
      </c>
      <c r="J365" t="s">
        <v>548</v>
      </c>
      <c r="K365" s="41" t="s">
        <v>1081</v>
      </c>
      <c r="L365" s="41" t="s">
        <v>1082</v>
      </c>
      <c r="N365" t="s">
        <v>625</v>
      </c>
      <c r="O365" t="s">
        <v>626</v>
      </c>
      <c r="P365" t="s">
        <v>627</v>
      </c>
      <c r="Q365" t="s">
        <v>31</v>
      </c>
      <c r="R365" t="s">
        <v>634</v>
      </c>
      <c r="S365">
        <v>-28.811956665699999</v>
      </c>
      <c r="T365">
        <v>-71.178820180599999</v>
      </c>
    </row>
    <row r="366" spans="1:20" ht="15.75" thickBot="1" x14ac:dyDescent="0.3">
      <c r="A366" s="34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3" t="s">
        <v>1023</v>
      </c>
      <c r="G366" s="17">
        <v>0</v>
      </c>
      <c r="H366" s="17"/>
      <c r="I366" s="17" t="s">
        <v>1357</v>
      </c>
      <c r="J366" s="17" t="s">
        <v>1357</v>
      </c>
      <c r="N366" t="s">
        <v>625</v>
      </c>
      <c r="O366" t="s">
        <v>626</v>
      </c>
      <c r="P366" t="s">
        <v>627</v>
      </c>
      <c r="Q366" t="s">
        <v>26</v>
      </c>
      <c r="R366" t="s">
        <v>631</v>
      </c>
      <c r="S366">
        <v>-26.236152679</v>
      </c>
      <c r="T366">
        <v>-69.186038925800005</v>
      </c>
    </row>
    <row r="367" spans="1:20" ht="15.75" thickBot="1" x14ac:dyDescent="0.3">
      <c r="A367" s="34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3" t="s">
        <v>1023</v>
      </c>
      <c r="G367" s="17">
        <v>0</v>
      </c>
      <c r="H367" s="17"/>
      <c r="I367" s="17" t="s">
        <v>1357</v>
      </c>
      <c r="J367" s="17" t="s">
        <v>1357</v>
      </c>
      <c r="N367" t="s">
        <v>625</v>
      </c>
      <c r="O367" t="s">
        <v>626</v>
      </c>
      <c r="P367" t="s">
        <v>627</v>
      </c>
      <c r="Q367" t="s">
        <v>31</v>
      </c>
      <c r="R367" t="s">
        <v>632</v>
      </c>
      <c r="S367">
        <v>-28.990500368199999</v>
      </c>
      <c r="T367">
        <v>-70.156422888099996</v>
      </c>
    </row>
    <row r="368" spans="1:20" ht="15.75" thickBot="1" x14ac:dyDescent="0.3">
      <c r="A368" s="34">
        <v>3</v>
      </c>
      <c r="B368" s="3">
        <v>33</v>
      </c>
      <c r="C368" s="3">
        <v>3303</v>
      </c>
      <c r="D368" s="4" t="s">
        <v>30</v>
      </c>
      <c r="E368" s="4" t="s">
        <v>23</v>
      </c>
      <c r="F368" s="23" t="s">
        <v>1023</v>
      </c>
      <c r="G368" s="7">
        <v>1</v>
      </c>
      <c r="H368" s="31">
        <v>37124</v>
      </c>
      <c r="I368" t="s">
        <v>375</v>
      </c>
      <c r="J368" t="s">
        <v>547</v>
      </c>
      <c r="K368" s="41" t="s">
        <v>1079</v>
      </c>
      <c r="L368" s="41" t="s">
        <v>1080</v>
      </c>
      <c r="N368" t="s">
        <v>625</v>
      </c>
      <c r="O368" t="s">
        <v>626</v>
      </c>
      <c r="P368" t="s">
        <v>627</v>
      </c>
      <c r="Q368" t="s">
        <v>31</v>
      </c>
      <c r="R368" t="s">
        <v>634</v>
      </c>
      <c r="S368">
        <v>-28.811956665699999</v>
      </c>
      <c r="T368">
        <v>-71.178820180599999</v>
      </c>
    </row>
    <row r="369" spans="1:20" ht="15.75" thickBot="1" x14ac:dyDescent="0.3">
      <c r="A369" s="34">
        <v>3</v>
      </c>
      <c r="B369" s="3">
        <v>33</v>
      </c>
      <c r="C369" s="3">
        <v>3304</v>
      </c>
      <c r="D369" s="4" t="s">
        <v>31</v>
      </c>
      <c r="E369" s="4" t="s">
        <v>23</v>
      </c>
      <c r="F369" s="23" t="s">
        <v>1023</v>
      </c>
      <c r="G369" s="7">
        <v>1</v>
      </c>
      <c r="H369" s="31">
        <v>37124</v>
      </c>
      <c r="I369" t="s">
        <v>375</v>
      </c>
      <c r="J369" t="s">
        <v>547</v>
      </c>
      <c r="K369" s="41" t="s">
        <v>1079</v>
      </c>
      <c r="L369" s="41" t="s">
        <v>1080</v>
      </c>
      <c r="N369" t="s">
        <v>625</v>
      </c>
      <c r="O369" t="s">
        <v>626</v>
      </c>
      <c r="P369" t="s">
        <v>627</v>
      </c>
      <c r="Q369" t="s">
        <v>31</v>
      </c>
      <c r="R369" t="s">
        <v>633</v>
      </c>
      <c r="S369">
        <v>-28.246258678899999</v>
      </c>
      <c r="T369">
        <v>-71.028098076600003</v>
      </c>
    </row>
    <row r="370" spans="1:20" ht="15.75" thickBot="1" x14ac:dyDescent="0.3">
      <c r="A370" s="34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3" t="s">
        <v>1023</v>
      </c>
      <c r="G370" s="17">
        <v>0</v>
      </c>
      <c r="H370" s="17"/>
      <c r="I370" s="17" t="s">
        <v>1357</v>
      </c>
      <c r="J370" s="17" t="s">
        <v>1357</v>
      </c>
      <c r="N370" t="s">
        <v>625</v>
      </c>
      <c r="O370" t="s">
        <v>626</v>
      </c>
      <c r="P370" t="s">
        <v>627</v>
      </c>
      <c r="Q370" t="s">
        <v>31</v>
      </c>
      <c r="R370" t="s">
        <v>635</v>
      </c>
      <c r="S370">
        <v>-28.593210985300001</v>
      </c>
      <c r="T370">
        <v>-70.601729962700006</v>
      </c>
    </row>
    <row r="371" spans="1:20" ht="15.75" thickBot="1" x14ac:dyDescent="0.3">
      <c r="A371" s="34">
        <v>3</v>
      </c>
      <c r="B371" s="3">
        <v>33</v>
      </c>
      <c r="C371" s="3">
        <v>3301</v>
      </c>
      <c r="D371" s="4" t="s">
        <v>28</v>
      </c>
      <c r="E371" s="4" t="s">
        <v>23</v>
      </c>
      <c r="F371" s="20" t="s">
        <v>1022</v>
      </c>
      <c r="G371" s="17">
        <v>4</v>
      </c>
      <c r="H371" s="31">
        <v>41338</v>
      </c>
      <c r="I371" t="s">
        <v>375</v>
      </c>
      <c r="J371" s="21" t="s">
        <v>378</v>
      </c>
      <c r="K371" s="41" t="s">
        <v>1083</v>
      </c>
      <c r="N371" t="s">
        <v>625</v>
      </c>
      <c r="O371" t="s">
        <v>626</v>
      </c>
      <c r="P371" t="s">
        <v>627</v>
      </c>
      <c r="Q371" t="s">
        <v>31</v>
      </c>
      <c r="R371" t="s">
        <v>635</v>
      </c>
      <c r="S371">
        <v>-28.593210985300001</v>
      </c>
      <c r="T371">
        <v>-70.601729962700006</v>
      </c>
    </row>
    <row r="372" spans="1:20" ht="15.75" thickBot="1" x14ac:dyDescent="0.3">
      <c r="A372" s="34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3" t="s">
        <v>1023</v>
      </c>
      <c r="G372" s="2">
        <v>0</v>
      </c>
      <c r="H372" s="2"/>
      <c r="I372" s="2" t="s">
        <v>1357</v>
      </c>
      <c r="J372" s="2" t="s">
        <v>1357</v>
      </c>
      <c r="N372" t="s">
        <v>637</v>
      </c>
      <c r="O372" t="s">
        <v>638</v>
      </c>
      <c r="P372" t="s">
        <v>639</v>
      </c>
      <c r="Q372" t="s">
        <v>640</v>
      </c>
      <c r="R372" t="s">
        <v>641</v>
      </c>
      <c r="S372">
        <v>-29.789113800599999</v>
      </c>
      <c r="T372">
        <v>-71.060820861899998</v>
      </c>
    </row>
    <row r="373" spans="1:20" ht="15.75" thickBot="1" x14ac:dyDescent="0.3">
      <c r="A373" s="34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3" t="s">
        <v>1023</v>
      </c>
      <c r="G373" s="2">
        <v>0</v>
      </c>
      <c r="H373" s="2"/>
      <c r="I373" s="2" t="s">
        <v>1357</v>
      </c>
      <c r="J373" s="2" t="s">
        <v>1357</v>
      </c>
      <c r="N373" t="s">
        <v>637</v>
      </c>
      <c r="O373" t="s">
        <v>638</v>
      </c>
      <c r="P373" t="s">
        <v>639</v>
      </c>
      <c r="Q373" t="s">
        <v>640</v>
      </c>
      <c r="R373" t="s">
        <v>642</v>
      </c>
      <c r="S373">
        <v>-30.2274175634</v>
      </c>
      <c r="T373">
        <v>-71.358987198700007</v>
      </c>
    </row>
    <row r="374" spans="1:20" ht="15.75" thickBot="1" x14ac:dyDescent="0.3">
      <c r="A374" s="34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3" t="s">
        <v>1023</v>
      </c>
      <c r="G374" s="2">
        <v>0</v>
      </c>
      <c r="H374" s="2"/>
      <c r="I374" s="2" t="s">
        <v>1357</v>
      </c>
      <c r="J374" s="2" t="s">
        <v>1357</v>
      </c>
      <c r="N374" t="s">
        <v>637</v>
      </c>
      <c r="O374" t="s">
        <v>638</v>
      </c>
      <c r="P374" t="s">
        <v>639</v>
      </c>
      <c r="Q374" t="s">
        <v>640</v>
      </c>
      <c r="R374" t="s">
        <v>643</v>
      </c>
      <c r="S374">
        <v>-30.259431242800002</v>
      </c>
      <c r="T374">
        <v>-71.100637765900004</v>
      </c>
    </row>
    <row r="375" spans="1:20" ht="15.75" thickBot="1" x14ac:dyDescent="0.3">
      <c r="A375" s="34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3" t="s">
        <v>1023</v>
      </c>
      <c r="G375" s="2">
        <v>0</v>
      </c>
      <c r="H375" s="2"/>
      <c r="I375" s="2" t="s">
        <v>1357</v>
      </c>
      <c r="J375" s="2" t="s">
        <v>1357</v>
      </c>
      <c r="N375" t="s">
        <v>637</v>
      </c>
      <c r="O375" t="s">
        <v>638</v>
      </c>
      <c r="P375" t="s">
        <v>639</v>
      </c>
      <c r="Q375" t="s">
        <v>640</v>
      </c>
      <c r="R375" t="s">
        <v>644</v>
      </c>
      <c r="S375">
        <v>-29.374777125800001</v>
      </c>
      <c r="T375">
        <v>-70.902564879799996</v>
      </c>
    </row>
    <row r="376" spans="1:20" ht="15.75" thickBot="1" x14ac:dyDescent="0.3">
      <c r="A376" s="34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3" t="s">
        <v>1023</v>
      </c>
      <c r="G376" s="2">
        <v>0</v>
      </c>
      <c r="H376" s="2"/>
      <c r="I376" s="2" t="s">
        <v>1357</v>
      </c>
      <c r="J376" s="2" t="s">
        <v>1357</v>
      </c>
      <c r="N376" t="s">
        <v>637</v>
      </c>
      <c r="O376" t="s">
        <v>638</v>
      </c>
      <c r="P376" t="s">
        <v>639</v>
      </c>
      <c r="Q376" t="s">
        <v>640</v>
      </c>
      <c r="R376" t="s">
        <v>645</v>
      </c>
      <c r="S376">
        <v>-30.237630896199999</v>
      </c>
      <c r="T376">
        <v>-70.369747021899997</v>
      </c>
    </row>
    <row r="377" spans="1:20" ht="15.75" thickBot="1" x14ac:dyDescent="0.3">
      <c r="A377" s="34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3" t="s">
        <v>1023</v>
      </c>
      <c r="G377" s="2">
        <v>0</v>
      </c>
      <c r="H377" s="2"/>
      <c r="I377" s="2" t="s">
        <v>1357</v>
      </c>
      <c r="J377" s="2" t="s">
        <v>1357</v>
      </c>
      <c r="N377" t="s">
        <v>637</v>
      </c>
      <c r="O377" t="s">
        <v>638</v>
      </c>
      <c r="P377" t="s">
        <v>639</v>
      </c>
      <c r="Q377" t="s">
        <v>640</v>
      </c>
      <c r="R377" t="s">
        <v>646</v>
      </c>
      <c r="S377">
        <v>-29.891893130900002</v>
      </c>
      <c r="T377">
        <v>-70.381457830900004</v>
      </c>
    </row>
    <row r="378" spans="1:20" ht="15.75" thickBot="1" x14ac:dyDescent="0.3">
      <c r="A378" s="34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3" t="s">
        <v>1023</v>
      </c>
      <c r="G378" s="2">
        <v>0</v>
      </c>
      <c r="H378" s="2"/>
      <c r="I378" s="2" t="s">
        <v>1357</v>
      </c>
      <c r="J378" s="2" t="s">
        <v>1357</v>
      </c>
      <c r="N378" t="s">
        <v>637</v>
      </c>
      <c r="O378" t="s">
        <v>638</v>
      </c>
      <c r="P378" t="s">
        <v>639</v>
      </c>
      <c r="Q378" t="s">
        <v>647</v>
      </c>
      <c r="R378" t="s">
        <v>648</v>
      </c>
      <c r="S378">
        <v>-31.5495159293</v>
      </c>
      <c r="T378">
        <v>-70.970568260500002</v>
      </c>
    </row>
    <row r="379" spans="1:20" ht="15.75" thickBot="1" x14ac:dyDescent="0.3">
      <c r="A379" s="34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3" t="s">
        <v>1023</v>
      </c>
      <c r="G379" s="2">
        <v>0</v>
      </c>
      <c r="H379" s="2"/>
      <c r="I379" s="2" t="s">
        <v>1357</v>
      </c>
      <c r="J379" s="2" t="s">
        <v>1357</v>
      </c>
      <c r="N379" t="s">
        <v>637</v>
      </c>
      <c r="O379" t="s">
        <v>638</v>
      </c>
      <c r="P379" t="s">
        <v>639</v>
      </c>
      <c r="Q379" t="s">
        <v>647</v>
      </c>
      <c r="R379" t="s">
        <v>649</v>
      </c>
      <c r="S379">
        <v>-31.401838913300001</v>
      </c>
      <c r="T379">
        <v>-71.394384198599994</v>
      </c>
    </row>
    <row r="380" spans="1:20" ht="15.75" thickBot="1" x14ac:dyDescent="0.3">
      <c r="A380" s="34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3" t="s">
        <v>1023</v>
      </c>
      <c r="G380" s="2">
        <v>0</v>
      </c>
      <c r="H380" s="2"/>
      <c r="I380" s="2" t="s">
        <v>1357</v>
      </c>
      <c r="J380" s="2" t="s">
        <v>1357</v>
      </c>
      <c r="N380" t="s">
        <v>637</v>
      </c>
      <c r="O380" t="s">
        <v>638</v>
      </c>
      <c r="P380" t="s">
        <v>639</v>
      </c>
      <c r="Q380" t="s">
        <v>647</v>
      </c>
      <c r="R380" t="s">
        <v>650</v>
      </c>
      <c r="S380">
        <v>-31.977943913000001</v>
      </c>
      <c r="T380">
        <v>-71.304254567699999</v>
      </c>
    </row>
    <row r="381" spans="1:20" ht="15.75" thickBot="1" x14ac:dyDescent="0.3">
      <c r="A381" s="34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3" t="s">
        <v>1023</v>
      </c>
      <c r="G381" s="2">
        <v>0</v>
      </c>
      <c r="H381" s="2"/>
      <c r="I381" s="2" t="s">
        <v>1357</v>
      </c>
      <c r="J381" s="2" t="s">
        <v>1357</v>
      </c>
      <c r="N381" t="s">
        <v>637</v>
      </c>
      <c r="O381" t="s">
        <v>638</v>
      </c>
      <c r="P381" t="s">
        <v>639</v>
      </c>
      <c r="Q381" t="s">
        <v>647</v>
      </c>
      <c r="R381" t="s">
        <v>651</v>
      </c>
      <c r="S381">
        <v>-31.8935829379</v>
      </c>
      <c r="T381">
        <v>-70.661908575300004</v>
      </c>
    </row>
    <row r="382" spans="1:20" ht="15.75" thickBot="1" x14ac:dyDescent="0.3">
      <c r="A382" s="34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3" t="s">
        <v>1023</v>
      </c>
      <c r="G382" s="2">
        <v>0</v>
      </c>
      <c r="H382" s="2"/>
      <c r="I382" s="2" t="s">
        <v>1357</v>
      </c>
      <c r="J382" s="2" t="s">
        <v>1357</v>
      </c>
      <c r="N382" t="s">
        <v>637</v>
      </c>
      <c r="O382" t="s">
        <v>638</v>
      </c>
      <c r="P382" t="s">
        <v>639</v>
      </c>
      <c r="Q382" t="s">
        <v>652</v>
      </c>
      <c r="R382" t="s">
        <v>653</v>
      </c>
      <c r="S382">
        <v>-30.6730105462</v>
      </c>
      <c r="T382">
        <v>-71.405305430599995</v>
      </c>
    </row>
    <row r="383" spans="1:20" ht="15.75" thickBot="1" x14ac:dyDescent="0.3">
      <c r="A383" s="34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3" t="s">
        <v>1023</v>
      </c>
      <c r="G383" s="2">
        <v>0</v>
      </c>
      <c r="H383" s="2"/>
      <c r="I383" s="2" t="s">
        <v>1357</v>
      </c>
      <c r="J383" s="2" t="s">
        <v>1357</v>
      </c>
      <c r="N383" t="s">
        <v>637</v>
      </c>
      <c r="O383" t="s">
        <v>638</v>
      </c>
      <c r="P383" t="s">
        <v>639</v>
      </c>
      <c r="Q383" t="s">
        <v>652</v>
      </c>
      <c r="R383" t="s">
        <v>654</v>
      </c>
      <c r="S383">
        <v>-31.146454574100002</v>
      </c>
      <c r="T383">
        <v>-70.965735649199999</v>
      </c>
    </row>
    <row r="384" spans="1:20" ht="15.75" thickBot="1" x14ac:dyDescent="0.3">
      <c r="A384" s="34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3" t="s">
        <v>1023</v>
      </c>
      <c r="G384" s="2">
        <v>0</v>
      </c>
      <c r="H384" s="2"/>
      <c r="I384" s="2" t="s">
        <v>1357</v>
      </c>
      <c r="J384" s="2" t="s">
        <v>1357</v>
      </c>
      <c r="N384" t="s">
        <v>637</v>
      </c>
      <c r="O384" t="s">
        <v>638</v>
      </c>
      <c r="P384" t="s">
        <v>639</v>
      </c>
      <c r="Q384" t="s">
        <v>652</v>
      </c>
      <c r="R384" t="s">
        <v>655</v>
      </c>
      <c r="S384">
        <v>-30.9461005607</v>
      </c>
      <c r="T384">
        <v>-71.332627402300005</v>
      </c>
    </row>
    <row r="385" spans="1:20" ht="15.75" thickBot="1" x14ac:dyDescent="0.3">
      <c r="A385" s="34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3" t="s">
        <v>1023</v>
      </c>
      <c r="G385" s="2">
        <v>0</v>
      </c>
      <c r="H385" s="2"/>
      <c r="I385" s="2" t="s">
        <v>1357</v>
      </c>
      <c r="J385" s="2" t="s">
        <v>1357</v>
      </c>
      <c r="N385" t="s">
        <v>637</v>
      </c>
      <c r="O385" t="s">
        <v>638</v>
      </c>
      <c r="P385" t="s">
        <v>639</v>
      </c>
      <c r="Q385" t="s">
        <v>652</v>
      </c>
      <c r="R385" t="s">
        <v>656</v>
      </c>
      <c r="S385">
        <v>-30.430679489700001</v>
      </c>
      <c r="T385">
        <v>-70.653739197999997</v>
      </c>
    </row>
    <row r="386" spans="1:20" ht="15.75" thickBot="1" x14ac:dyDescent="0.3">
      <c r="A386" s="34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3" t="s">
        <v>1023</v>
      </c>
      <c r="G386" s="2">
        <v>0</v>
      </c>
      <c r="H386" s="2"/>
      <c r="I386" s="2" t="s">
        <v>1357</v>
      </c>
      <c r="J386" s="2" t="s">
        <v>1357</v>
      </c>
      <c r="N386" t="s">
        <v>637</v>
      </c>
      <c r="O386" t="s">
        <v>638</v>
      </c>
      <c r="P386" t="s">
        <v>639</v>
      </c>
      <c r="Q386" t="s">
        <v>652</v>
      </c>
      <c r="R386" t="s">
        <v>657</v>
      </c>
      <c r="S386">
        <v>-30.8341952042</v>
      </c>
      <c r="T386">
        <v>-70.650608688999995</v>
      </c>
    </row>
    <row r="387" spans="1:20" ht="15.75" thickBot="1" x14ac:dyDescent="0.3">
      <c r="A387" s="34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3" t="s">
        <v>1023</v>
      </c>
      <c r="G387" s="20">
        <v>0</v>
      </c>
      <c r="H387" s="20"/>
      <c r="I387" s="20" t="s">
        <v>1357</v>
      </c>
      <c r="J387" s="20" t="s">
        <v>1357</v>
      </c>
      <c r="N387" t="s">
        <v>658</v>
      </c>
      <c r="O387" t="s">
        <v>659</v>
      </c>
      <c r="P387" t="s">
        <v>660</v>
      </c>
      <c r="Q387" t="s">
        <v>62</v>
      </c>
      <c r="R387" t="s">
        <v>661</v>
      </c>
      <c r="S387">
        <v>-32.4749351233</v>
      </c>
      <c r="T387">
        <v>-71.380327808299995</v>
      </c>
    </row>
    <row r="388" spans="1:20" ht="15.75" thickBot="1" x14ac:dyDescent="0.3">
      <c r="A388" s="34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3" t="s">
        <v>1023</v>
      </c>
      <c r="G388" s="20">
        <v>0</v>
      </c>
      <c r="H388" s="20"/>
      <c r="I388" s="20" t="s">
        <v>1357</v>
      </c>
      <c r="J388" s="20" t="s">
        <v>1357</v>
      </c>
      <c r="N388" t="s">
        <v>658</v>
      </c>
      <c r="O388" t="s">
        <v>659</v>
      </c>
      <c r="P388" t="s">
        <v>660</v>
      </c>
      <c r="Q388" t="s">
        <v>62</v>
      </c>
      <c r="R388" t="s">
        <v>662</v>
      </c>
      <c r="S388">
        <v>-32.190508656699997</v>
      </c>
      <c r="T388">
        <v>-70.869906028000003</v>
      </c>
    </row>
    <row r="389" spans="1:20" ht="15.75" thickBot="1" x14ac:dyDescent="0.3">
      <c r="A389" s="34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3" t="s">
        <v>1023</v>
      </c>
      <c r="G389" s="20">
        <v>0</v>
      </c>
      <c r="H389" s="20"/>
      <c r="I389" s="20" t="s">
        <v>1357</v>
      </c>
      <c r="J389" s="20" t="s">
        <v>1357</v>
      </c>
      <c r="N389" t="s">
        <v>658</v>
      </c>
      <c r="O389" t="s">
        <v>659</v>
      </c>
      <c r="P389" t="s">
        <v>660</v>
      </c>
      <c r="Q389" t="s">
        <v>55</v>
      </c>
      <c r="R389" t="s">
        <v>663</v>
      </c>
      <c r="S389">
        <v>-32.950772823800001</v>
      </c>
      <c r="T389">
        <v>-70.544659459000002</v>
      </c>
    </row>
    <row r="390" spans="1:20" ht="15.75" thickBot="1" x14ac:dyDescent="0.3">
      <c r="A390" s="34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3" t="s">
        <v>1023</v>
      </c>
      <c r="G390" s="20">
        <v>0</v>
      </c>
      <c r="H390" s="20"/>
      <c r="I390" s="20" t="s">
        <v>1357</v>
      </c>
      <c r="J390" s="20" t="s">
        <v>1357</v>
      </c>
      <c r="N390" t="s">
        <v>658</v>
      </c>
      <c r="O390" t="s">
        <v>659</v>
      </c>
      <c r="P390" t="s">
        <v>660</v>
      </c>
      <c r="Q390" t="s">
        <v>69</v>
      </c>
      <c r="R390" t="s">
        <v>664</v>
      </c>
      <c r="S390">
        <v>-33.667147515499998</v>
      </c>
      <c r="T390">
        <v>-71.486930528100004</v>
      </c>
    </row>
    <row r="391" spans="1:20" ht="15.75" thickBot="1" x14ac:dyDescent="0.3">
      <c r="A391" s="34">
        <v>5</v>
      </c>
      <c r="B391" s="3">
        <v>51</v>
      </c>
      <c r="C391" s="3">
        <v>5103</v>
      </c>
      <c r="D391" s="4" t="s">
        <v>49</v>
      </c>
      <c r="E391" s="4" t="s">
        <v>47</v>
      </c>
      <c r="F391" s="23" t="s">
        <v>1023</v>
      </c>
      <c r="G391" s="9">
        <v>34</v>
      </c>
      <c r="H391" s="31">
        <v>38831</v>
      </c>
      <c r="I391" t="s">
        <v>375</v>
      </c>
      <c r="J391" t="s">
        <v>551</v>
      </c>
      <c r="K391" s="41" t="s">
        <v>1406</v>
      </c>
      <c r="L391" s="41" t="s">
        <v>1407</v>
      </c>
      <c r="N391" t="s">
        <v>658</v>
      </c>
      <c r="O391" t="s">
        <v>659</v>
      </c>
      <c r="P391" t="s">
        <v>660</v>
      </c>
      <c r="Q391" t="s">
        <v>47</v>
      </c>
      <c r="R391" t="s">
        <v>665</v>
      </c>
      <c r="S391">
        <v>-32.953297714100003</v>
      </c>
      <c r="T391">
        <v>-71.467867008300004</v>
      </c>
    </row>
    <row r="392" spans="1:20" ht="15.75" thickBot="1" x14ac:dyDescent="0.3">
      <c r="A392" s="34">
        <v>5</v>
      </c>
      <c r="B392" s="3">
        <v>51</v>
      </c>
      <c r="C392" s="3">
        <v>5101</v>
      </c>
      <c r="D392" s="4" t="s">
        <v>47</v>
      </c>
      <c r="E392" s="4" t="s">
        <v>47</v>
      </c>
      <c r="F392" s="23" t="s">
        <v>1023</v>
      </c>
      <c r="G392" s="9">
        <v>34</v>
      </c>
      <c r="H392" s="31">
        <v>38831</v>
      </c>
      <c r="I392" t="s">
        <v>375</v>
      </c>
      <c r="J392" t="s">
        <v>551</v>
      </c>
      <c r="K392" s="41" t="s">
        <v>1406</v>
      </c>
      <c r="L392" s="41" t="s">
        <v>1407</v>
      </c>
      <c r="N392" t="s">
        <v>658</v>
      </c>
      <c r="O392" t="s">
        <v>659</v>
      </c>
      <c r="P392" t="s">
        <v>660</v>
      </c>
      <c r="Q392" t="s">
        <v>47</v>
      </c>
      <c r="R392" t="s">
        <v>666</v>
      </c>
      <c r="S392">
        <v>-32.997883656100001</v>
      </c>
      <c r="T392">
        <v>-71.753339855299998</v>
      </c>
    </row>
    <row r="393" spans="1:20" ht="15.75" thickBot="1" x14ac:dyDescent="0.3">
      <c r="A393" s="34">
        <v>5</v>
      </c>
      <c r="B393" s="3">
        <v>51</v>
      </c>
      <c r="C393" s="3">
        <v>5109</v>
      </c>
      <c r="D393" s="4" t="s">
        <v>53</v>
      </c>
      <c r="E393" s="4" t="s">
        <v>47</v>
      </c>
      <c r="F393" s="23" t="s">
        <v>1023</v>
      </c>
      <c r="G393" s="9">
        <v>34</v>
      </c>
      <c r="H393" s="31">
        <v>38831</v>
      </c>
      <c r="I393" t="s">
        <v>375</v>
      </c>
      <c r="J393" t="s">
        <v>551</v>
      </c>
      <c r="K393" s="41" t="s">
        <v>1406</v>
      </c>
      <c r="L393" s="41" t="s">
        <v>1407</v>
      </c>
      <c r="N393" t="s">
        <v>658</v>
      </c>
      <c r="O393" t="s">
        <v>659</v>
      </c>
      <c r="P393" t="s">
        <v>660</v>
      </c>
      <c r="Q393" t="s">
        <v>47</v>
      </c>
      <c r="R393" t="s">
        <v>667</v>
      </c>
      <c r="S393">
        <v>-33.028800296299998</v>
      </c>
      <c r="T393">
        <v>-71.515431215700005</v>
      </c>
    </row>
    <row r="394" spans="1:20" ht="15.75" thickBot="1" x14ac:dyDescent="0.3">
      <c r="A394" s="34">
        <v>5</v>
      </c>
      <c r="B394" s="3">
        <v>51</v>
      </c>
      <c r="C394" s="3">
        <v>5105</v>
      </c>
      <c r="D394" s="4" t="s">
        <v>51</v>
      </c>
      <c r="E394" s="4" t="s">
        <v>47</v>
      </c>
      <c r="F394" s="23" t="s">
        <v>1023</v>
      </c>
      <c r="G394" s="9">
        <v>34</v>
      </c>
      <c r="H394" s="31">
        <v>38831</v>
      </c>
      <c r="I394" t="s">
        <v>375</v>
      </c>
      <c r="J394" t="s">
        <v>551</v>
      </c>
      <c r="K394" s="41" t="s">
        <v>1406</v>
      </c>
      <c r="L394" s="41" t="s">
        <v>1407</v>
      </c>
      <c r="N394" t="s">
        <v>658</v>
      </c>
      <c r="O394" t="s">
        <v>659</v>
      </c>
      <c r="P394" t="s">
        <v>660</v>
      </c>
      <c r="Q394" t="s">
        <v>47</v>
      </c>
      <c r="R394" t="s">
        <v>668</v>
      </c>
      <c r="S394">
        <v>-32.745304305300003</v>
      </c>
      <c r="T394">
        <v>-71.387923010099996</v>
      </c>
    </row>
    <row r="395" spans="1:20" ht="15.75" thickBot="1" x14ac:dyDescent="0.3">
      <c r="A395" s="34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3" t="s">
        <v>1023</v>
      </c>
      <c r="G395" s="2">
        <v>0</v>
      </c>
      <c r="H395" s="2"/>
      <c r="I395" s="2" t="s">
        <v>1357</v>
      </c>
      <c r="J395" s="2" t="s">
        <v>1357</v>
      </c>
      <c r="N395" t="s">
        <v>658</v>
      </c>
      <c r="O395" t="s">
        <v>659</v>
      </c>
      <c r="P395" t="s">
        <v>660</v>
      </c>
      <c r="Q395" t="s">
        <v>47</v>
      </c>
      <c r="R395" t="s">
        <v>669</v>
      </c>
      <c r="S395">
        <v>-33.7155812293</v>
      </c>
      <c r="T395">
        <v>-79.870177262300004</v>
      </c>
    </row>
    <row r="396" spans="1:20" ht="15.75" thickBot="1" x14ac:dyDescent="0.3">
      <c r="A396" s="34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3" t="s">
        <v>1023</v>
      </c>
      <c r="G396" s="2">
        <v>0</v>
      </c>
      <c r="H396" s="2"/>
      <c r="I396" s="2" t="s">
        <v>1357</v>
      </c>
      <c r="J396" s="2" t="s">
        <v>1357</v>
      </c>
      <c r="N396" t="s">
        <v>658</v>
      </c>
      <c r="O396" t="s">
        <v>659</v>
      </c>
      <c r="P396" t="s">
        <v>660</v>
      </c>
      <c r="Q396" t="s">
        <v>670</v>
      </c>
      <c r="R396" t="s">
        <v>671</v>
      </c>
      <c r="S396">
        <v>-32.888057613400001</v>
      </c>
      <c r="T396">
        <v>-70.901732637099997</v>
      </c>
    </row>
    <row r="397" spans="1:20" ht="15.75" thickBot="1" x14ac:dyDescent="0.3">
      <c r="A397" s="34">
        <v>5</v>
      </c>
      <c r="B397" s="3">
        <v>58</v>
      </c>
      <c r="C397" s="3">
        <v>5801</v>
      </c>
      <c r="D397" s="4" t="s">
        <v>81</v>
      </c>
      <c r="E397" s="4" t="s">
        <v>47</v>
      </c>
      <c r="F397" s="23" t="s">
        <v>1023</v>
      </c>
      <c r="G397" s="9">
        <v>34</v>
      </c>
      <c r="H397" s="31">
        <v>38831</v>
      </c>
      <c r="I397" t="s">
        <v>375</v>
      </c>
      <c r="J397" t="s">
        <v>551</v>
      </c>
      <c r="K397" s="41" t="s">
        <v>1406</v>
      </c>
      <c r="L397" s="41" t="s">
        <v>1407</v>
      </c>
      <c r="N397" t="s">
        <v>658</v>
      </c>
      <c r="O397" t="s">
        <v>659</v>
      </c>
      <c r="P397" t="s">
        <v>660</v>
      </c>
      <c r="Q397" t="s">
        <v>672</v>
      </c>
      <c r="R397" t="s">
        <v>673</v>
      </c>
      <c r="S397">
        <v>-33.147377709899999</v>
      </c>
      <c r="T397">
        <v>-71.254091713700006</v>
      </c>
    </row>
    <row r="398" spans="1:20" ht="15.75" thickBot="1" x14ac:dyDescent="0.3">
      <c r="A398" s="34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3" t="s">
        <v>1023</v>
      </c>
      <c r="G398" s="7">
        <v>0</v>
      </c>
      <c r="H398" s="7"/>
      <c r="I398" s="7" t="s">
        <v>1357</v>
      </c>
      <c r="J398" s="7" t="s">
        <v>1357</v>
      </c>
      <c r="N398" t="s">
        <v>658</v>
      </c>
      <c r="O398" t="s">
        <v>659</v>
      </c>
      <c r="P398" t="s">
        <v>660</v>
      </c>
      <c r="Q398" t="s">
        <v>69</v>
      </c>
      <c r="R398" t="s">
        <v>674</v>
      </c>
      <c r="S398">
        <v>-33.8094452936</v>
      </c>
      <c r="T398">
        <v>-71.676511014100001</v>
      </c>
    </row>
    <row r="399" spans="1:20" ht="15.75" thickBot="1" x14ac:dyDescent="0.3">
      <c r="A399" s="34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3" t="s">
        <v>1023</v>
      </c>
      <c r="G399" s="7">
        <v>0</v>
      </c>
      <c r="H399" s="7"/>
      <c r="I399" s="7" t="s">
        <v>1357</v>
      </c>
      <c r="J399" s="7" t="s">
        <v>1357</v>
      </c>
      <c r="N399" t="s">
        <v>658</v>
      </c>
      <c r="O399" t="s">
        <v>659</v>
      </c>
      <c r="P399" t="s">
        <v>660</v>
      </c>
      <c r="Q399" t="s">
        <v>69</v>
      </c>
      <c r="R399" t="s">
        <v>675</v>
      </c>
      <c r="S399">
        <v>-33.329448233699999</v>
      </c>
      <c r="T399">
        <v>-71.599395646700003</v>
      </c>
    </row>
    <row r="400" spans="1:20" ht="15.75" thickBot="1" x14ac:dyDescent="0.3">
      <c r="A400" s="34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3" t="s">
        <v>1023</v>
      </c>
      <c r="G400" s="7">
        <v>0</v>
      </c>
      <c r="H400" s="7"/>
      <c r="I400" s="7" t="s">
        <v>1357</v>
      </c>
      <c r="J400" s="7" t="s">
        <v>1357</v>
      </c>
      <c r="N400" t="s">
        <v>658</v>
      </c>
      <c r="O400" t="s">
        <v>659</v>
      </c>
      <c r="P400" t="s">
        <v>660</v>
      </c>
      <c r="Q400" t="s">
        <v>69</v>
      </c>
      <c r="R400" t="s">
        <v>676</v>
      </c>
      <c r="S400">
        <v>-33.533814301600003</v>
      </c>
      <c r="T400">
        <v>-71.442208211700006</v>
      </c>
    </row>
    <row r="401" spans="1:20" ht="15.75" thickBot="1" x14ac:dyDescent="0.3">
      <c r="A401" s="34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3" t="s">
        <v>1023</v>
      </c>
      <c r="G401" s="7">
        <v>0</v>
      </c>
      <c r="H401" s="7"/>
      <c r="I401" s="7" t="s">
        <v>1357</v>
      </c>
      <c r="J401" s="7" t="s">
        <v>1357</v>
      </c>
      <c r="N401" t="s">
        <v>658</v>
      </c>
      <c r="O401" t="s">
        <v>659</v>
      </c>
      <c r="P401" t="s">
        <v>660</v>
      </c>
      <c r="Q401" t="s">
        <v>69</v>
      </c>
      <c r="R401" t="s">
        <v>677</v>
      </c>
      <c r="S401">
        <v>-33.415066968600001</v>
      </c>
      <c r="T401">
        <v>-71.651188755999996</v>
      </c>
    </row>
    <row r="402" spans="1:20" ht="15.75" thickBot="1" x14ac:dyDescent="0.3">
      <c r="A402" s="34">
        <v>5</v>
      </c>
      <c r="B402" s="3">
        <v>58</v>
      </c>
      <c r="C402" s="3">
        <v>5804</v>
      </c>
      <c r="D402" s="4" t="s">
        <v>84</v>
      </c>
      <c r="E402" s="4" t="s">
        <v>47</v>
      </c>
      <c r="F402" s="23" t="s">
        <v>1023</v>
      </c>
      <c r="G402" s="9">
        <v>34</v>
      </c>
      <c r="H402" s="31">
        <v>38831</v>
      </c>
      <c r="I402" t="s">
        <v>375</v>
      </c>
      <c r="J402" t="s">
        <v>551</v>
      </c>
      <c r="K402" s="41" t="s">
        <v>1406</v>
      </c>
      <c r="L402" s="41" t="s">
        <v>1407</v>
      </c>
      <c r="N402" t="s">
        <v>658</v>
      </c>
      <c r="O402" t="s">
        <v>659</v>
      </c>
      <c r="P402" t="s">
        <v>660</v>
      </c>
      <c r="Q402" t="s">
        <v>672</v>
      </c>
      <c r="R402" t="s">
        <v>678</v>
      </c>
      <c r="S402">
        <v>-33.067566757599998</v>
      </c>
      <c r="T402">
        <v>-71.330163502000005</v>
      </c>
    </row>
    <row r="403" spans="1:20" ht="15.75" thickBot="1" x14ac:dyDescent="0.3">
      <c r="A403" s="34">
        <v>5</v>
      </c>
      <c r="B403" s="3">
        <v>51</v>
      </c>
      <c r="C403" s="3">
        <v>5102</v>
      </c>
      <c r="D403" s="4" t="s">
        <v>48</v>
      </c>
      <c r="E403" s="4" t="s">
        <v>47</v>
      </c>
      <c r="F403" s="23" t="s">
        <v>1023</v>
      </c>
      <c r="G403" s="9">
        <v>34</v>
      </c>
      <c r="H403" s="31">
        <v>38831</v>
      </c>
      <c r="I403" t="s">
        <v>375</v>
      </c>
      <c r="J403" t="s">
        <v>551</v>
      </c>
      <c r="K403" s="41" t="s">
        <v>1406</v>
      </c>
      <c r="L403" s="41" t="s">
        <v>1407</v>
      </c>
      <c r="N403" t="s">
        <v>658</v>
      </c>
      <c r="O403" t="s">
        <v>659</v>
      </c>
      <c r="P403" t="s">
        <v>660</v>
      </c>
      <c r="Q403" t="s">
        <v>47</v>
      </c>
      <c r="R403" t="s">
        <v>679</v>
      </c>
      <c r="S403">
        <v>-33.315666537200002</v>
      </c>
      <c r="T403">
        <v>-71.434979094599996</v>
      </c>
    </row>
    <row r="404" spans="1:20" ht="15.75" thickBot="1" x14ac:dyDescent="0.3">
      <c r="A404" s="34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3" t="s">
        <v>1023</v>
      </c>
      <c r="G404" s="7">
        <v>0</v>
      </c>
      <c r="H404" s="7"/>
      <c r="I404" s="7" t="s">
        <v>1357</v>
      </c>
      <c r="J404" s="7" t="s">
        <v>1357</v>
      </c>
      <c r="N404" t="s">
        <v>658</v>
      </c>
      <c r="O404" t="s">
        <v>659</v>
      </c>
      <c r="P404" t="s">
        <v>660</v>
      </c>
      <c r="Q404" t="s">
        <v>69</v>
      </c>
      <c r="R404" t="s">
        <v>680</v>
      </c>
      <c r="S404">
        <v>-33.482883833000002</v>
      </c>
      <c r="T404">
        <v>-71.580634354599994</v>
      </c>
    </row>
    <row r="405" spans="1:20" ht="15.75" thickBot="1" x14ac:dyDescent="0.3">
      <c r="A405" s="34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3" t="s">
        <v>1023</v>
      </c>
      <c r="G405" s="7">
        <v>0</v>
      </c>
      <c r="H405" s="7"/>
      <c r="I405" s="7" t="s">
        <v>1357</v>
      </c>
      <c r="J405" s="7" t="s">
        <v>1357</v>
      </c>
      <c r="N405" t="s">
        <v>658</v>
      </c>
      <c r="O405" t="s">
        <v>659</v>
      </c>
      <c r="P405" t="s">
        <v>660</v>
      </c>
      <c r="Q405" t="s">
        <v>64</v>
      </c>
      <c r="R405" t="s">
        <v>681</v>
      </c>
      <c r="S405">
        <v>-32.904747649100003</v>
      </c>
      <c r="T405">
        <v>-71.272421041499996</v>
      </c>
    </row>
    <row r="406" spans="1:20" ht="15.75" thickBot="1" x14ac:dyDescent="0.3">
      <c r="A406" s="34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3" t="s">
        <v>1023</v>
      </c>
      <c r="G406" s="7">
        <v>0</v>
      </c>
      <c r="H406" s="7"/>
      <c r="I406" s="7" t="s">
        <v>1357</v>
      </c>
      <c r="J406" s="7" t="s">
        <v>1357</v>
      </c>
      <c r="N406" t="s">
        <v>658</v>
      </c>
      <c r="O406" t="s">
        <v>659</v>
      </c>
      <c r="P406" t="s">
        <v>660</v>
      </c>
      <c r="Q406" t="s">
        <v>670</v>
      </c>
      <c r="R406" t="s">
        <v>682</v>
      </c>
      <c r="S406">
        <v>-32.793697020099998</v>
      </c>
      <c r="T406">
        <v>-70.828312224800001</v>
      </c>
    </row>
    <row r="407" spans="1:20" ht="15.75" thickBot="1" x14ac:dyDescent="0.3">
      <c r="A407" s="34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3" t="s">
        <v>1023</v>
      </c>
      <c r="G407" s="7">
        <v>0</v>
      </c>
      <c r="H407" s="7"/>
      <c r="I407" s="7" t="s">
        <v>1357</v>
      </c>
      <c r="J407" s="7" t="s">
        <v>1357</v>
      </c>
      <c r="N407" t="s">
        <v>658</v>
      </c>
      <c r="O407" t="s">
        <v>659</v>
      </c>
      <c r="P407" t="s">
        <v>660</v>
      </c>
      <c r="Q407" t="s">
        <v>55</v>
      </c>
      <c r="R407" t="s">
        <v>683</v>
      </c>
      <c r="S407">
        <v>-32.950922179800003</v>
      </c>
      <c r="T407">
        <v>-70.243562478499996</v>
      </c>
    </row>
    <row r="408" spans="1:20" ht="15.75" thickBot="1" x14ac:dyDescent="0.3">
      <c r="A408" s="34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3" t="s">
        <v>1023</v>
      </c>
      <c r="G408" s="7">
        <v>0</v>
      </c>
      <c r="H408" s="7"/>
      <c r="I408" s="7" t="s">
        <v>1357</v>
      </c>
      <c r="J408" s="7" t="s">
        <v>1357</v>
      </c>
      <c r="N408" t="s">
        <v>658</v>
      </c>
      <c r="O408" t="s">
        <v>659</v>
      </c>
      <c r="P408" t="s">
        <v>660</v>
      </c>
      <c r="Q408" t="s">
        <v>670</v>
      </c>
      <c r="R408" t="s">
        <v>684</v>
      </c>
      <c r="S408">
        <v>-32.707316866399999</v>
      </c>
      <c r="T408">
        <v>-70.944638802300005</v>
      </c>
    </row>
    <row r="409" spans="1:20" ht="15.75" thickBot="1" x14ac:dyDescent="0.3">
      <c r="A409" s="34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3" t="s">
        <v>1023</v>
      </c>
      <c r="G409" s="7">
        <v>0</v>
      </c>
      <c r="H409" s="7"/>
      <c r="I409" s="7" t="s">
        <v>1357</v>
      </c>
      <c r="J409" s="7" t="s">
        <v>1357</v>
      </c>
      <c r="N409" t="s">
        <v>658</v>
      </c>
      <c r="O409" t="s">
        <v>659</v>
      </c>
      <c r="P409" t="s">
        <v>660</v>
      </c>
      <c r="Q409" t="s">
        <v>64</v>
      </c>
      <c r="R409" t="s">
        <v>685</v>
      </c>
      <c r="S409">
        <v>-32.691434716800003</v>
      </c>
      <c r="T409">
        <v>-71.176101879800001</v>
      </c>
    </row>
    <row r="410" spans="1:20" ht="15.75" thickBot="1" x14ac:dyDescent="0.3">
      <c r="A410" s="34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3" t="s">
        <v>1023</v>
      </c>
      <c r="G410" s="7">
        <v>0</v>
      </c>
      <c r="H410" s="7"/>
      <c r="I410" s="7" t="s">
        <v>1357</v>
      </c>
      <c r="J410" s="7" t="s">
        <v>1357</v>
      </c>
      <c r="N410" t="s">
        <v>658</v>
      </c>
      <c r="O410" t="s">
        <v>659</v>
      </c>
      <c r="P410" t="s">
        <v>660</v>
      </c>
      <c r="Q410" t="s">
        <v>672</v>
      </c>
      <c r="R410" t="s">
        <v>686</v>
      </c>
      <c r="S410">
        <v>-33.035658629700002</v>
      </c>
      <c r="T410">
        <v>-71.110433810200007</v>
      </c>
    </row>
    <row r="411" spans="1:20" ht="15.75" thickBot="1" x14ac:dyDescent="0.3">
      <c r="A411" s="34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3" t="s">
        <v>1023</v>
      </c>
      <c r="G411" s="7">
        <v>0</v>
      </c>
      <c r="H411" s="7"/>
      <c r="I411" s="7" t="s">
        <v>1357</v>
      </c>
      <c r="J411" s="7" t="s">
        <v>1357</v>
      </c>
      <c r="N411" t="s">
        <v>658</v>
      </c>
      <c r="O411" t="s">
        <v>659</v>
      </c>
      <c r="P411" t="s">
        <v>660</v>
      </c>
      <c r="Q411" t="s">
        <v>64</v>
      </c>
      <c r="R411" t="s">
        <v>687</v>
      </c>
      <c r="S411">
        <v>-32.793856387399998</v>
      </c>
      <c r="T411">
        <v>-71.157053149000006</v>
      </c>
    </row>
    <row r="412" spans="1:20" ht="15.75" thickBot="1" x14ac:dyDescent="0.3">
      <c r="A412" s="34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3" t="s">
        <v>1023</v>
      </c>
      <c r="G412" s="7">
        <v>0</v>
      </c>
      <c r="H412" s="7"/>
      <c r="I412" s="7" t="s">
        <v>1357</v>
      </c>
      <c r="J412" s="7" t="s">
        <v>1357</v>
      </c>
      <c r="N412" t="s">
        <v>658</v>
      </c>
      <c r="O412" t="s">
        <v>659</v>
      </c>
      <c r="P412" t="s">
        <v>660</v>
      </c>
      <c r="Q412" t="s">
        <v>670</v>
      </c>
      <c r="R412" t="s">
        <v>688</v>
      </c>
      <c r="S412">
        <v>-32.736396253000002</v>
      </c>
      <c r="T412">
        <v>-70.752958356799994</v>
      </c>
    </row>
    <row r="413" spans="1:20" ht="15.75" thickBot="1" x14ac:dyDescent="0.3">
      <c r="A413" s="34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3" t="s">
        <v>1023</v>
      </c>
      <c r="G413" s="7">
        <v>0</v>
      </c>
      <c r="H413" s="7"/>
      <c r="I413" s="7" t="s">
        <v>1357</v>
      </c>
      <c r="J413" s="7" t="s">
        <v>1357</v>
      </c>
      <c r="N413" t="s">
        <v>658</v>
      </c>
      <c r="O413" t="s">
        <v>659</v>
      </c>
      <c r="P413" t="s">
        <v>660</v>
      </c>
      <c r="Q413" t="s">
        <v>47</v>
      </c>
      <c r="R413" t="s">
        <v>689</v>
      </c>
      <c r="S413">
        <v>-32.843180832900003</v>
      </c>
      <c r="T413">
        <v>-71.473230459199996</v>
      </c>
    </row>
    <row r="414" spans="1:20" ht="15.75" thickBot="1" x14ac:dyDescent="0.3">
      <c r="A414" s="34">
        <v>5</v>
      </c>
      <c r="B414" s="3">
        <v>55</v>
      </c>
      <c r="C414" s="3">
        <v>5503</v>
      </c>
      <c r="D414" s="4" t="s">
        <v>66</v>
      </c>
      <c r="E414" s="4" t="s">
        <v>47</v>
      </c>
      <c r="F414" s="23" t="s">
        <v>1023</v>
      </c>
      <c r="G414" s="9">
        <v>34</v>
      </c>
      <c r="H414" s="31">
        <v>38831</v>
      </c>
      <c r="I414" t="s">
        <v>375</v>
      </c>
      <c r="J414" t="s">
        <v>551</v>
      </c>
      <c r="K414" s="41" t="s">
        <v>1406</v>
      </c>
      <c r="L414" s="41" t="s">
        <v>1407</v>
      </c>
      <c r="N414" t="s">
        <v>658</v>
      </c>
      <c r="O414" t="s">
        <v>659</v>
      </c>
      <c r="P414" t="s">
        <v>660</v>
      </c>
      <c r="Q414" t="s">
        <v>64</v>
      </c>
      <c r="R414" t="s">
        <v>690</v>
      </c>
      <c r="S414">
        <v>-32.8693023067</v>
      </c>
      <c r="T414">
        <v>-71.081110774699994</v>
      </c>
    </row>
    <row r="415" spans="1:20" ht="15.75" thickBot="1" x14ac:dyDescent="0.3">
      <c r="A415" s="34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3" t="s">
        <v>1023</v>
      </c>
      <c r="G415" s="7">
        <v>0</v>
      </c>
      <c r="H415" s="7"/>
      <c r="I415" s="7" t="s">
        <v>1357</v>
      </c>
      <c r="J415" s="7" t="s">
        <v>1357</v>
      </c>
      <c r="N415" t="s">
        <v>658</v>
      </c>
      <c r="O415" t="s">
        <v>659</v>
      </c>
      <c r="P415" t="s">
        <v>660</v>
      </c>
      <c r="Q415" t="s">
        <v>670</v>
      </c>
      <c r="R415" t="s">
        <v>691</v>
      </c>
      <c r="S415">
        <v>-32.481113311900003</v>
      </c>
      <c r="T415">
        <v>-70.521230234900003</v>
      </c>
    </row>
    <row r="416" spans="1:20" ht="15.75" thickBot="1" x14ac:dyDescent="0.3">
      <c r="A416" s="34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3" t="s">
        <v>1023</v>
      </c>
      <c r="G416" s="7">
        <v>0</v>
      </c>
      <c r="H416" s="7"/>
      <c r="I416" s="7" t="s">
        <v>1357</v>
      </c>
      <c r="J416" s="7" t="s">
        <v>1357</v>
      </c>
      <c r="N416" t="s">
        <v>658</v>
      </c>
      <c r="O416" t="s">
        <v>659</v>
      </c>
      <c r="P416" t="s">
        <v>660</v>
      </c>
      <c r="Q416" t="s">
        <v>670</v>
      </c>
      <c r="R416" t="s">
        <v>692</v>
      </c>
      <c r="S416">
        <v>-32.686017978199999</v>
      </c>
      <c r="T416">
        <v>-70.609702659299998</v>
      </c>
    </row>
    <row r="417" spans="1:20" ht="15.75" thickBot="1" x14ac:dyDescent="0.3">
      <c r="A417" s="34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3" t="s">
        <v>1023</v>
      </c>
      <c r="G417" s="7">
        <v>0</v>
      </c>
      <c r="H417" s="7"/>
      <c r="I417" s="7" t="s">
        <v>1357</v>
      </c>
      <c r="J417" s="7" t="s">
        <v>1357</v>
      </c>
      <c r="N417" t="s">
        <v>658</v>
      </c>
      <c r="O417" t="s">
        <v>659</v>
      </c>
      <c r="P417" t="s">
        <v>660</v>
      </c>
      <c r="Q417" t="s">
        <v>55</v>
      </c>
      <c r="R417" t="s">
        <v>693</v>
      </c>
      <c r="S417">
        <v>-32.876339672100002</v>
      </c>
      <c r="T417">
        <v>-70.706197553099997</v>
      </c>
    </row>
    <row r="418" spans="1:20" ht="15.75" thickBot="1" x14ac:dyDescent="0.3">
      <c r="A418" s="34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3" t="s">
        <v>1023</v>
      </c>
      <c r="G418" s="7">
        <v>0</v>
      </c>
      <c r="H418" s="7"/>
      <c r="I418" s="7" t="s">
        <v>1357</v>
      </c>
      <c r="J418" s="7" t="s">
        <v>1357</v>
      </c>
      <c r="N418" t="s">
        <v>658</v>
      </c>
      <c r="O418" t="s">
        <v>659</v>
      </c>
      <c r="P418" t="s">
        <v>660</v>
      </c>
      <c r="Q418" t="s">
        <v>55</v>
      </c>
      <c r="R418" t="s">
        <v>694</v>
      </c>
      <c r="S418">
        <v>-32.686330793700002</v>
      </c>
      <c r="T418">
        <v>-70.347758526099994</v>
      </c>
    </row>
    <row r="419" spans="1:20" ht="15.75" thickBot="1" x14ac:dyDescent="0.3">
      <c r="A419" s="34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3" t="s">
        <v>1023</v>
      </c>
      <c r="G419" s="7">
        <v>0</v>
      </c>
      <c r="H419" s="7"/>
      <c r="I419" s="7" t="s">
        <v>1357</v>
      </c>
      <c r="J419" s="7" t="s">
        <v>1357</v>
      </c>
      <c r="N419" t="s">
        <v>658</v>
      </c>
      <c r="O419" t="s">
        <v>659</v>
      </c>
      <c r="P419" t="s">
        <v>660</v>
      </c>
      <c r="Q419" t="s">
        <v>62</v>
      </c>
      <c r="R419" t="s">
        <v>695</v>
      </c>
      <c r="S419">
        <v>-32.353590159900001</v>
      </c>
      <c r="T419">
        <v>-71.271701602299999</v>
      </c>
    </row>
    <row r="420" spans="1:20" ht="15.75" thickBot="1" x14ac:dyDescent="0.3">
      <c r="A420" s="34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3" t="s">
        <v>1023</v>
      </c>
      <c r="G420" s="7">
        <v>0</v>
      </c>
      <c r="H420" s="7"/>
      <c r="I420" s="7" t="s">
        <v>1357</v>
      </c>
      <c r="J420" s="7" t="s">
        <v>1357</v>
      </c>
      <c r="N420" t="s">
        <v>658</v>
      </c>
      <c r="O420" t="s">
        <v>659</v>
      </c>
      <c r="P420" t="s">
        <v>660</v>
      </c>
      <c r="Q420" t="s">
        <v>672</v>
      </c>
      <c r="R420" t="s">
        <v>696</v>
      </c>
      <c r="S420">
        <v>-33.030772110699999</v>
      </c>
      <c r="T420">
        <v>-71.278911769100006</v>
      </c>
    </row>
    <row r="421" spans="1:20" ht="15.75" thickBot="1" x14ac:dyDescent="0.3">
      <c r="A421" s="34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3" t="s">
        <v>1023</v>
      </c>
      <c r="G421" s="7">
        <v>0</v>
      </c>
      <c r="H421" s="7"/>
      <c r="I421" s="7" t="s">
        <v>1357</v>
      </c>
      <c r="J421" s="7" t="s">
        <v>1357</v>
      </c>
      <c r="N421" t="s">
        <v>658</v>
      </c>
      <c r="O421" t="s">
        <v>659</v>
      </c>
      <c r="P421" t="s">
        <v>660</v>
      </c>
      <c r="Q421" t="s">
        <v>62</v>
      </c>
      <c r="R421" t="s">
        <v>697</v>
      </c>
      <c r="S421">
        <v>-32.587482807800001</v>
      </c>
      <c r="T421">
        <v>-71.336277620199994</v>
      </c>
    </row>
    <row r="422" spans="1:20" ht="15.75" thickBot="1" x14ac:dyDescent="0.3">
      <c r="A422" s="34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3" t="s">
        <v>1023</v>
      </c>
      <c r="G422" s="7">
        <v>0</v>
      </c>
      <c r="H422" s="7"/>
      <c r="I422" s="7" t="s">
        <v>1357</v>
      </c>
      <c r="J422" s="7" t="s">
        <v>1357</v>
      </c>
      <c r="N422" t="s">
        <v>658</v>
      </c>
      <c r="O422" t="s">
        <v>659</v>
      </c>
      <c r="P422" t="s">
        <v>660</v>
      </c>
      <c r="Q422" t="s">
        <v>54</v>
      </c>
      <c r="R422" t="s">
        <v>698</v>
      </c>
      <c r="S422">
        <v>-27.089232552599999</v>
      </c>
      <c r="T422">
        <v>-109.477524207</v>
      </c>
    </row>
    <row r="423" spans="1:20" ht="15.75" thickBot="1" x14ac:dyDescent="0.3">
      <c r="A423" s="34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3" t="s">
        <v>1023</v>
      </c>
      <c r="G423" s="7">
        <v>0</v>
      </c>
      <c r="H423" s="7"/>
      <c r="I423" s="7" t="s">
        <v>1357</v>
      </c>
      <c r="J423" s="7" t="s">
        <v>1357</v>
      </c>
      <c r="N423" t="s">
        <v>658</v>
      </c>
      <c r="O423" t="s">
        <v>659</v>
      </c>
      <c r="P423" t="s">
        <v>660</v>
      </c>
      <c r="Q423" t="s">
        <v>62</v>
      </c>
      <c r="R423" t="s">
        <v>699</v>
      </c>
      <c r="S423">
        <v>-32.4173580824</v>
      </c>
      <c r="T423">
        <v>-70.823535812900005</v>
      </c>
    </row>
    <row r="424" spans="1:20" ht="15.75" thickBot="1" x14ac:dyDescent="0.3">
      <c r="A424" s="34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3" t="s">
        <v>1023</v>
      </c>
      <c r="G424" s="7">
        <v>0</v>
      </c>
      <c r="H424" s="7"/>
      <c r="I424" s="7" t="s">
        <v>1357</v>
      </c>
      <c r="J424" s="7" t="s">
        <v>1357</v>
      </c>
      <c r="N424" t="s">
        <v>658</v>
      </c>
      <c r="O424" t="s">
        <v>659</v>
      </c>
      <c r="P424" t="s">
        <v>660</v>
      </c>
      <c r="Q424" t="s">
        <v>64</v>
      </c>
      <c r="R424" t="s">
        <v>700</v>
      </c>
      <c r="S424">
        <v>-32.825321244599998</v>
      </c>
      <c r="T424">
        <v>-71.240478700400004</v>
      </c>
    </row>
    <row r="425" spans="1:20" ht="15.75" thickBot="1" x14ac:dyDescent="0.3">
      <c r="A425" s="34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3" t="s">
        <v>1023</v>
      </c>
      <c r="G425" s="19">
        <v>0</v>
      </c>
      <c r="H425" s="19"/>
      <c r="I425" s="19" t="s">
        <v>1357</v>
      </c>
      <c r="J425" s="19" t="s">
        <v>1357</v>
      </c>
      <c r="N425" t="s">
        <v>701</v>
      </c>
      <c r="O425" t="s">
        <v>702</v>
      </c>
      <c r="P425" t="s">
        <v>703</v>
      </c>
      <c r="Q425" t="s">
        <v>704</v>
      </c>
      <c r="R425" t="s">
        <v>705</v>
      </c>
      <c r="S425">
        <v>-34.196777501100001</v>
      </c>
      <c r="T425">
        <v>-70.923634825500002</v>
      </c>
    </row>
    <row r="426" spans="1:20" ht="15.75" thickBot="1" x14ac:dyDescent="0.3">
      <c r="A426" s="34">
        <v>6</v>
      </c>
      <c r="B426" s="3">
        <v>61</v>
      </c>
      <c r="C426" s="3">
        <v>6111</v>
      </c>
      <c r="D426" s="4" t="s">
        <v>96</v>
      </c>
      <c r="E426" s="4" t="s">
        <v>86</v>
      </c>
      <c r="F426" s="23" t="s">
        <v>1023</v>
      </c>
      <c r="G426" s="7">
        <v>17</v>
      </c>
      <c r="H426" s="31">
        <v>38257</v>
      </c>
      <c r="I426" t="s">
        <v>375</v>
      </c>
      <c r="J426" t="s">
        <v>553</v>
      </c>
      <c r="K426" s="41" t="s">
        <v>1356</v>
      </c>
      <c r="N426" t="s">
        <v>701</v>
      </c>
      <c r="O426" t="s">
        <v>702</v>
      </c>
      <c r="P426" t="s">
        <v>703</v>
      </c>
      <c r="Q426" t="s">
        <v>704</v>
      </c>
      <c r="R426" t="s">
        <v>706</v>
      </c>
      <c r="S426">
        <v>-34.211596851700001</v>
      </c>
      <c r="T426">
        <v>-70.821099825900006</v>
      </c>
    </row>
    <row r="427" spans="1:20" ht="15.75" thickBot="1" x14ac:dyDescent="0.3">
      <c r="A427" s="34">
        <v>6</v>
      </c>
      <c r="B427" s="3">
        <v>61</v>
      </c>
      <c r="C427" s="3">
        <v>6114</v>
      </c>
      <c r="D427" s="4" t="s">
        <v>99</v>
      </c>
      <c r="E427" s="4" t="s">
        <v>86</v>
      </c>
      <c r="F427" s="23" t="s">
        <v>1023</v>
      </c>
      <c r="G427" s="7">
        <v>17</v>
      </c>
      <c r="H427" s="31">
        <v>38257</v>
      </c>
      <c r="I427" t="s">
        <v>375</v>
      </c>
      <c r="J427" t="s">
        <v>553</v>
      </c>
      <c r="K427" s="41" t="s">
        <v>1356</v>
      </c>
      <c r="N427" t="s">
        <v>701</v>
      </c>
      <c r="O427" t="s">
        <v>702</v>
      </c>
      <c r="P427" t="s">
        <v>703</v>
      </c>
      <c r="Q427" t="s">
        <v>704</v>
      </c>
      <c r="R427" t="s">
        <v>707</v>
      </c>
      <c r="S427">
        <v>-34.359222074400002</v>
      </c>
      <c r="T427">
        <v>-70.998067283400005</v>
      </c>
    </row>
    <row r="428" spans="1:20" ht="15.75" thickBot="1" x14ac:dyDescent="0.3">
      <c r="A428" s="34">
        <v>6</v>
      </c>
      <c r="B428" s="3">
        <v>62</v>
      </c>
      <c r="C428" s="3">
        <v>6206</v>
      </c>
      <c r="D428" s="4" t="s">
        <v>108</v>
      </c>
      <c r="E428" s="4" t="s">
        <v>86</v>
      </c>
      <c r="F428" s="23" t="s">
        <v>1023</v>
      </c>
      <c r="G428" s="7">
        <v>17</v>
      </c>
      <c r="H428" s="31">
        <v>38257</v>
      </c>
      <c r="I428" t="s">
        <v>375</v>
      </c>
      <c r="J428" t="s">
        <v>553</v>
      </c>
      <c r="K428" s="41" t="s">
        <v>1356</v>
      </c>
      <c r="N428" t="s">
        <v>701</v>
      </c>
      <c r="O428" t="s">
        <v>702</v>
      </c>
      <c r="P428" t="s">
        <v>703</v>
      </c>
      <c r="Q428" t="s">
        <v>708</v>
      </c>
      <c r="R428" t="s">
        <v>709</v>
      </c>
      <c r="S428">
        <v>-34.6733611039</v>
      </c>
      <c r="T428">
        <v>-71.911537709800001</v>
      </c>
    </row>
    <row r="429" spans="1:20" ht="15.75" thickBot="1" x14ac:dyDescent="0.3">
      <c r="A429" s="34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3" t="s">
        <v>1023</v>
      </c>
      <c r="G429" s="19">
        <v>0</v>
      </c>
      <c r="H429" s="19"/>
      <c r="I429" s="19" t="s">
        <v>1357</v>
      </c>
      <c r="J429" s="19" t="s">
        <v>1357</v>
      </c>
      <c r="N429" t="s">
        <v>701</v>
      </c>
      <c r="O429" t="s">
        <v>702</v>
      </c>
      <c r="P429" t="s">
        <v>703</v>
      </c>
      <c r="Q429" t="s">
        <v>710</v>
      </c>
      <c r="R429" t="s">
        <v>711</v>
      </c>
      <c r="S429">
        <v>-34.667461735400003</v>
      </c>
      <c r="T429">
        <v>-71.191971317400004</v>
      </c>
    </row>
    <row r="430" spans="1:20" ht="15.75" thickBot="1" x14ac:dyDescent="0.3">
      <c r="A430" s="34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3" t="s">
        <v>1023</v>
      </c>
      <c r="G430" s="19">
        <v>0</v>
      </c>
      <c r="H430" s="19"/>
      <c r="I430" s="19" t="s">
        <v>1357</v>
      </c>
      <c r="J430" s="19" t="s">
        <v>1357</v>
      </c>
      <c r="N430" t="s">
        <v>701</v>
      </c>
      <c r="O430" t="s">
        <v>702</v>
      </c>
      <c r="P430" t="s">
        <v>703</v>
      </c>
      <c r="Q430" t="s">
        <v>710</v>
      </c>
      <c r="R430" t="s">
        <v>712</v>
      </c>
      <c r="S430">
        <v>-34.595869838399999</v>
      </c>
      <c r="T430">
        <v>-71.691772169499998</v>
      </c>
    </row>
    <row r="431" spans="1:20" ht="15.75" thickBot="1" x14ac:dyDescent="0.3">
      <c r="A431" s="34">
        <v>6</v>
      </c>
      <c r="B431" s="3">
        <v>61</v>
      </c>
      <c r="C431" s="3">
        <v>6101</v>
      </c>
      <c r="D431" s="4" t="s">
        <v>85</v>
      </c>
      <c r="E431" s="4" t="s">
        <v>86</v>
      </c>
      <c r="F431" s="23" t="s">
        <v>1023</v>
      </c>
      <c r="G431" s="7">
        <v>17</v>
      </c>
      <c r="H431" s="31">
        <v>38257</v>
      </c>
      <c r="I431" t="s">
        <v>375</v>
      </c>
      <c r="J431" t="s">
        <v>553</v>
      </c>
      <c r="K431" s="41" t="s">
        <v>1356</v>
      </c>
      <c r="N431" t="s">
        <v>701</v>
      </c>
      <c r="O431" t="s">
        <v>702</v>
      </c>
      <c r="P431" t="s">
        <v>703</v>
      </c>
      <c r="Q431" t="s">
        <v>704</v>
      </c>
      <c r="R431" t="s">
        <v>713</v>
      </c>
      <c r="S431">
        <v>-34.125761517299999</v>
      </c>
      <c r="T431">
        <v>-70.816747871999993</v>
      </c>
    </row>
    <row r="432" spans="1:20" ht="15.75" thickBot="1" x14ac:dyDescent="0.3">
      <c r="A432" s="34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3" t="s">
        <v>1023</v>
      </c>
      <c r="G432" s="7">
        <v>0</v>
      </c>
      <c r="H432" s="7"/>
      <c r="I432" s="7" t="s">
        <v>1357</v>
      </c>
      <c r="J432" s="7" t="s">
        <v>1357</v>
      </c>
      <c r="N432" t="s">
        <v>701</v>
      </c>
      <c r="O432" t="s">
        <v>702</v>
      </c>
      <c r="P432" t="s">
        <v>703</v>
      </c>
      <c r="Q432" t="s">
        <v>710</v>
      </c>
      <c r="R432" t="s">
        <v>714</v>
      </c>
      <c r="S432">
        <v>-34.791957949599997</v>
      </c>
      <c r="T432">
        <v>-71.359739361899997</v>
      </c>
    </row>
    <row r="433" spans="1:20" ht="15.75" thickBot="1" x14ac:dyDescent="0.3">
      <c r="A433" s="34">
        <v>6</v>
      </c>
      <c r="B433" s="3">
        <v>62</v>
      </c>
      <c r="C433" s="3">
        <v>6203</v>
      </c>
      <c r="D433" s="4" t="s">
        <v>105</v>
      </c>
      <c r="E433" s="4" t="s">
        <v>86</v>
      </c>
      <c r="F433" s="23" t="s">
        <v>1023</v>
      </c>
      <c r="G433" s="7">
        <v>17</v>
      </c>
      <c r="H433" s="31">
        <v>38257</v>
      </c>
      <c r="I433" t="s">
        <v>375</v>
      </c>
      <c r="J433" t="s">
        <v>553</v>
      </c>
      <c r="K433" s="41" t="s">
        <v>1356</v>
      </c>
      <c r="N433" t="s">
        <v>701</v>
      </c>
      <c r="O433" t="s">
        <v>702</v>
      </c>
      <c r="P433" t="s">
        <v>703</v>
      </c>
      <c r="Q433" t="s">
        <v>708</v>
      </c>
      <c r="R433" t="s">
        <v>715</v>
      </c>
      <c r="S433">
        <v>-34.107030989499997</v>
      </c>
      <c r="T433">
        <v>-71.733091436400002</v>
      </c>
    </row>
    <row r="434" spans="1:20" ht="15.75" thickBot="1" x14ac:dyDescent="0.3">
      <c r="A434" s="34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3" t="s">
        <v>1023</v>
      </c>
      <c r="G434" s="18">
        <v>0</v>
      </c>
      <c r="H434" s="18"/>
      <c r="I434" s="18" t="s">
        <v>1357</v>
      </c>
      <c r="J434" s="18" t="s">
        <v>1357</v>
      </c>
      <c r="N434" t="s">
        <v>701</v>
      </c>
      <c r="O434" t="s">
        <v>702</v>
      </c>
      <c r="P434" t="s">
        <v>703</v>
      </c>
      <c r="Q434" t="s">
        <v>710</v>
      </c>
      <c r="R434" t="s">
        <v>716</v>
      </c>
      <c r="S434">
        <v>-34.743551284200002</v>
      </c>
      <c r="T434">
        <v>-70.603286818100003</v>
      </c>
    </row>
    <row r="435" spans="1:20" ht="15.75" thickBot="1" x14ac:dyDescent="0.3">
      <c r="A435" s="34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3" t="s">
        <v>1023</v>
      </c>
      <c r="G435" s="18">
        <v>0</v>
      </c>
      <c r="H435" s="18"/>
      <c r="I435" s="18" t="s">
        <v>1357</v>
      </c>
      <c r="J435" s="18" t="s">
        <v>1357</v>
      </c>
      <c r="N435" t="s">
        <v>701</v>
      </c>
      <c r="O435" t="s">
        <v>702</v>
      </c>
      <c r="P435" t="s">
        <v>703</v>
      </c>
      <c r="Q435" t="s">
        <v>710</v>
      </c>
      <c r="R435" t="s">
        <v>717</v>
      </c>
      <c r="S435">
        <v>-34.768248171800003</v>
      </c>
      <c r="T435">
        <v>-71.648832455399997</v>
      </c>
    </row>
    <row r="436" spans="1:20" ht="15.75" thickBot="1" x14ac:dyDescent="0.3">
      <c r="A436" s="34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3" t="s">
        <v>1023</v>
      </c>
      <c r="G436" s="18">
        <v>0</v>
      </c>
      <c r="H436" s="18"/>
      <c r="I436" s="18" t="s">
        <v>1357</v>
      </c>
      <c r="J436" s="18" t="s">
        <v>1357</v>
      </c>
      <c r="N436" t="s">
        <v>701</v>
      </c>
      <c r="O436" t="s">
        <v>702</v>
      </c>
      <c r="P436" t="s">
        <v>703</v>
      </c>
      <c r="Q436" t="s">
        <v>710</v>
      </c>
      <c r="R436" t="s">
        <v>718</v>
      </c>
      <c r="S436">
        <v>-34.527964840300001</v>
      </c>
      <c r="T436">
        <v>-71.352913090200005</v>
      </c>
    </row>
    <row r="437" spans="1:20" ht="15.75" thickBot="1" x14ac:dyDescent="0.3">
      <c r="A437" s="34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3" t="s">
        <v>1023</v>
      </c>
      <c r="G437" s="7">
        <v>0</v>
      </c>
      <c r="H437" s="7"/>
      <c r="I437" s="7" t="s">
        <v>1357</v>
      </c>
      <c r="J437" s="7" t="s">
        <v>1357</v>
      </c>
      <c r="N437" t="s">
        <v>701</v>
      </c>
      <c r="O437" t="s">
        <v>702</v>
      </c>
      <c r="P437" t="s">
        <v>703</v>
      </c>
      <c r="Q437" t="s">
        <v>704</v>
      </c>
      <c r="R437" t="s">
        <v>719</v>
      </c>
      <c r="S437">
        <v>-34.477452138700002</v>
      </c>
      <c r="T437">
        <v>-71.123127304999997</v>
      </c>
    </row>
    <row r="438" spans="1:20" ht="15.75" thickBot="1" x14ac:dyDescent="0.3">
      <c r="A438" s="34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3" t="s">
        <v>1023</v>
      </c>
      <c r="G438" s="7">
        <v>0</v>
      </c>
      <c r="H438" s="7"/>
      <c r="I438" s="7" t="s">
        <v>1357</v>
      </c>
      <c r="J438" s="7" t="s">
        <v>1357</v>
      </c>
      <c r="N438" t="s">
        <v>701</v>
      </c>
      <c r="O438" t="s">
        <v>702</v>
      </c>
      <c r="P438" t="s">
        <v>703</v>
      </c>
      <c r="Q438" t="s">
        <v>704</v>
      </c>
      <c r="R438" t="s">
        <v>720</v>
      </c>
      <c r="S438">
        <v>-34.329025706899998</v>
      </c>
      <c r="T438">
        <v>-71.221881336199999</v>
      </c>
    </row>
    <row r="439" spans="1:20" ht="15.75" thickBot="1" x14ac:dyDescent="0.3">
      <c r="A439" s="34">
        <v>6</v>
      </c>
      <c r="B439" s="3">
        <v>61</v>
      </c>
      <c r="C439" s="3">
        <v>6115</v>
      </c>
      <c r="D439" s="4" t="s">
        <v>100</v>
      </c>
      <c r="E439" s="4" t="s">
        <v>86</v>
      </c>
      <c r="F439" s="23" t="s">
        <v>1023</v>
      </c>
      <c r="G439" s="7">
        <v>17</v>
      </c>
      <c r="H439" s="31">
        <v>38257</v>
      </c>
      <c r="I439" t="s">
        <v>375</v>
      </c>
      <c r="J439" t="s">
        <v>553</v>
      </c>
      <c r="K439" s="41" t="s">
        <v>1356</v>
      </c>
      <c r="N439" t="s">
        <v>701</v>
      </c>
      <c r="O439" t="s">
        <v>702</v>
      </c>
      <c r="P439" t="s">
        <v>703</v>
      </c>
      <c r="Q439" t="s">
        <v>704</v>
      </c>
      <c r="R439" t="s">
        <v>721</v>
      </c>
      <c r="S439">
        <v>-34.454632335200003</v>
      </c>
      <c r="T439">
        <v>-70.718956870400007</v>
      </c>
    </row>
    <row r="440" spans="1:20" ht="15.75" thickBot="1" x14ac:dyDescent="0.3">
      <c r="A440" s="34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3" t="s">
        <v>1023</v>
      </c>
      <c r="G440" s="23">
        <v>0</v>
      </c>
      <c r="H440" s="23"/>
      <c r="I440" s="23" t="s">
        <v>1357</v>
      </c>
      <c r="J440" s="23" t="s">
        <v>1357</v>
      </c>
      <c r="N440" t="s">
        <v>701</v>
      </c>
      <c r="O440" t="s">
        <v>702</v>
      </c>
      <c r="P440" t="s">
        <v>703</v>
      </c>
      <c r="Q440" t="s">
        <v>708</v>
      </c>
      <c r="R440" t="s">
        <v>722</v>
      </c>
      <c r="S440">
        <v>-34.3725789625</v>
      </c>
      <c r="T440">
        <v>-71.671764866700002</v>
      </c>
    </row>
    <row r="441" spans="1:20" ht="15.75" thickBot="1" x14ac:dyDescent="0.3">
      <c r="A441" s="34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3" t="s">
        <v>1023</v>
      </c>
      <c r="G441" s="7">
        <v>0</v>
      </c>
      <c r="H441" s="7"/>
      <c r="I441" s="7" t="s">
        <v>1357</v>
      </c>
      <c r="J441" s="7" t="s">
        <v>1357</v>
      </c>
      <c r="N441" t="s">
        <v>701</v>
      </c>
      <c r="O441" t="s">
        <v>702</v>
      </c>
      <c r="P441" t="s">
        <v>703</v>
      </c>
      <c r="Q441" t="s">
        <v>710</v>
      </c>
      <c r="R441" t="s">
        <v>723</v>
      </c>
      <c r="S441">
        <v>-34.751678913799999</v>
      </c>
      <c r="T441">
        <v>-70.980879952899997</v>
      </c>
    </row>
    <row r="442" spans="1:20" ht="15.75" thickBot="1" x14ac:dyDescent="0.3">
      <c r="A442" s="34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3" t="s">
        <v>1023</v>
      </c>
      <c r="G442" s="7">
        <v>0</v>
      </c>
      <c r="H442" s="7"/>
      <c r="I442" s="7" t="s">
        <v>1357</v>
      </c>
      <c r="J442" s="7" t="s">
        <v>1357</v>
      </c>
      <c r="N442" t="s">
        <v>701</v>
      </c>
      <c r="O442" t="s">
        <v>702</v>
      </c>
      <c r="P442" t="s">
        <v>703</v>
      </c>
      <c r="Q442" t="s">
        <v>710</v>
      </c>
      <c r="R442" t="s">
        <v>724</v>
      </c>
      <c r="S442">
        <v>-34.466018523199999</v>
      </c>
      <c r="T442">
        <v>-71.496680472199998</v>
      </c>
    </row>
    <row r="443" spans="1:20" ht="15.75" thickBot="1" x14ac:dyDescent="0.3">
      <c r="A443" s="34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3" t="s">
        <v>1023</v>
      </c>
      <c r="G443" s="7">
        <v>0</v>
      </c>
      <c r="H443" s="7"/>
      <c r="I443" s="7" t="s">
        <v>1357</v>
      </c>
      <c r="J443" s="7" t="s">
        <v>1357</v>
      </c>
      <c r="N443" t="s">
        <v>701</v>
      </c>
      <c r="O443" t="s">
        <v>702</v>
      </c>
      <c r="P443" t="s">
        <v>703</v>
      </c>
      <c r="Q443" t="s">
        <v>704</v>
      </c>
      <c r="R443" t="s">
        <v>725</v>
      </c>
      <c r="S443">
        <v>-34.259651678899999</v>
      </c>
      <c r="T443">
        <v>-71.077560820599999</v>
      </c>
    </row>
    <row r="444" spans="1:20" ht="15.75" thickBot="1" x14ac:dyDescent="0.3">
      <c r="A444" s="34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3" t="s">
        <v>1023</v>
      </c>
      <c r="G444" s="7">
        <v>0</v>
      </c>
      <c r="H444" s="7"/>
      <c r="I444" s="7" t="s">
        <v>1357</v>
      </c>
      <c r="J444" s="7" t="s">
        <v>1357</v>
      </c>
      <c r="N444" t="s">
        <v>701</v>
      </c>
      <c r="O444" t="s">
        <v>702</v>
      </c>
      <c r="P444" t="s">
        <v>703</v>
      </c>
      <c r="Q444" t="s">
        <v>708</v>
      </c>
      <c r="R444" t="s">
        <v>726</v>
      </c>
      <c r="S444">
        <v>-34.223112632199999</v>
      </c>
      <c r="T444">
        <v>-71.602551370699999</v>
      </c>
    </row>
    <row r="445" spans="1:20" ht="15.75" thickBot="1" x14ac:dyDescent="0.3">
      <c r="A445" s="34">
        <v>6</v>
      </c>
      <c r="B445" s="3">
        <v>61</v>
      </c>
      <c r="C445" s="3">
        <v>6108</v>
      </c>
      <c r="D445" s="4" t="s">
        <v>93</v>
      </c>
      <c r="E445" s="4" t="s">
        <v>86</v>
      </c>
      <c r="F445" s="23" t="s">
        <v>1023</v>
      </c>
      <c r="G445" s="7">
        <v>17</v>
      </c>
      <c r="H445" s="31">
        <v>38257</v>
      </c>
      <c r="I445" t="s">
        <v>375</v>
      </c>
      <c r="J445" t="s">
        <v>553</v>
      </c>
      <c r="K445" s="41" t="s">
        <v>1356</v>
      </c>
      <c r="N445" t="s">
        <v>701</v>
      </c>
      <c r="O445" t="s">
        <v>702</v>
      </c>
      <c r="P445" t="s">
        <v>703</v>
      </c>
      <c r="Q445" t="s">
        <v>704</v>
      </c>
      <c r="R445" t="s">
        <v>727</v>
      </c>
      <c r="S445">
        <v>-34.320498075400003</v>
      </c>
      <c r="T445">
        <v>-70.319487194999994</v>
      </c>
    </row>
    <row r="446" spans="1:20" ht="15.75" thickBot="1" x14ac:dyDescent="0.3">
      <c r="A446" s="34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3" t="s">
        <v>1023</v>
      </c>
      <c r="G446" s="7">
        <v>0</v>
      </c>
      <c r="H446" s="7"/>
      <c r="I446" s="7" t="s">
        <v>1357</v>
      </c>
      <c r="J446" s="7" t="s">
        <v>1357</v>
      </c>
      <c r="N446" t="s">
        <v>701</v>
      </c>
      <c r="O446" t="s">
        <v>702</v>
      </c>
      <c r="P446" t="s">
        <v>703</v>
      </c>
      <c r="Q446" t="s">
        <v>710</v>
      </c>
      <c r="R446" t="s">
        <v>728</v>
      </c>
      <c r="S446">
        <v>-34.6428770399</v>
      </c>
      <c r="T446">
        <v>-71.401919020500003</v>
      </c>
    </row>
    <row r="447" spans="1:20" ht="15.75" thickBot="1" x14ac:dyDescent="0.3">
      <c r="A447" s="34">
        <v>6</v>
      </c>
      <c r="B447" s="3">
        <v>61</v>
      </c>
      <c r="C447" s="3">
        <v>6116</v>
      </c>
      <c r="D447" s="4" t="s">
        <v>101</v>
      </c>
      <c r="E447" s="4" t="s">
        <v>86</v>
      </c>
      <c r="F447" s="23" t="s">
        <v>1023</v>
      </c>
      <c r="G447" s="7">
        <v>17</v>
      </c>
      <c r="H447" s="31">
        <v>38257</v>
      </c>
      <c r="I447" t="s">
        <v>375</v>
      </c>
      <c r="J447" t="s">
        <v>553</v>
      </c>
      <c r="K447" s="41" t="s">
        <v>1356</v>
      </c>
      <c r="N447" t="s">
        <v>701</v>
      </c>
      <c r="O447" t="s">
        <v>702</v>
      </c>
      <c r="P447" t="s">
        <v>703</v>
      </c>
      <c r="Q447" t="s">
        <v>704</v>
      </c>
      <c r="R447" t="s">
        <v>729</v>
      </c>
      <c r="S447">
        <v>-34.334878369400002</v>
      </c>
      <c r="T447">
        <v>-70.659196161799997</v>
      </c>
    </row>
    <row r="448" spans="1:20" ht="15.75" thickBot="1" x14ac:dyDescent="0.3">
      <c r="A448" s="34">
        <v>6</v>
      </c>
      <c r="B448" s="3">
        <v>61</v>
      </c>
      <c r="C448" s="3">
        <v>6102</v>
      </c>
      <c r="D448" s="4" t="s">
        <v>87</v>
      </c>
      <c r="E448" s="4" t="s">
        <v>86</v>
      </c>
      <c r="F448" s="23" t="s">
        <v>1023</v>
      </c>
      <c r="G448" s="7">
        <v>17</v>
      </c>
      <c r="H448" s="31">
        <v>38257</v>
      </c>
      <c r="I448" t="s">
        <v>375</v>
      </c>
      <c r="J448" t="s">
        <v>553</v>
      </c>
      <c r="K448" s="41" t="s">
        <v>1356</v>
      </c>
      <c r="N448" t="s">
        <v>701</v>
      </c>
      <c r="O448" t="s">
        <v>702</v>
      </c>
      <c r="P448" t="s">
        <v>703</v>
      </c>
      <c r="Q448" t="s">
        <v>704</v>
      </c>
      <c r="R448" t="s">
        <v>730</v>
      </c>
      <c r="S448">
        <v>-34.057083601099997</v>
      </c>
      <c r="T448">
        <v>-70.547188352000006</v>
      </c>
    </row>
    <row r="449" spans="1:20" ht="15.75" thickBot="1" x14ac:dyDescent="0.3">
      <c r="A449" s="34">
        <v>6</v>
      </c>
      <c r="B449" s="3">
        <v>61</v>
      </c>
      <c r="C449" s="3">
        <v>6109</v>
      </c>
      <c r="D449" s="4" t="s">
        <v>94</v>
      </c>
      <c r="E449" s="4" t="s">
        <v>86</v>
      </c>
      <c r="F449" s="23" t="s">
        <v>1023</v>
      </c>
      <c r="G449" s="7">
        <v>17</v>
      </c>
      <c r="H449" s="31">
        <v>38257</v>
      </c>
      <c r="I449" t="s">
        <v>375</v>
      </c>
      <c r="J449" t="s">
        <v>553</v>
      </c>
      <c r="K449" s="41" t="s">
        <v>1356</v>
      </c>
      <c r="N449" t="s">
        <v>701</v>
      </c>
      <c r="O449" t="s">
        <v>702</v>
      </c>
      <c r="P449" t="s">
        <v>703</v>
      </c>
      <c r="Q449" t="s">
        <v>704</v>
      </c>
      <c r="R449" t="s">
        <v>731</v>
      </c>
      <c r="S449">
        <v>-34.4764967817</v>
      </c>
      <c r="T449">
        <v>-70.872917044600001</v>
      </c>
    </row>
    <row r="450" spans="1:20" ht="15.75" thickBot="1" x14ac:dyDescent="0.3">
      <c r="A450" s="34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3" t="s">
        <v>1023</v>
      </c>
      <c r="G450" s="7">
        <v>0</v>
      </c>
      <c r="H450" s="7"/>
      <c r="I450" s="7" t="s">
        <v>1357</v>
      </c>
      <c r="J450" s="7" t="s">
        <v>1357</v>
      </c>
      <c r="N450" t="s">
        <v>701</v>
      </c>
      <c r="O450" t="s">
        <v>702</v>
      </c>
      <c r="P450" t="s">
        <v>703</v>
      </c>
      <c r="Q450" t="s">
        <v>710</v>
      </c>
      <c r="R450" t="s">
        <v>732</v>
      </c>
      <c r="S450">
        <v>-34.619001257500003</v>
      </c>
      <c r="T450">
        <v>-71.086309447199994</v>
      </c>
    </row>
    <row r="451" spans="1:20" ht="15.75" thickBot="1" x14ac:dyDescent="0.3">
      <c r="A451" s="34">
        <v>6</v>
      </c>
      <c r="B451" s="3">
        <v>62</v>
      </c>
      <c r="C451" s="3">
        <v>6201</v>
      </c>
      <c r="D451" s="4" t="s">
        <v>103</v>
      </c>
      <c r="E451" s="4" t="s">
        <v>86</v>
      </c>
      <c r="F451" s="23" t="s">
        <v>1023</v>
      </c>
      <c r="G451" s="7">
        <v>17</v>
      </c>
      <c r="H451" s="31">
        <v>38257</v>
      </c>
      <c r="I451" t="s">
        <v>375</v>
      </c>
      <c r="J451" t="s">
        <v>553</v>
      </c>
      <c r="K451" s="41" t="s">
        <v>1356</v>
      </c>
      <c r="N451" t="s">
        <v>701</v>
      </c>
      <c r="O451" t="s">
        <v>702</v>
      </c>
      <c r="P451" t="s">
        <v>703</v>
      </c>
      <c r="Q451" t="s">
        <v>708</v>
      </c>
      <c r="R451" t="s">
        <v>733</v>
      </c>
      <c r="S451">
        <v>-34.383892600400003</v>
      </c>
      <c r="T451">
        <v>-71.910690293499997</v>
      </c>
    </row>
    <row r="452" spans="1:20" ht="15.75" thickBot="1" x14ac:dyDescent="0.3">
      <c r="A452" s="34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3" t="s">
        <v>1023</v>
      </c>
      <c r="G452" s="7">
        <v>0</v>
      </c>
      <c r="H452" s="7"/>
      <c r="I452" s="7" t="s">
        <v>1357</v>
      </c>
      <c r="J452" s="7" t="s">
        <v>1357</v>
      </c>
      <c r="N452" t="s">
        <v>701</v>
      </c>
      <c r="O452" t="s">
        <v>702</v>
      </c>
      <c r="P452" t="s">
        <v>703</v>
      </c>
      <c r="Q452" t="s">
        <v>704</v>
      </c>
      <c r="R452" t="s">
        <v>734</v>
      </c>
      <c r="S452">
        <v>-34.371175562700003</v>
      </c>
      <c r="T452">
        <v>-71.339092237000003</v>
      </c>
    </row>
    <row r="453" spans="1:20" ht="15.75" thickBot="1" x14ac:dyDescent="0.3">
      <c r="A453" s="34">
        <v>6</v>
      </c>
      <c r="B453" s="3">
        <v>61</v>
      </c>
      <c r="C453" s="3">
        <v>6110</v>
      </c>
      <c r="D453" s="4" t="s">
        <v>95</v>
      </c>
      <c r="E453" s="4" t="s">
        <v>86</v>
      </c>
      <c r="F453" s="23" t="s">
        <v>1023</v>
      </c>
      <c r="G453" s="7">
        <v>17</v>
      </c>
      <c r="H453" s="31">
        <v>38257</v>
      </c>
      <c r="I453" t="s">
        <v>375</v>
      </c>
      <c r="J453" t="s">
        <v>553</v>
      </c>
      <c r="K453" s="41" t="s">
        <v>1356</v>
      </c>
      <c r="N453" t="s">
        <v>701</v>
      </c>
      <c r="O453" t="s">
        <v>702</v>
      </c>
      <c r="P453" t="s">
        <v>703</v>
      </c>
      <c r="Q453" t="s">
        <v>704</v>
      </c>
      <c r="R453" t="s">
        <v>735</v>
      </c>
      <c r="S453">
        <v>-33.955736074500003</v>
      </c>
      <c r="T453">
        <v>-70.5688119247</v>
      </c>
    </row>
    <row r="454" spans="1:20" ht="15.75" thickBot="1" x14ac:dyDescent="0.3">
      <c r="A454" s="34">
        <v>6</v>
      </c>
      <c r="B454" s="3">
        <v>61</v>
      </c>
      <c r="C454" s="3">
        <v>6103</v>
      </c>
      <c r="D454" s="4" t="s">
        <v>88</v>
      </c>
      <c r="E454" s="4" t="s">
        <v>86</v>
      </c>
      <c r="F454" s="23" t="s">
        <v>1023</v>
      </c>
      <c r="G454" s="7">
        <v>17</v>
      </c>
      <c r="H454" s="31">
        <v>38257</v>
      </c>
      <c r="I454" t="s">
        <v>375</v>
      </c>
      <c r="J454" t="s">
        <v>553</v>
      </c>
      <c r="K454" s="41" t="s">
        <v>1356</v>
      </c>
      <c r="N454" t="s">
        <v>701</v>
      </c>
      <c r="O454" t="s">
        <v>702</v>
      </c>
      <c r="P454" t="s">
        <v>703</v>
      </c>
      <c r="Q454" t="s">
        <v>704</v>
      </c>
      <c r="R454" t="s">
        <v>736</v>
      </c>
      <c r="S454">
        <v>-34.282321605500002</v>
      </c>
      <c r="T454">
        <v>-70.971104580000002</v>
      </c>
    </row>
    <row r="455" spans="1:20" ht="15.75" thickBot="1" x14ac:dyDescent="0.3">
      <c r="A455" s="34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3" t="s">
        <v>1023</v>
      </c>
      <c r="G455" s="7">
        <v>0</v>
      </c>
      <c r="H455" s="7"/>
      <c r="I455" s="7" t="s">
        <v>1357</v>
      </c>
      <c r="J455" s="7" t="s">
        <v>1357</v>
      </c>
      <c r="N455" t="s">
        <v>701</v>
      </c>
      <c r="O455" t="s">
        <v>702</v>
      </c>
      <c r="P455" t="s">
        <v>703</v>
      </c>
      <c r="Q455" t="s">
        <v>704</v>
      </c>
      <c r="R455" t="s">
        <v>737</v>
      </c>
      <c r="S455">
        <v>-34.164684375299998</v>
      </c>
      <c r="T455">
        <v>-71.332781342299995</v>
      </c>
    </row>
    <row r="456" spans="1:20" ht="15.75" thickBot="1" x14ac:dyDescent="0.3">
      <c r="A456" s="34">
        <v>6</v>
      </c>
      <c r="B456" s="3">
        <v>61</v>
      </c>
      <c r="C456" s="3">
        <v>6106</v>
      </c>
      <c r="D456" s="4" t="s">
        <v>91</v>
      </c>
      <c r="E456" s="4" t="s">
        <v>86</v>
      </c>
      <c r="F456" s="23" t="s">
        <v>1023</v>
      </c>
      <c r="G456" s="7">
        <v>17</v>
      </c>
      <c r="H456" s="31">
        <v>38257</v>
      </c>
      <c r="I456" t="s">
        <v>375</v>
      </c>
      <c r="J456" t="s">
        <v>553</v>
      </c>
      <c r="K456" s="41" t="s">
        <v>1356</v>
      </c>
      <c r="N456" t="s">
        <v>701</v>
      </c>
      <c r="O456" t="s">
        <v>702</v>
      </c>
      <c r="P456" t="s">
        <v>703</v>
      </c>
      <c r="Q456" t="s">
        <v>704</v>
      </c>
      <c r="R456" t="s">
        <v>738</v>
      </c>
      <c r="S456">
        <v>-34.065632863799998</v>
      </c>
      <c r="T456">
        <v>-70.747071457700002</v>
      </c>
    </row>
    <row r="457" spans="1:20" ht="15.75" thickBot="1" x14ac:dyDescent="0.3">
      <c r="A457" s="34">
        <v>6</v>
      </c>
      <c r="B457" s="3">
        <v>62</v>
      </c>
      <c r="C457" s="3">
        <v>6205</v>
      </c>
      <c r="D457" s="4" t="s">
        <v>107</v>
      </c>
      <c r="E457" s="4" t="s">
        <v>86</v>
      </c>
      <c r="F457" s="23" t="s">
        <v>1023</v>
      </c>
      <c r="G457" s="7">
        <v>17</v>
      </c>
      <c r="H457" s="31">
        <v>38257</v>
      </c>
      <c r="I457" t="s">
        <v>375</v>
      </c>
      <c r="J457" t="s">
        <v>553</v>
      </c>
      <c r="K457" s="41" t="s">
        <v>1356</v>
      </c>
      <c r="N457" t="s">
        <v>701</v>
      </c>
      <c r="O457" t="s">
        <v>702</v>
      </c>
      <c r="P457" t="s">
        <v>703</v>
      </c>
      <c r="Q457" t="s">
        <v>708</v>
      </c>
      <c r="R457" t="s">
        <v>739</v>
      </c>
      <c r="S457">
        <v>-34.012766432900001</v>
      </c>
      <c r="T457">
        <v>-71.820769024399993</v>
      </c>
    </row>
    <row r="458" spans="1:20" ht="15.75" thickBot="1" x14ac:dyDescent="0.3">
      <c r="A458" s="34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3" t="s">
        <v>1023</v>
      </c>
      <c r="G458" s="7">
        <v>0</v>
      </c>
      <c r="H458" s="7"/>
      <c r="I458" s="7" t="s">
        <v>1357</v>
      </c>
      <c r="J458" s="7" t="s">
        <v>1357</v>
      </c>
      <c r="N458" t="s">
        <v>740</v>
      </c>
      <c r="O458" t="s">
        <v>741</v>
      </c>
      <c r="P458" t="s">
        <v>742</v>
      </c>
      <c r="Q458" t="s">
        <v>119</v>
      </c>
      <c r="R458" t="s">
        <v>743</v>
      </c>
      <c r="S458">
        <v>-35.129737958100002</v>
      </c>
      <c r="T458">
        <v>-71.952980136500003</v>
      </c>
    </row>
    <row r="459" spans="1:20" ht="15.75" thickBot="1" x14ac:dyDescent="0.3">
      <c r="A459" s="34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3" t="s">
        <v>1023</v>
      </c>
      <c r="G459" s="7">
        <v>0</v>
      </c>
      <c r="H459" s="7"/>
      <c r="I459" s="7" t="s">
        <v>1357</v>
      </c>
      <c r="J459" s="7" t="s">
        <v>1357</v>
      </c>
      <c r="N459" t="s">
        <v>740</v>
      </c>
      <c r="O459" t="s">
        <v>741</v>
      </c>
      <c r="P459" t="s">
        <v>742</v>
      </c>
      <c r="Q459" t="s">
        <v>119</v>
      </c>
      <c r="R459" t="s">
        <v>744</v>
      </c>
      <c r="S459">
        <v>-35.613519996900003</v>
      </c>
      <c r="T459">
        <v>-72.284386518999995</v>
      </c>
    </row>
    <row r="460" spans="1:20" ht="15.75" thickBot="1" x14ac:dyDescent="0.3">
      <c r="A460" s="34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3" t="s">
        <v>1023</v>
      </c>
      <c r="G460" s="7">
        <v>0</v>
      </c>
      <c r="H460" s="7"/>
      <c r="I460" s="7" t="s">
        <v>1357</v>
      </c>
      <c r="J460" s="7" t="s">
        <v>1357</v>
      </c>
      <c r="N460" t="s">
        <v>740</v>
      </c>
      <c r="O460" t="s">
        <v>741</v>
      </c>
      <c r="P460" t="s">
        <v>742</v>
      </c>
      <c r="Q460" t="s">
        <v>119</v>
      </c>
      <c r="R460" t="s">
        <v>745</v>
      </c>
      <c r="S460">
        <v>-35.5082259024</v>
      </c>
      <c r="T460">
        <v>-71.712054169400005</v>
      </c>
    </row>
    <row r="461" spans="1:20" ht="15.75" thickBot="1" x14ac:dyDescent="0.3">
      <c r="A461" s="34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3" t="s">
        <v>1023</v>
      </c>
      <c r="G461" s="7">
        <v>0</v>
      </c>
      <c r="H461" s="7"/>
      <c r="I461" s="7" t="s">
        <v>1357</v>
      </c>
      <c r="J461" s="7" t="s">
        <v>1357</v>
      </c>
      <c r="N461" t="s">
        <v>740</v>
      </c>
      <c r="O461" t="s">
        <v>741</v>
      </c>
      <c r="P461" t="s">
        <v>742</v>
      </c>
      <c r="Q461" t="s">
        <v>119</v>
      </c>
      <c r="R461" t="s">
        <v>746</v>
      </c>
      <c r="S461">
        <v>-35.383075812900003</v>
      </c>
      <c r="T461">
        <v>-71.350029207800006</v>
      </c>
    </row>
    <row r="462" spans="1:20" ht="15.75" thickBot="1" x14ac:dyDescent="0.3">
      <c r="A462" s="34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3" t="s">
        <v>1023</v>
      </c>
      <c r="G462" s="7">
        <v>0</v>
      </c>
      <c r="H462" s="7"/>
      <c r="I462" s="7" t="s">
        <v>1357</v>
      </c>
      <c r="J462" s="7" t="s">
        <v>1357</v>
      </c>
      <c r="N462" t="s">
        <v>740</v>
      </c>
      <c r="O462" t="s">
        <v>741</v>
      </c>
      <c r="P462" t="s">
        <v>742</v>
      </c>
      <c r="Q462" t="s">
        <v>119</v>
      </c>
      <c r="R462" t="s">
        <v>747</v>
      </c>
      <c r="S462">
        <v>-35.327524715099997</v>
      </c>
      <c r="T462">
        <v>-71.816173816599999</v>
      </c>
    </row>
    <row r="463" spans="1:20" ht="15.75" thickBot="1" x14ac:dyDescent="0.3">
      <c r="A463" s="34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3" t="s">
        <v>1023</v>
      </c>
      <c r="G463" s="7">
        <v>0</v>
      </c>
      <c r="H463" s="7"/>
      <c r="I463" s="7" t="s">
        <v>1357</v>
      </c>
      <c r="J463" s="7" t="s">
        <v>1357</v>
      </c>
      <c r="N463" t="s">
        <v>740</v>
      </c>
      <c r="O463" t="s">
        <v>741</v>
      </c>
      <c r="P463" t="s">
        <v>742</v>
      </c>
      <c r="Q463" t="s">
        <v>119</v>
      </c>
      <c r="R463" t="s">
        <v>748</v>
      </c>
      <c r="S463">
        <v>-35.260623379899997</v>
      </c>
      <c r="T463">
        <v>-71.268862106100002</v>
      </c>
    </row>
    <row r="464" spans="1:20" ht="15.75" thickBot="1" x14ac:dyDescent="0.3">
      <c r="A464" s="34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3" t="s">
        <v>1023</v>
      </c>
      <c r="G464" s="7">
        <v>0</v>
      </c>
      <c r="H464" s="7"/>
      <c r="I464" s="7" t="s">
        <v>1357</v>
      </c>
      <c r="J464" s="7" t="s">
        <v>1357</v>
      </c>
      <c r="N464" t="s">
        <v>740</v>
      </c>
      <c r="O464" t="s">
        <v>741</v>
      </c>
      <c r="P464" t="s">
        <v>742</v>
      </c>
      <c r="Q464" t="s">
        <v>119</v>
      </c>
      <c r="R464" t="s">
        <v>749</v>
      </c>
      <c r="S464">
        <v>-35.301504609399998</v>
      </c>
      <c r="T464">
        <v>-71.500474380300005</v>
      </c>
    </row>
    <row r="465" spans="1:20" ht="15.75" thickBot="1" x14ac:dyDescent="0.3">
      <c r="A465" s="34">
        <v>7</v>
      </c>
      <c r="B465" s="3">
        <v>72</v>
      </c>
      <c r="C465" s="3">
        <v>7202</v>
      </c>
      <c r="D465" s="4" t="s">
        <v>130</v>
      </c>
      <c r="E465" s="4" t="s">
        <v>120</v>
      </c>
      <c r="F465" s="23" t="s">
        <v>1023</v>
      </c>
      <c r="G465" s="7">
        <v>2</v>
      </c>
      <c r="H465" s="31">
        <v>37896</v>
      </c>
      <c r="I465" t="s">
        <v>375</v>
      </c>
      <c r="J465" t="s">
        <v>559</v>
      </c>
      <c r="K465" s="41" t="s">
        <v>1217</v>
      </c>
      <c r="L465" s="41" t="s">
        <v>1218</v>
      </c>
      <c r="M465" s="41" t="s">
        <v>1219</v>
      </c>
      <c r="N465" t="s">
        <v>740</v>
      </c>
      <c r="O465" t="s">
        <v>741</v>
      </c>
      <c r="P465" t="s">
        <v>742</v>
      </c>
      <c r="Q465" t="s">
        <v>129</v>
      </c>
      <c r="R465" t="s">
        <v>750</v>
      </c>
      <c r="S465">
        <v>-35.6989405518</v>
      </c>
      <c r="T465">
        <v>-72.485022568399998</v>
      </c>
    </row>
    <row r="466" spans="1:20" ht="15.75" thickBot="1" x14ac:dyDescent="0.3">
      <c r="A466" s="34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3" t="s">
        <v>1023</v>
      </c>
      <c r="G466" s="7">
        <v>0</v>
      </c>
      <c r="H466" s="7"/>
      <c r="I466" s="7" t="s">
        <v>1357</v>
      </c>
      <c r="J466" s="7" t="s">
        <v>1357</v>
      </c>
      <c r="N466" t="s">
        <v>740</v>
      </c>
      <c r="O466" t="s">
        <v>741</v>
      </c>
      <c r="P466" t="s">
        <v>742</v>
      </c>
      <c r="Q466" t="s">
        <v>132</v>
      </c>
      <c r="R466" t="s">
        <v>751</v>
      </c>
      <c r="S466">
        <v>-34.952615121999997</v>
      </c>
      <c r="T466">
        <v>-71.708793948600004</v>
      </c>
    </row>
    <row r="467" spans="1:20" ht="15.75" thickBot="1" x14ac:dyDescent="0.3">
      <c r="A467" s="34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3" t="s">
        <v>1023</v>
      </c>
      <c r="G467" s="7">
        <v>0</v>
      </c>
      <c r="H467" s="7"/>
      <c r="I467" s="7" t="s">
        <v>1357</v>
      </c>
      <c r="J467" s="7" t="s">
        <v>1357</v>
      </c>
      <c r="N467" t="s">
        <v>740</v>
      </c>
      <c r="O467" t="s">
        <v>741</v>
      </c>
      <c r="P467" t="s">
        <v>742</v>
      </c>
      <c r="Q467" t="s">
        <v>132</v>
      </c>
      <c r="R467" t="s">
        <v>752</v>
      </c>
      <c r="S467">
        <v>-34.974286696900002</v>
      </c>
      <c r="T467">
        <v>-72.060329116000005</v>
      </c>
    </row>
    <row r="468" spans="1:20" ht="15.75" thickBot="1" x14ac:dyDescent="0.3">
      <c r="A468" s="34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3" t="s">
        <v>1023</v>
      </c>
      <c r="G468" s="7">
        <v>0</v>
      </c>
      <c r="H468" s="7"/>
      <c r="I468" s="7" t="s">
        <v>1357</v>
      </c>
      <c r="J468" s="7" t="s">
        <v>1357</v>
      </c>
      <c r="N468" t="s">
        <v>740</v>
      </c>
      <c r="O468" t="s">
        <v>741</v>
      </c>
      <c r="P468" t="s">
        <v>742</v>
      </c>
      <c r="Q468" t="s">
        <v>132</v>
      </c>
      <c r="R468" t="s">
        <v>753</v>
      </c>
      <c r="S468">
        <v>-34.937713625199997</v>
      </c>
      <c r="T468">
        <v>-71.425765570300001</v>
      </c>
    </row>
    <row r="469" spans="1:20" ht="15.75" thickBot="1" x14ac:dyDescent="0.3">
      <c r="A469" s="34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3" t="s">
        <v>1023</v>
      </c>
      <c r="G469" s="7">
        <v>0</v>
      </c>
      <c r="H469" s="7"/>
      <c r="I469" s="7" t="s">
        <v>1357</v>
      </c>
      <c r="J469" s="7" t="s">
        <v>1357</v>
      </c>
      <c r="N469" t="s">
        <v>740</v>
      </c>
      <c r="O469" t="s">
        <v>741</v>
      </c>
      <c r="P469" t="s">
        <v>742</v>
      </c>
      <c r="Q469" t="s">
        <v>132</v>
      </c>
      <c r="R469" t="s">
        <v>754</v>
      </c>
      <c r="S469">
        <v>-35.103600008299999</v>
      </c>
      <c r="T469">
        <v>-71.495698972</v>
      </c>
    </row>
    <row r="470" spans="1:20" ht="15.75" thickBot="1" x14ac:dyDescent="0.3">
      <c r="A470" s="34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3" t="s">
        <v>1023</v>
      </c>
      <c r="G470" s="7">
        <v>0</v>
      </c>
      <c r="H470" s="7"/>
      <c r="I470" s="7" t="s">
        <v>1357</v>
      </c>
      <c r="J470" s="7" t="s">
        <v>1357</v>
      </c>
      <c r="N470" t="s">
        <v>740</v>
      </c>
      <c r="O470" t="s">
        <v>741</v>
      </c>
      <c r="P470" t="s">
        <v>742</v>
      </c>
      <c r="Q470" t="s">
        <v>141</v>
      </c>
      <c r="R470" t="s">
        <v>755</v>
      </c>
      <c r="S470">
        <v>-36.110440622699997</v>
      </c>
      <c r="T470">
        <v>-71.441960937399998</v>
      </c>
    </row>
    <row r="471" spans="1:20" ht="15.75" thickBot="1" x14ac:dyDescent="0.3">
      <c r="A471" s="34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3" t="s">
        <v>1023</v>
      </c>
      <c r="G471" s="7">
        <v>0</v>
      </c>
      <c r="H471" s="7"/>
      <c r="I471" s="7" t="s">
        <v>1357</v>
      </c>
      <c r="J471" s="7" t="s">
        <v>1357</v>
      </c>
      <c r="N471" t="s">
        <v>740</v>
      </c>
      <c r="O471" t="s">
        <v>741</v>
      </c>
      <c r="P471" t="s">
        <v>742</v>
      </c>
      <c r="Q471" t="s">
        <v>141</v>
      </c>
      <c r="R471" t="s">
        <v>756</v>
      </c>
      <c r="S471">
        <v>-36.0022006457</v>
      </c>
      <c r="T471">
        <v>-71.829945807100003</v>
      </c>
    </row>
    <row r="472" spans="1:20" ht="15.75" thickBot="1" x14ac:dyDescent="0.3">
      <c r="A472" s="34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3" t="s">
        <v>1023</v>
      </c>
      <c r="G472" s="7">
        <v>0</v>
      </c>
      <c r="H472" s="7"/>
      <c r="I472" s="7" t="s">
        <v>1357</v>
      </c>
      <c r="J472" s="7" t="s">
        <v>1357</v>
      </c>
      <c r="N472" t="s">
        <v>740</v>
      </c>
      <c r="O472" t="s">
        <v>741</v>
      </c>
      <c r="P472" t="s">
        <v>742</v>
      </c>
      <c r="Q472" t="s">
        <v>141</v>
      </c>
      <c r="R472" t="s">
        <v>757</v>
      </c>
      <c r="S472">
        <v>-35.685560661399997</v>
      </c>
      <c r="T472">
        <v>-71.6829346305</v>
      </c>
    </row>
    <row r="473" spans="1:20" ht="15.75" thickBot="1" x14ac:dyDescent="0.3">
      <c r="A473" s="34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3" t="s">
        <v>1023</v>
      </c>
      <c r="G473" s="7">
        <v>0</v>
      </c>
      <c r="H473" s="7"/>
      <c r="I473" s="7" t="s">
        <v>1357</v>
      </c>
      <c r="J473" s="7" t="s">
        <v>1357</v>
      </c>
      <c r="N473" t="s">
        <v>740</v>
      </c>
      <c r="O473" t="s">
        <v>741</v>
      </c>
      <c r="P473" t="s">
        <v>742</v>
      </c>
      <c r="Q473" t="s">
        <v>141</v>
      </c>
      <c r="R473" t="s">
        <v>758</v>
      </c>
      <c r="S473">
        <v>-35.689223748400003</v>
      </c>
      <c r="T473">
        <v>-71.544116120499993</v>
      </c>
    </row>
    <row r="474" spans="1:20" ht="15.75" thickBot="1" x14ac:dyDescent="0.3">
      <c r="A474" s="34">
        <v>7</v>
      </c>
      <c r="B474" s="3">
        <v>71</v>
      </c>
      <c r="C474" s="3">
        <v>7109</v>
      </c>
      <c r="D474" s="4" t="s">
        <v>127</v>
      </c>
      <c r="E474" s="4" t="s">
        <v>120</v>
      </c>
      <c r="F474" s="23" t="s">
        <v>1023</v>
      </c>
      <c r="G474" s="7">
        <v>2</v>
      </c>
      <c r="H474" s="31">
        <v>37896</v>
      </c>
      <c r="I474" t="s">
        <v>375</v>
      </c>
      <c r="J474" t="s">
        <v>559</v>
      </c>
      <c r="K474" s="41" t="s">
        <v>1217</v>
      </c>
      <c r="L474" s="41" t="s">
        <v>1218</v>
      </c>
      <c r="N474" t="s">
        <v>740</v>
      </c>
      <c r="O474" t="s">
        <v>741</v>
      </c>
      <c r="P474" t="s">
        <v>742</v>
      </c>
      <c r="Q474" t="s">
        <v>119</v>
      </c>
      <c r="R474" t="s">
        <v>759</v>
      </c>
      <c r="S474">
        <v>-35.711566936099999</v>
      </c>
      <c r="T474">
        <v>-70.8497817736</v>
      </c>
    </row>
    <row r="475" spans="1:20" ht="15.75" thickBot="1" x14ac:dyDescent="0.3">
      <c r="A475" s="34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3" t="s">
        <v>1023</v>
      </c>
      <c r="G475" s="7">
        <v>0</v>
      </c>
      <c r="H475" s="7"/>
      <c r="I475" s="7" t="s">
        <v>1357</v>
      </c>
      <c r="J475" s="7" t="s">
        <v>1357</v>
      </c>
      <c r="N475" t="s">
        <v>740</v>
      </c>
      <c r="O475" t="s">
        <v>741</v>
      </c>
      <c r="P475" t="s">
        <v>742</v>
      </c>
      <c r="Q475" t="s">
        <v>132</v>
      </c>
      <c r="R475" t="s">
        <v>760</v>
      </c>
      <c r="S475">
        <v>-35.068163155699999</v>
      </c>
      <c r="T475">
        <v>-70.712024862000007</v>
      </c>
    </row>
    <row r="476" spans="1:20" ht="15.75" thickBot="1" x14ac:dyDescent="0.3">
      <c r="A476" s="34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3" t="s">
        <v>1023</v>
      </c>
      <c r="G476" s="7">
        <v>0</v>
      </c>
      <c r="H476" s="7"/>
      <c r="I476" s="7" t="s">
        <v>1357</v>
      </c>
      <c r="J476" s="7" t="s">
        <v>1357</v>
      </c>
      <c r="N476" t="s">
        <v>740</v>
      </c>
      <c r="O476" t="s">
        <v>741</v>
      </c>
      <c r="P476" t="s">
        <v>742</v>
      </c>
      <c r="Q476" t="s">
        <v>132</v>
      </c>
      <c r="R476" t="s">
        <v>761</v>
      </c>
      <c r="S476">
        <v>-34.888148488299997</v>
      </c>
      <c r="T476">
        <v>-71.021839334399999</v>
      </c>
    </row>
    <row r="477" spans="1:20" ht="15.75" thickBot="1" x14ac:dyDescent="0.3">
      <c r="A477" s="34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3" t="s">
        <v>1023</v>
      </c>
      <c r="G477" s="7">
        <v>0</v>
      </c>
      <c r="H477" s="7"/>
      <c r="I477" s="7" t="s">
        <v>1357</v>
      </c>
      <c r="J477" s="7" t="s">
        <v>1357</v>
      </c>
      <c r="N477" t="s">
        <v>740</v>
      </c>
      <c r="O477" t="s">
        <v>741</v>
      </c>
      <c r="P477" t="s">
        <v>742</v>
      </c>
      <c r="Q477" t="s">
        <v>141</v>
      </c>
      <c r="R477" t="s">
        <v>762</v>
      </c>
      <c r="S477">
        <v>-35.628820538699998</v>
      </c>
      <c r="T477">
        <v>-71.927073473799993</v>
      </c>
    </row>
    <row r="478" spans="1:20" ht="15.75" thickBot="1" x14ac:dyDescent="0.3">
      <c r="A478" s="34">
        <v>7</v>
      </c>
      <c r="B478" s="3">
        <v>74</v>
      </c>
      <c r="C478" s="3">
        <v>7402</v>
      </c>
      <c r="D478" s="4" t="s">
        <v>142</v>
      </c>
      <c r="E478" s="4" t="s">
        <v>120</v>
      </c>
      <c r="F478" s="23" t="s">
        <v>1023</v>
      </c>
      <c r="G478" s="7">
        <v>2</v>
      </c>
      <c r="H478" s="31">
        <v>37896</v>
      </c>
      <c r="I478" t="s">
        <v>375</v>
      </c>
      <c r="J478" t="s">
        <v>559</v>
      </c>
      <c r="K478" s="41" t="s">
        <v>1217</v>
      </c>
      <c r="L478" s="41" t="s">
        <v>1218</v>
      </c>
      <c r="N478" t="s">
        <v>740</v>
      </c>
      <c r="O478" t="s">
        <v>741</v>
      </c>
      <c r="P478" t="s">
        <v>742</v>
      </c>
      <c r="Q478" t="s">
        <v>141</v>
      </c>
      <c r="R478" t="s">
        <v>763</v>
      </c>
      <c r="S478">
        <v>-36.076104576399999</v>
      </c>
      <c r="T478">
        <v>-70.980174242100006</v>
      </c>
    </row>
    <row r="479" spans="1:20" ht="15.75" thickBot="1" x14ac:dyDescent="0.3">
      <c r="A479" s="34">
        <v>7</v>
      </c>
      <c r="B479" s="3">
        <v>72</v>
      </c>
      <c r="C479" s="3">
        <v>7203</v>
      </c>
      <c r="D479" s="4" t="s">
        <v>131</v>
      </c>
      <c r="E479" s="4" t="s">
        <v>120</v>
      </c>
      <c r="F479" s="23" t="s">
        <v>1023</v>
      </c>
      <c r="G479" s="7">
        <v>2</v>
      </c>
      <c r="H479" s="31">
        <v>37896</v>
      </c>
      <c r="I479" t="s">
        <v>375</v>
      </c>
      <c r="J479" t="s">
        <v>559</v>
      </c>
      <c r="K479" s="41" t="s">
        <v>1217</v>
      </c>
      <c r="L479" s="41" t="s">
        <v>1218</v>
      </c>
      <c r="M479" s="41" t="s">
        <v>1220</v>
      </c>
      <c r="N479" t="s">
        <v>740</v>
      </c>
      <c r="O479" t="s">
        <v>741</v>
      </c>
      <c r="P479" t="s">
        <v>742</v>
      </c>
      <c r="Q479" t="s">
        <v>129</v>
      </c>
      <c r="R479" t="s">
        <v>764</v>
      </c>
      <c r="S479">
        <v>-35.911538924699997</v>
      </c>
      <c r="T479">
        <v>-72.607409265699999</v>
      </c>
    </row>
    <row r="480" spans="1:20" ht="15.75" thickBot="1" x14ac:dyDescent="0.3">
      <c r="A480" s="34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3" t="s">
        <v>1023</v>
      </c>
      <c r="G480" s="5">
        <v>0</v>
      </c>
      <c r="H480" s="5"/>
      <c r="I480" s="5" t="s">
        <v>1357</v>
      </c>
      <c r="J480" s="44" t="s">
        <v>1357</v>
      </c>
      <c r="N480" t="s">
        <v>740</v>
      </c>
      <c r="O480" t="s">
        <v>741</v>
      </c>
      <c r="P480" t="s">
        <v>742</v>
      </c>
      <c r="Q480" t="s">
        <v>132</v>
      </c>
      <c r="R480" t="s">
        <v>765</v>
      </c>
      <c r="S480">
        <v>-35.198494361000002</v>
      </c>
      <c r="T480">
        <v>-70.897370775699997</v>
      </c>
    </row>
    <row r="481" spans="1:20" ht="15.75" thickBot="1" x14ac:dyDescent="0.3">
      <c r="A481" s="34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3" t="s">
        <v>1023</v>
      </c>
      <c r="G481" s="5">
        <v>0</v>
      </c>
      <c r="H481" s="5"/>
      <c r="I481" s="5" t="s">
        <v>1357</v>
      </c>
      <c r="J481" s="44" t="s">
        <v>1357</v>
      </c>
      <c r="N481" t="s">
        <v>740</v>
      </c>
      <c r="O481" t="s">
        <v>741</v>
      </c>
      <c r="P481" t="s">
        <v>742</v>
      </c>
      <c r="Q481" t="s">
        <v>119</v>
      </c>
      <c r="R481" t="s">
        <v>766</v>
      </c>
      <c r="S481">
        <v>-35.427822738499998</v>
      </c>
      <c r="T481">
        <v>-71.602197597900002</v>
      </c>
    </row>
    <row r="482" spans="1:20" ht="15.75" thickBot="1" x14ac:dyDescent="0.3">
      <c r="A482" s="34">
        <v>7</v>
      </c>
      <c r="B482" s="3">
        <v>72</v>
      </c>
      <c r="C482" s="3">
        <v>7201</v>
      </c>
      <c r="D482" s="4" t="s">
        <v>129</v>
      </c>
      <c r="E482" s="4" t="s">
        <v>120</v>
      </c>
      <c r="F482" s="23" t="s">
        <v>1023</v>
      </c>
      <c r="G482" s="7">
        <v>2</v>
      </c>
      <c r="H482" s="31">
        <v>37896</v>
      </c>
      <c r="I482" t="s">
        <v>375</v>
      </c>
      <c r="J482" t="s">
        <v>559</v>
      </c>
      <c r="K482" s="41" t="s">
        <v>1217</v>
      </c>
      <c r="L482" s="41" t="s">
        <v>1218</v>
      </c>
      <c r="M482" s="41" t="s">
        <v>1221</v>
      </c>
      <c r="N482" t="s">
        <v>740</v>
      </c>
      <c r="O482" t="s">
        <v>741</v>
      </c>
      <c r="P482" t="s">
        <v>742</v>
      </c>
      <c r="Q482" t="s">
        <v>129</v>
      </c>
      <c r="R482" t="s">
        <v>767</v>
      </c>
      <c r="S482">
        <v>-35.971243803599997</v>
      </c>
      <c r="T482">
        <v>-72.280490538500004</v>
      </c>
    </row>
    <row r="483" spans="1:20" ht="15.75" thickBot="1" x14ac:dyDescent="0.3">
      <c r="A483" s="34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3" t="s">
        <v>1023</v>
      </c>
      <c r="G483" s="2">
        <v>0</v>
      </c>
      <c r="H483" s="2"/>
      <c r="I483" s="2" t="s">
        <v>1357</v>
      </c>
      <c r="J483" s="12" t="s">
        <v>1357</v>
      </c>
      <c r="N483" t="s">
        <v>740</v>
      </c>
      <c r="O483" t="s">
        <v>741</v>
      </c>
      <c r="P483" t="s">
        <v>742</v>
      </c>
      <c r="Q483" t="s">
        <v>141</v>
      </c>
      <c r="R483" t="s">
        <v>768</v>
      </c>
      <c r="S483">
        <v>-35.958274795500003</v>
      </c>
      <c r="T483">
        <v>-71.332567138900004</v>
      </c>
    </row>
    <row r="484" spans="1:20" ht="15.75" thickBot="1" x14ac:dyDescent="0.3">
      <c r="A484" s="34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3" t="s">
        <v>1023</v>
      </c>
      <c r="G484" s="2">
        <v>0</v>
      </c>
      <c r="H484" s="2"/>
      <c r="I484" s="2" t="s">
        <v>1357</v>
      </c>
      <c r="J484" s="2" t="s">
        <v>1357</v>
      </c>
      <c r="N484" t="s">
        <v>740</v>
      </c>
      <c r="O484" t="s">
        <v>741</v>
      </c>
      <c r="P484" t="s">
        <v>742</v>
      </c>
      <c r="Q484" t="s">
        <v>119</v>
      </c>
      <c r="R484" t="s">
        <v>769</v>
      </c>
      <c r="S484">
        <v>-35.363036032399997</v>
      </c>
      <c r="T484">
        <v>-72.2757990108</v>
      </c>
    </row>
    <row r="485" spans="1:20" ht="15.75" thickBot="1" x14ac:dyDescent="0.3">
      <c r="A485" s="34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3" t="s">
        <v>1023</v>
      </c>
      <c r="G485" s="2">
        <v>0</v>
      </c>
      <c r="H485" s="2"/>
      <c r="I485" s="2" t="s">
        <v>1357</v>
      </c>
      <c r="J485" s="2" t="s">
        <v>1357</v>
      </c>
      <c r="N485" t="s">
        <v>740</v>
      </c>
      <c r="O485" t="s">
        <v>741</v>
      </c>
      <c r="P485" t="s">
        <v>742</v>
      </c>
      <c r="Q485" t="s">
        <v>132</v>
      </c>
      <c r="R485" t="s">
        <v>770</v>
      </c>
      <c r="S485">
        <v>-35.352765886999997</v>
      </c>
      <c r="T485">
        <v>-70.910922384299994</v>
      </c>
    </row>
    <row r="486" spans="1:20" ht="15.75" thickBot="1" x14ac:dyDescent="0.3">
      <c r="A486" s="34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3" t="s">
        <v>1023</v>
      </c>
      <c r="G486" s="2">
        <v>0</v>
      </c>
      <c r="H486" s="2"/>
      <c r="I486" s="2" t="s">
        <v>1357</v>
      </c>
      <c r="J486" s="2" t="s">
        <v>1357</v>
      </c>
      <c r="N486" t="s">
        <v>740</v>
      </c>
      <c r="O486" t="s">
        <v>741</v>
      </c>
      <c r="P486" t="s">
        <v>742</v>
      </c>
      <c r="Q486" t="s">
        <v>141</v>
      </c>
      <c r="R486" t="s">
        <v>771</v>
      </c>
      <c r="S486">
        <v>-36.262142796900001</v>
      </c>
      <c r="T486">
        <v>-71.646628858900002</v>
      </c>
    </row>
    <row r="487" spans="1:20" ht="15.75" thickBot="1" x14ac:dyDescent="0.3">
      <c r="A487" s="34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3" t="s">
        <v>1023</v>
      </c>
      <c r="G487" s="2">
        <v>0</v>
      </c>
      <c r="H487" s="2"/>
      <c r="I487" s="2" t="s">
        <v>1357</v>
      </c>
      <c r="J487" s="2" t="s">
        <v>1357</v>
      </c>
      <c r="N487" t="s">
        <v>740</v>
      </c>
      <c r="O487" t="s">
        <v>741</v>
      </c>
      <c r="P487" t="s">
        <v>742</v>
      </c>
      <c r="Q487" t="s">
        <v>132</v>
      </c>
      <c r="R487" t="s">
        <v>772</v>
      </c>
      <c r="S487">
        <v>-34.841311791499997</v>
      </c>
      <c r="T487">
        <v>-72.022531026500005</v>
      </c>
    </row>
    <row r="488" spans="1:20" ht="15.75" thickBot="1" x14ac:dyDescent="0.3">
      <c r="A488" s="34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3" t="s">
        <v>1023</v>
      </c>
      <c r="G488" s="7">
        <v>0</v>
      </c>
      <c r="H488" s="7"/>
      <c r="I488" s="7" t="s">
        <v>1357</v>
      </c>
      <c r="J488" s="7" t="s">
        <v>1357</v>
      </c>
      <c r="N488" t="s">
        <v>773</v>
      </c>
      <c r="O488" t="s">
        <v>774</v>
      </c>
      <c r="P488" t="s">
        <v>775</v>
      </c>
      <c r="Q488" t="s">
        <v>163</v>
      </c>
      <c r="R488" t="s">
        <v>776</v>
      </c>
      <c r="S488">
        <v>-37.288590170600003</v>
      </c>
      <c r="T488">
        <v>-73.399806009100004</v>
      </c>
    </row>
    <row r="489" spans="1:20" ht="15.75" thickBot="1" x14ac:dyDescent="0.3">
      <c r="A489" s="34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3" t="s">
        <v>1023</v>
      </c>
      <c r="G489" s="7">
        <v>0</v>
      </c>
      <c r="H489" s="7"/>
      <c r="I489" s="7" t="s">
        <v>1357</v>
      </c>
      <c r="J489" s="7" t="s">
        <v>1357</v>
      </c>
      <c r="N489" t="s">
        <v>773</v>
      </c>
      <c r="O489" t="s">
        <v>774</v>
      </c>
      <c r="P489" t="s">
        <v>775</v>
      </c>
      <c r="Q489" t="s">
        <v>149</v>
      </c>
      <c r="R489" t="s">
        <v>777</v>
      </c>
      <c r="S489">
        <v>-37.044767391800001</v>
      </c>
      <c r="T489">
        <v>-72.871034958699994</v>
      </c>
    </row>
    <row r="490" spans="1:20" ht="15.75" thickBot="1" x14ac:dyDescent="0.3">
      <c r="A490" s="34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3" t="s">
        <v>1023</v>
      </c>
      <c r="G490" s="7">
        <v>0</v>
      </c>
      <c r="H490" s="7"/>
      <c r="I490" s="7" t="s">
        <v>1357</v>
      </c>
      <c r="J490" s="7" t="s">
        <v>1357</v>
      </c>
      <c r="N490" t="s">
        <v>773</v>
      </c>
      <c r="O490" t="s">
        <v>774</v>
      </c>
      <c r="P490" t="s">
        <v>775</v>
      </c>
      <c r="Q490" t="s">
        <v>149</v>
      </c>
      <c r="R490" t="s">
        <v>778</v>
      </c>
      <c r="S490">
        <v>-36.747879000700003</v>
      </c>
      <c r="T490">
        <v>-72.943744084399995</v>
      </c>
    </row>
    <row r="491" spans="1:20" ht="15.75" thickBot="1" x14ac:dyDescent="0.3">
      <c r="A491" s="34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3" t="s">
        <v>1023</v>
      </c>
      <c r="G491" s="7">
        <v>0</v>
      </c>
      <c r="H491" s="7"/>
      <c r="I491" s="7" t="s">
        <v>1357</v>
      </c>
      <c r="J491" s="7" t="s">
        <v>1357</v>
      </c>
      <c r="N491" t="s">
        <v>773</v>
      </c>
      <c r="O491" t="s">
        <v>774</v>
      </c>
      <c r="P491" t="s">
        <v>775</v>
      </c>
      <c r="Q491" t="s">
        <v>779</v>
      </c>
      <c r="R491" t="s">
        <v>780</v>
      </c>
      <c r="S491">
        <v>-37.327522347799999</v>
      </c>
      <c r="T491">
        <v>-71.367032593900007</v>
      </c>
    </row>
    <row r="492" spans="1:20" ht="15.75" thickBot="1" x14ac:dyDescent="0.3">
      <c r="A492" s="34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3" t="s">
        <v>1023</v>
      </c>
      <c r="G492" s="7">
        <v>0</v>
      </c>
      <c r="H492" s="7"/>
      <c r="I492" s="7" t="s">
        <v>1357</v>
      </c>
      <c r="J492" s="7" t="s">
        <v>1357</v>
      </c>
      <c r="N492" t="s">
        <v>773</v>
      </c>
      <c r="O492" t="s">
        <v>774</v>
      </c>
      <c r="P492" t="s">
        <v>775</v>
      </c>
      <c r="Q492" t="s">
        <v>149</v>
      </c>
      <c r="R492" t="s">
        <v>781</v>
      </c>
      <c r="S492">
        <v>-36.834303278500002</v>
      </c>
      <c r="T492">
        <v>-72.950829239200004</v>
      </c>
    </row>
    <row r="493" spans="1:20" ht="15.75" thickBot="1" x14ac:dyDescent="0.3">
      <c r="A493" s="34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3" t="s">
        <v>1023</v>
      </c>
      <c r="G493" s="7">
        <v>0</v>
      </c>
      <c r="H493" s="7"/>
      <c r="I493" s="7" t="s">
        <v>1357</v>
      </c>
      <c r="J493" s="7" t="s">
        <v>1357</v>
      </c>
      <c r="N493" t="s">
        <v>773</v>
      </c>
      <c r="O493" t="s">
        <v>774</v>
      </c>
      <c r="P493" t="s">
        <v>775</v>
      </c>
      <c r="Q493" t="s">
        <v>149</v>
      </c>
      <c r="R493" t="s">
        <v>782</v>
      </c>
      <c r="S493">
        <v>-36.900778169100001</v>
      </c>
      <c r="T493">
        <v>-73.005186967599997</v>
      </c>
    </row>
    <row r="494" spans="1:20" ht="15.75" thickBot="1" x14ac:dyDescent="0.3">
      <c r="A494" s="34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3" t="s">
        <v>1023</v>
      </c>
      <c r="G494" s="7">
        <v>0</v>
      </c>
      <c r="H494" s="7"/>
      <c r="I494" s="7" t="s">
        <v>1357</v>
      </c>
      <c r="J494" s="7" t="s">
        <v>1357</v>
      </c>
      <c r="N494" t="s">
        <v>773</v>
      </c>
      <c r="O494" t="s">
        <v>774</v>
      </c>
      <c r="P494" t="s">
        <v>775</v>
      </c>
      <c r="Q494" t="s">
        <v>149</v>
      </c>
      <c r="R494" t="s">
        <v>783</v>
      </c>
      <c r="S494">
        <v>-36.715406083799998</v>
      </c>
      <c r="T494">
        <v>-73.099437088000002</v>
      </c>
    </row>
    <row r="495" spans="1:20" ht="15.75" thickBot="1" x14ac:dyDescent="0.3">
      <c r="A495" s="34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3" t="s">
        <v>1023</v>
      </c>
      <c r="G495" s="7">
        <v>0</v>
      </c>
      <c r="H495" s="7"/>
      <c r="I495" s="7" t="s">
        <v>1357</v>
      </c>
      <c r="J495" s="7" t="s">
        <v>1357</v>
      </c>
      <c r="N495" t="s">
        <v>773</v>
      </c>
      <c r="O495" t="s">
        <v>774</v>
      </c>
      <c r="P495" t="s">
        <v>775</v>
      </c>
      <c r="Q495" t="s">
        <v>779</v>
      </c>
      <c r="R495" t="s">
        <v>784</v>
      </c>
      <c r="S495">
        <v>-37.088343794700002</v>
      </c>
      <c r="T495">
        <v>-72.616051761999998</v>
      </c>
    </row>
    <row r="496" spans="1:20" ht="15.75" thickBot="1" x14ac:dyDescent="0.3">
      <c r="A496" s="34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3" t="s">
        <v>1023</v>
      </c>
      <c r="G496" s="7">
        <v>0</v>
      </c>
      <c r="H496" s="7"/>
      <c r="I496" s="7" t="s">
        <v>1357</v>
      </c>
      <c r="J496" s="7" t="s">
        <v>1357</v>
      </c>
      <c r="N496" t="s">
        <v>773</v>
      </c>
      <c r="O496" t="s">
        <v>774</v>
      </c>
      <c r="P496" t="s">
        <v>775</v>
      </c>
      <c r="Q496" t="s">
        <v>163</v>
      </c>
      <c r="R496" t="s">
        <v>785</v>
      </c>
      <c r="S496">
        <v>-37.482898912899998</v>
      </c>
      <c r="T496">
        <v>-73.235645582199993</v>
      </c>
    </row>
    <row r="497" spans="1:20" ht="15.75" thickBot="1" x14ac:dyDescent="0.3">
      <c r="A497" s="34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3" t="s">
        <v>1023</v>
      </c>
      <c r="G497" s="7">
        <v>0</v>
      </c>
      <c r="H497" s="7"/>
      <c r="I497" s="7" t="s">
        <v>1357</v>
      </c>
      <c r="J497" s="7" t="s">
        <v>1357</v>
      </c>
      <c r="N497" t="s">
        <v>773</v>
      </c>
      <c r="O497" t="s">
        <v>774</v>
      </c>
      <c r="P497" t="s">
        <v>775</v>
      </c>
      <c r="Q497" t="s">
        <v>149</v>
      </c>
      <c r="R497" t="s">
        <v>786</v>
      </c>
      <c r="S497">
        <v>-36.616632379599999</v>
      </c>
      <c r="T497">
        <v>-72.858050109900006</v>
      </c>
    </row>
    <row r="498" spans="1:20" ht="15.75" thickBot="1" x14ac:dyDescent="0.3">
      <c r="A498" s="34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3" t="s">
        <v>1023</v>
      </c>
      <c r="G498" s="7">
        <v>0</v>
      </c>
      <c r="H498" s="7"/>
      <c r="I498" s="7" t="s">
        <v>1357</v>
      </c>
      <c r="J498" s="7" t="s">
        <v>1357</v>
      </c>
      <c r="N498" t="s">
        <v>773</v>
      </c>
      <c r="O498" t="s">
        <v>774</v>
      </c>
      <c r="P498" t="s">
        <v>775</v>
      </c>
      <c r="Q498" t="s">
        <v>779</v>
      </c>
      <c r="R498" t="s">
        <v>787</v>
      </c>
      <c r="S498">
        <v>-37.312609703500002</v>
      </c>
      <c r="T498">
        <v>-72.582533010399999</v>
      </c>
    </row>
    <row r="499" spans="1:20" ht="15.75" thickBot="1" x14ac:dyDescent="0.3">
      <c r="A499" s="34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3" t="s">
        <v>1023</v>
      </c>
      <c r="G499" s="7">
        <v>0</v>
      </c>
      <c r="H499" s="7"/>
      <c r="I499" s="7" t="s">
        <v>1357</v>
      </c>
      <c r="J499" s="7" t="s">
        <v>1357</v>
      </c>
      <c r="N499" t="s">
        <v>773</v>
      </c>
      <c r="O499" t="s">
        <v>774</v>
      </c>
      <c r="P499" t="s">
        <v>775</v>
      </c>
      <c r="Q499" t="s">
        <v>779</v>
      </c>
      <c r="R499" t="s">
        <v>788</v>
      </c>
      <c r="S499">
        <v>-37.623210390399997</v>
      </c>
      <c r="T499">
        <v>-71.748205927399994</v>
      </c>
    </row>
    <row r="500" spans="1:20" ht="15.75" thickBot="1" x14ac:dyDescent="0.3">
      <c r="A500" s="34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3" t="s">
        <v>1023</v>
      </c>
      <c r="G500" s="7">
        <v>0</v>
      </c>
      <c r="H500" s="7"/>
      <c r="I500" s="7" t="s">
        <v>1357</v>
      </c>
      <c r="J500" s="7" t="s">
        <v>1357</v>
      </c>
      <c r="N500" t="s">
        <v>773</v>
      </c>
      <c r="O500" t="s">
        <v>774</v>
      </c>
      <c r="P500" t="s">
        <v>775</v>
      </c>
      <c r="Q500" t="s">
        <v>163</v>
      </c>
      <c r="R500" t="s">
        <v>789</v>
      </c>
      <c r="S500">
        <v>-38.2972005966</v>
      </c>
      <c r="T500">
        <v>-73.394405278400001</v>
      </c>
    </row>
    <row r="501" spans="1:20" ht="15.75" thickBot="1" x14ac:dyDescent="0.3">
      <c r="A501" s="34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3" t="s">
        <v>1023</v>
      </c>
      <c r="G501" s="7">
        <v>0</v>
      </c>
      <c r="H501" s="7"/>
      <c r="I501" s="7" t="s">
        <v>1357</v>
      </c>
      <c r="J501" s="7" t="s">
        <v>1357</v>
      </c>
      <c r="N501" t="s">
        <v>773</v>
      </c>
      <c r="O501" t="s">
        <v>774</v>
      </c>
      <c r="P501" t="s">
        <v>775</v>
      </c>
      <c r="Q501" t="s">
        <v>779</v>
      </c>
      <c r="R501" t="s">
        <v>790</v>
      </c>
      <c r="S501">
        <v>-37.40749778</v>
      </c>
      <c r="T501">
        <v>-72.327429999499998</v>
      </c>
    </row>
    <row r="502" spans="1:20" ht="15.75" thickBot="1" x14ac:dyDescent="0.3">
      <c r="A502" s="34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3" t="s">
        <v>1023</v>
      </c>
      <c r="G502" s="7">
        <v>0</v>
      </c>
      <c r="H502" s="7"/>
      <c r="I502" s="7" t="s">
        <v>1357</v>
      </c>
      <c r="J502" s="7" t="s">
        <v>1357</v>
      </c>
      <c r="N502" t="s">
        <v>773</v>
      </c>
      <c r="O502" t="s">
        <v>774</v>
      </c>
      <c r="P502" t="s">
        <v>775</v>
      </c>
      <c r="Q502" t="s">
        <v>149</v>
      </c>
      <c r="R502" t="s">
        <v>791</v>
      </c>
      <c r="S502">
        <v>-37.007213362100003</v>
      </c>
      <c r="T502">
        <v>-73.125584144399994</v>
      </c>
    </row>
    <row r="503" spans="1:20" ht="15.75" thickBot="1" x14ac:dyDescent="0.3">
      <c r="A503" s="34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3" t="s">
        <v>1023</v>
      </c>
      <c r="G503" s="7">
        <v>0</v>
      </c>
      <c r="H503" s="7"/>
      <c r="I503" s="7" t="s">
        <v>1357</v>
      </c>
      <c r="J503" s="7" t="s">
        <v>1357</v>
      </c>
      <c r="N503" t="s">
        <v>773</v>
      </c>
      <c r="O503" t="s">
        <v>774</v>
      </c>
      <c r="P503" t="s">
        <v>775</v>
      </c>
      <c r="Q503" t="s">
        <v>149</v>
      </c>
      <c r="R503" t="s">
        <v>792</v>
      </c>
      <c r="S503">
        <v>-36.880910203699997</v>
      </c>
      <c r="T503">
        <v>-73.098476665000007</v>
      </c>
    </row>
    <row r="504" spans="1:20" ht="15.75" thickBot="1" x14ac:dyDescent="0.3">
      <c r="A504" s="34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3" t="s">
        <v>1023</v>
      </c>
      <c r="G504" s="7">
        <v>0</v>
      </c>
      <c r="H504" s="7"/>
      <c r="I504" s="7" t="s">
        <v>1357</v>
      </c>
      <c r="J504" s="7" t="s">
        <v>1357</v>
      </c>
      <c r="N504" t="s">
        <v>773</v>
      </c>
      <c r="O504" t="s">
        <v>774</v>
      </c>
      <c r="P504" t="s">
        <v>775</v>
      </c>
      <c r="Q504" t="s">
        <v>163</v>
      </c>
      <c r="R504" t="s">
        <v>793</v>
      </c>
      <c r="S504">
        <v>-37.873666886999999</v>
      </c>
      <c r="T504">
        <v>-73.317301187599995</v>
      </c>
    </row>
    <row r="505" spans="1:20" ht="15.75" thickBot="1" x14ac:dyDescent="0.3">
      <c r="A505" s="34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3" t="s">
        <v>1023</v>
      </c>
      <c r="G505" s="7">
        <v>0</v>
      </c>
      <c r="H505" s="7"/>
      <c r="I505" s="7" t="s">
        <v>1357</v>
      </c>
      <c r="J505" s="7" t="s">
        <v>1357</v>
      </c>
      <c r="N505" t="s">
        <v>773</v>
      </c>
      <c r="O505" t="s">
        <v>774</v>
      </c>
      <c r="P505" t="s">
        <v>775</v>
      </c>
      <c r="Q505" t="s">
        <v>779</v>
      </c>
      <c r="R505" t="s">
        <v>794</v>
      </c>
      <c r="S505">
        <v>-37.485486139899997</v>
      </c>
      <c r="T505">
        <v>-72.823547160999993</v>
      </c>
    </row>
    <row r="506" spans="1:20" ht="15.75" thickBot="1" x14ac:dyDescent="0.3">
      <c r="A506" s="34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3" t="s">
        <v>1023</v>
      </c>
      <c r="G506" s="7">
        <v>0</v>
      </c>
      <c r="H506" s="7"/>
      <c r="I506" s="7" t="s">
        <v>1357</v>
      </c>
      <c r="J506" s="7" t="s">
        <v>1357</v>
      </c>
      <c r="N506" t="s">
        <v>773</v>
      </c>
      <c r="O506" t="s">
        <v>774</v>
      </c>
      <c r="P506" t="s">
        <v>775</v>
      </c>
      <c r="Q506" t="s">
        <v>779</v>
      </c>
      <c r="R506" t="s">
        <v>795</v>
      </c>
      <c r="S506">
        <v>-37.608082655099999</v>
      </c>
      <c r="T506">
        <v>-72.576360692500003</v>
      </c>
    </row>
    <row r="507" spans="1:20" ht="15.75" thickBot="1" x14ac:dyDescent="0.3">
      <c r="A507" s="34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3" t="s">
        <v>1023</v>
      </c>
      <c r="G507" s="7">
        <v>0</v>
      </c>
      <c r="H507" s="7"/>
      <c r="I507" s="7" t="s">
        <v>1357</v>
      </c>
      <c r="J507" s="7" t="s">
        <v>1357</v>
      </c>
      <c r="N507" t="s">
        <v>773</v>
      </c>
      <c r="O507" t="s">
        <v>774</v>
      </c>
      <c r="P507" t="s">
        <v>775</v>
      </c>
      <c r="Q507" t="s">
        <v>779</v>
      </c>
      <c r="R507" t="s">
        <v>796</v>
      </c>
      <c r="S507">
        <v>-37.838297908400001</v>
      </c>
      <c r="T507">
        <v>-72.097788240200003</v>
      </c>
    </row>
    <row r="508" spans="1:20" ht="15.75" thickBot="1" x14ac:dyDescent="0.3">
      <c r="A508" s="34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3" t="s">
        <v>1023</v>
      </c>
      <c r="G508" s="7">
        <v>0</v>
      </c>
      <c r="H508" s="7"/>
      <c r="I508" s="7" t="s">
        <v>1357</v>
      </c>
      <c r="J508" s="7" t="s">
        <v>1357</v>
      </c>
      <c r="N508" t="s">
        <v>773</v>
      </c>
      <c r="O508" t="s">
        <v>774</v>
      </c>
      <c r="P508" t="s">
        <v>775</v>
      </c>
      <c r="Q508" t="s">
        <v>163</v>
      </c>
      <c r="R508" t="s">
        <v>797</v>
      </c>
      <c r="S508">
        <v>-37.676777082699999</v>
      </c>
      <c r="T508">
        <v>-73.589869735400001</v>
      </c>
    </row>
    <row r="509" spans="1:20" ht="15.75" thickBot="1" x14ac:dyDescent="0.3">
      <c r="A509" s="34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3" t="s">
        <v>1023</v>
      </c>
      <c r="G509" s="7">
        <v>0</v>
      </c>
      <c r="H509" s="7"/>
      <c r="I509" s="7" t="s">
        <v>1357</v>
      </c>
      <c r="J509" s="7" t="s">
        <v>1357</v>
      </c>
      <c r="N509" t="s">
        <v>773</v>
      </c>
      <c r="O509" t="s">
        <v>774</v>
      </c>
      <c r="P509" t="s">
        <v>775</v>
      </c>
      <c r="Q509" t="s">
        <v>779</v>
      </c>
      <c r="R509" t="s">
        <v>798</v>
      </c>
      <c r="S509">
        <v>-37.061937188000002</v>
      </c>
      <c r="T509">
        <v>-72.381359900600003</v>
      </c>
    </row>
    <row r="510" spans="1:20" ht="15.75" thickBot="1" x14ac:dyDescent="0.3">
      <c r="A510" s="34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3" t="s">
        <v>1023</v>
      </c>
      <c r="G510" s="7">
        <v>0</v>
      </c>
      <c r="H510" s="7"/>
      <c r="I510" s="7" t="s">
        <v>1357</v>
      </c>
      <c r="J510" s="7" t="s">
        <v>1357</v>
      </c>
      <c r="N510" t="s">
        <v>773</v>
      </c>
      <c r="O510" t="s">
        <v>774</v>
      </c>
      <c r="P510" t="s">
        <v>775</v>
      </c>
      <c r="Q510" t="s">
        <v>779</v>
      </c>
      <c r="R510" t="s">
        <v>799</v>
      </c>
      <c r="S510">
        <v>-37.8654492171</v>
      </c>
      <c r="T510">
        <v>-71.347449991700003</v>
      </c>
    </row>
    <row r="511" spans="1:20" ht="15.75" thickBot="1" x14ac:dyDescent="0.3">
      <c r="A511" s="34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3" t="s">
        <v>1023</v>
      </c>
      <c r="G511" s="7">
        <v>0</v>
      </c>
      <c r="H511" s="7"/>
      <c r="I511" s="7" t="s">
        <v>1357</v>
      </c>
      <c r="J511" s="7" t="s">
        <v>1357</v>
      </c>
      <c r="N511" t="s">
        <v>773</v>
      </c>
      <c r="O511" t="s">
        <v>774</v>
      </c>
      <c r="P511" t="s">
        <v>775</v>
      </c>
      <c r="Q511" t="s">
        <v>163</v>
      </c>
      <c r="R511" t="s">
        <v>800</v>
      </c>
      <c r="S511">
        <v>-38.052459217699997</v>
      </c>
      <c r="T511">
        <v>-73.211964776900004</v>
      </c>
    </row>
    <row r="512" spans="1:20" ht="15.75" thickBot="1" x14ac:dyDescent="0.3">
      <c r="A512" s="34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3" t="s">
        <v>1023</v>
      </c>
      <c r="G512" s="7">
        <v>0</v>
      </c>
      <c r="H512" s="7"/>
      <c r="I512" s="7" t="s">
        <v>1357</v>
      </c>
      <c r="J512" s="7" t="s">
        <v>1357</v>
      </c>
      <c r="N512" t="s">
        <v>773</v>
      </c>
      <c r="O512" t="s">
        <v>774</v>
      </c>
      <c r="P512" t="s">
        <v>775</v>
      </c>
      <c r="Q512" t="s">
        <v>163</v>
      </c>
      <c r="R512" t="s">
        <v>801</v>
      </c>
      <c r="S512">
        <v>-37.673582210799999</v>
      </c>
      <c r="T512">
        <v>-73.356941352800007</v>
      </c>
    </row>
    <row r="513" spans="1:20" ht="15.75" thickBot="1" x14ac:dyDescent="0.3">
      <c r="A513" s="34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3" t="s">
        <v>1023</v>
      </c>
      <c r="G513" s="7">
        <v>0</v>
      </c>
      <c r="H513" s="7"/>
      <c r="I513" s="7" t="s">
        <v>1357</v>
      </c>
      <c r="J513" s="7" t="s">
        <v>1357</v>
      </c>
      <c r="N513" t="s">
        <v>773</v>
      </c>
      <c r="O513" t="s">
        <v>774</v>
      </c>
      <c r="P513" t="s">
        <v>775</v>
      </c>
      <c r="Q513" t="s">
        <v>779</v>
      </c>
      <c r="R513" t="s">
        <v>802</v>
      </c>
      <c r="S513">
        <v>-37.213226962100002</v>
      </c>
      <c r="T513">
        <v>-72.721258143599997</v>
      </c>
    </row>
    <row r="514" spans="1:20" ht="15.75" thickBot="1" x14ac:dyDescent="0.3">
      <c r="A514" s="34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3" t="s">
        <v>1023</v>
      </c>
      <c r="G514" s="7">
        <v>0</v>
      </c>
      <c r="H514" s="7"/>
      <c r="I514" s="7" t="s">
        <v>1357</v>
      </c>
      <c r="J514" s="7" t="s">
        <v>1357</v>
      </c>
      <c r="N514" t="s">
        <v>773</v>
      </c>
      <c r="O514" t="s">
        <v>774</v>
      </c>
      <c r="P514" t="s">
        <v>775</v>
      </c>
      <c r="Q514" t="s">
        <v>149</v>
      </c>
      <c r="R514" t="s">
        <v>803</v>
      </c>
      <c r="S514">
        <v>-36.822306183499997</v>
      </c>
      <c r="T514">
        <v>-72.717799852900001</v>
      </c>
    </row>
    <row r="515" spans="1:20" ht="15.75" thickBot="1" x14ac:dyDescent="0.3">
      <c r="A515" s="34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3" t="s">
        <v>1023</v>
      </c>
      <c r="G515" s="7">
        <v>0</v>
      </c>
      <c r="H515" s="7"/>
      <c r="I515" s="7" t="s">
        <v>1357</v>
      </c>
      <c r="J515" s="7" t="s">
        <v>1357</v>
      </c>
      <c r="N515" t="s">
        <v>773</v>
      </c>
      <c r="O515" t="s">
        <v>774</v>
      </c>
      <c r="P515" t="s">
        <v>775</v>
      </c>
      <c r="Q515" t="s">
        <v>779</v>
      </c>
      <c r="R515" t="s">
        <v>804</v>
      </c>
      <c r="S515">
        <v>-37.960401673600003</v>
      </c>
      <c r="T515">
        <v>-71.705681432700004</v>
      </c>
    </row>
    <row r="516" spans="1:20" ht="15.75" thickBot="1" x14ac:dyDescent="0.3">
      <c r="A516" s="34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3" t="s">
        <v>1023</v>
      </c>
      <c r="G516" s="7">
        <v>0</v>
      </c>
      <c r="H516" s="7"/>
      <c r="I516" s="7" t="s">
        <v>1357</v>
      </c>
      <c r="J516" s="7" t="s">
        <v>1357</v>
      </c>
      <c r="N516" t="s">
        <v>773</v>
      </c>
      <c r="O516" t="s">
        <v>774</v>
      </c>
      <c r="P516" t="s">
        <v>775</v>
      </c>
      <c r="Q516" t="s">
        <v>149</v>
      </c>
      <c r="R516" t="s">
        <v>805</v>
      </c>
      <c r="S516">
        <v>-37.119581460799999</v>
      </c>
      <c r="T516">
        <v>-73.104958492799994</v>
      </c>
    </row>
    <row r="517" spans="1:20" ht="15.75" thickBot="1" x14ac:dyDescent="0.3">
      <c r="A517" s="34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3" t="s">
        <v>1023</v>
      </c>
      <c r="G517" s="7">
        <v>0</v>
      </c>
      <c r="H517" s="7"/>
      <c r="I517" s="7" t="s">
        <v>1357</v>
      </c>
      <c r="J517" s="7" t="s">
        <v>1357</v>
      </c>
      <c r="N517" t="s">
        <v>773</v>
      </c>
      <c r="O517" t="s">
        <v>774</v>
      </c>
      <c r="P517" t="s">
        <v>775</v>
      </c>
      <c r="Q517" t="s">
        <v>149</v>
      </c>
      <c r="R517" t="s">
        <v>806</v>
      </c>
      <c r="S517">
        <v>-37.276684234999998</v>
      </c>
      <c r="T517">
        <v>-72.960055816199997</v>
      </c>
    </row>
    <row r="518" spans="1:20" ht="15.75" thickBot="1" x14ac:dyDescent="0.3">
      <c r="A518" s="34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3" t="s">
        <v>1023</v>
      </c>
      <c r="G518" s="7">
        <v>0</v>
      </c>
      <c r="H518" s="7"/>
      <c r="I518" s="7" t="s">
        <v>1357</v>
      </c>
      <c r="J518" s="7" t="s">
        <v>1357</v>
      </c>
      <c r="N518" t="s">
        <v>773</v>
      </c>
      <c r="O518" t="s">
        <v>774</v>
      </c>
      <c r="P518" t="s">
        <v>775</v>
      </c>
      <c r="Q518" t="s">
        <v>149</v>
      </c>
      <c r="R518" t="s">
        <v>807</v>
      </c>
      <c r="S518">
        <v>-36.788794118600002</v>
      </c>
      <c r="T518">
        <v>-73.141186622000006</v>
      </c>
    </row>
    <row r="519" spans="1:20" ht="15.75" thickBot="1" x14ac:dyDescent="0.3">
      <c r="A519" s="34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3" t="s">
        <v>1023</v>
      </c>
      <c r="G519" s="7">
        <v>0</v>
      </c>
      <c r="H519" s="7"/>
      <c r="I519" s="7" t="s">
        <v>1357</v>
      </c>
      <c r="J519" s="7" t="s">
        <v>1357</v>
      </c>
      <c r="N519" t="s">
        <v>773</v>
      </c>
      <c r="O519" t="s">
        <v>774</v>
      </c>
      <c r="P519" t="s">
        <v>775</v>
      </c>
      <c r="Q519" t="s">
        <v>779</v>
      </c>
      <c r="R519" t="s">
        <v>808</v>
      </c>
      <c r="S519">
        <v>-37.225443390499997</v>
      </c>
      <c r="T519">
        <v>-71.744348802700003</v>
      </c>
    </row>
    <row r="520" spans="1:20" ht="15.75" thickBot="1" x14ac:dyDescent="0.3">
      <c r="A520" s="34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3" t="s">
        <v>1023</v>
      </c>
      <c r="G520" s="7">
        <v>0</v>
      </c>
      <c r="H520" s="7"/>
      <c r="I520" s="7" t="s">
        <v>1357</v>
      </c>
      <c r="J520" s="7" t="s">
        <v>1357</v>
      </c>
      <c r="N520" t="s">
        <v>773</v>
      </c>
      <c r="O520" t="s">
        <v>774</v>
      </c>
      <c r="P520" t="s">
        <v>775</v>
      </c>
      <c r="Q520" t="s">
        <v>779</v>
      </c>
      <c r="R520" t="s">
        <v>809</v>
      </c>
      <c r="S520">
        <v>-37.436703594800001</v>
      </c>
      <c r="T520">
        <v>-71.861546375399996</v>
      </c>
    </row>
    <row r="521" spans="1:20" ht="15.75" thickBot="1" x14ac:dyDescent="0.3">
      <c r="A521" s="34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3" t="s">
        <v>1023</v>
      </c>
      <c r="G521" s="17">
        <v>0</v>
      </c>
      <c r="H521" s="17"/>
      <c r="I521" s="17" t="s">
        <v>1357</v>
      </c>
      <c r="J521" s="17" t="s">
        <v>1357</v>
      </c>
      <c r="N521" t="s">
        <v>810</v>
      </c>
      <c r="O521" t="s">
        <v>811</v>
      </c>
      <c r="P521" t="s">
        <v>812</v>
      </c>
      <c r="Q521" t="s">
        <v>813</v>
      </c>
      <c r="R521" t="s">
        <v>814</v>
      </c>
      <c r="S521">
        <v>-39.336471525500002</v>
      </c>
      <c r="T521">
        <v>-71.539156345400002</v>
      </c>
    </row>
    <row r="522" spans="1:20" ht="15.75" thickBot="1" x14ac:dyDescent="0.3">
      <c r="A522" s="34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3" t="s">
        <v>1023</v>
      </c>
      <c r="G522" s="17">
        <v>0</v>
      </c>
      <c r="H522" s="17"/>
      <c r="I522" s="17" t="s">
        <v>1357</v>
      </c>
      <c r="J522" s="17" t="s">
        <v>1357</v>
      </c>
      <c r="N522" t="s">
        <v>810</v>
      </c>
      <c r="O522" t="s">
        <v>811</v>
      </c>
      <c r="P522" t="s">
        <v>812</v>
      </c>
      <c r="Q522" t="s">
        <v>813</v>
      </c>
      <c r="R522" t="s">
        <v>815</v>
      </c>
      <c r="S522">
        <v>-38.949527017999998</v>
      </c>
      <c r="T522">
        <v>-72.576304070399999</v>
      </c>
    </row>
    <row r="523" spans="1:20" ht="15.75" thickBot="1" x14ac:dyDescent="0.3">
      <c r="A523" s="34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3" t="s">
        <v>1023</v>
      </c>
      <c r="G523" s="17">
        <v>0</v>
      </c>
      <c r="H523" s="17"/>
      <c r="I523" s="17" t="s">
        <v>1357</v>
      </c>
      <c r="J523" s="17" t="s">
        <v>1357</v>
      </c>
      <c r="N523" t="s">
        <v>810</v>
      </c>
      <c r="O523" t="s">
        <v>811</v>
      </c>
      <c r="P523" t="s">
        <v>812</v>
      </c>
      <c r="Q523" t="s">
        <v>813</v>
      </c>
      <c r="R523" t="s">
        <v>816</v>
      </c>
      <c r="S523">
        <v>-38.448217333700001</v>
      </c>
      <c r="T523">
        <v>-72.791728308200007</v>
      </c>
    </row>
    <row r="524" spans="1:20" ht="15.75" thickBot="1" x14ac:dyDescent="0.3">
      <c r="A524" s="34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3" t="s">
        <v>1023</v>
      </c>
      <c r="G524" s="17">
        <v>0</v>
      </c>
      <c r="H524" s="17"/>
      <c r="I524" s="17" t="s">
        <v>1357</v>
      </c>
      <c r="J524" s="17" t="s">
        <v>1357</v>
      </c>
      <c r="N524" t="s">
        <v>810</v>
      </c>
      <c r="O524" t="s">
        <v>811</v>
      </c>
      <c r="P524" t="s">
        <v>812</v>
      </c>
      <c r="Q524" t="s">
        <v>813</v>
      </c>
      <c r="R524" t="s">
        <v>817</v>
      </c>
      <c r="S524">
        <v>-39.171951193300004</v>
      </c>
      <c r="T524">
        <v>-72.669618654999994</v>
      </c>
    </row>
    <row r="525" spans="1:20" ht="15.75" thickBot="1" x14ac:dyDescent="0.3">
      <c r="A525" s="34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3" t="s">
        <v>1023</v>
      </c>
      <c r="G525" s="17">
        <v>0</v>
      </c>
      <c r="H525" s="17"/>
      <c r="I525" s="17" t="s">
        <v>1357</v>
      </c>
      <c r="J525" s="17" t="s">
        <v>1357</v>
      </c>
      <c r="N525" t="s">
        <v>810</v>
      </c>
      <c r="O525" t="s">
        <v>811</v>
      </c>
      <c r="P525" t="s">
        <v>812</v>
      </c>
      <c r="Q525" t="s">
        <v>813</v>
      </c>
      <c r="R525" t="s">
        <v>818</v>
      </c>
      <c r="S525">
        <v>-38.824640646900001</v>
      </c>
      <c r="T525">
        <v>-71.610892467799999</v>
      </c>
    </row>
    <row r="526" spans="1:20" ht="15.75" thickBot="1" x14ac:dyDescent="0.3">
      <c r="A526" s="34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3" t="s">
        <v>1023</v>
      </c>
      <c r="G526" s="17">
        <v>0</v>
      </c>
      <c r="H526" s="17"/>
      <c r="I526" s="17" t="s">
        <v>1357</v>
      </c>
      <c r="J526" s="17" t="s">
        <v>1357</v>
      </c>
      <c r="N526" t="s">
        <v>810</v>
      </c>
      <c r="O526" t="s">
        <v>811</v>
      </c>
      <c r="P526" t="s">
        <v>812</v>
      </c>
      <c r="Q526" t="s">
        <v>813</v>
      </c>
      <c r="R526" t="s">
        <v>819</v>
      </c>
      <c r="S526">
        <v>-38.791711704299999</v>
      </c>
      <c r="T526">
        <v>-72.578841191500004</v>
      </c>
    </row>
    <row r="527" spans="1:20" ht="15.75" thickBot="1" x14ac:dyDescent="0.3">
      <c r="A527" s="34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3" t="s">
        <v>1023</v>
      </c>
      <c r="G527" s="17">
        <v>0</v>
      </c>
      <c r="H527" s="17"/>
      <c r="I527" s="17" t="s">
        <v>1357</v>
      </c>
      <c r="J527" s="17" t="s">
        <v>1357</v>
      </c>
      <c r="N527" t="s">
        <v>810</v>
      </c>
      <c r="O527" t="s">
        <v>811</v>
      </c>
      <c r="P527" t="s">
        <v>812</v>
      </c>
      <c r="Q527" t="s">
        <v>813</v>
      </c>
      <c r="R527" t="s">
        <v>820</v>
      </c>
      <c r="S527">
        <v>-38.428277539</v>
      </c>
      <c r="T527">
        <v>-72.436635941199995</v>
      </c>
    </row>
    <row r="528" spans="1:20" ht="15.75" thickBot="1" x14ac:dyDescent="0.3">
      <c r="A528" s="34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3" t="s">
        <v>1023</v>
      </c>
      <c r="G528" s="17">
        <v>0</v>
      </c>
      <c r="H528" s="17"/>
      <c r="I528" s="17" t="s">
        <v>1357</v>
      </c>
      <c r="J528" s="17" t="s">
        <v>1357</v>
      </c>
      <c r="N528" t="s">
        <v>810</v>
      </c>
      <c r="O528" t="s">
        <v>811</v>
      </c>
      <c r="P528" t="s">
        <v>812</v>
      </c>
      <c r="Q528" t="s">
        <v>813</v>
      </c>
      <c r="R528" t="s">
        <v>821</v>
      </c>
      <c r="S528">
        <v>-39.0054863987</v>
      </c>
      <c r="T528">
        <v>-73.127486565799998</v>
      </c>
    </row>
    <row r="529" spans="1:20" ht="15.75" thickBot="1" x14ac:dyDescent="0.3">
      <c r="A529" s="34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3" t="s">
        <v>1023</v>
      </c>
      <c r="G529" s="17">
        <v>0</v>
      </c>
      <c r="H529" s="17"/>
      <c r="I529" s="17" t="s">
        <v>1357</v>
      </c>
      <c r="J529" s="17" t="s">
        <v>1357</v>
      </c>
      <c r="N529" t="s">
        <v>810</v>
      </c>
      <c r="O529" t="s">
        <v>811</v>
      </c>
      <c r="P529" t="s">
        <v>812</v>
      </c>
      <c r="Q529" t="s">
        <v>813</v>
      </c>
      <c r="R529" t="s">
        <v>822</v>
      </c>
      <c r="S529">
        <v>-38.7047212019</v>
      </c>
      <c r="T529">
        <v>-72.116504653999996</v>
      </c>
    </row>
    <row r="530" spans="1:20" ht="15.75" thickBot="1" x14ac:dyDescent="0.3">
      <c r="A530" s="34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3" t="s">
        <v>1023</v>
      </c>
      <c r="G530" s="17">
        <v>0</v>
      </c>
      <c r="H530" s="17"/>
      <c r="I530" s="17" t="s">
        <v>1357</v>
      </c>
      <c r="J530" s="17" t="s">
        <v>1357</v>
      </c>
      <c r="N530" t="s">
        <v>810</v>
      </c>
      <c r="O530" t="s">
        <v>811</v>
      </c>
      <c r="P530" t="s">
        <v>812</v>
      </c>
      <c r="Q530" t="s">
        <v>813</v>
      </c>
      <c r="R530" t="s">
        <v>823</v>
      </c>
      <c r="S530">
        <v>-38.583433009399997</v>
      </c>
      <c r="T530">
        <v>-72.902387285100005</v>
      </c>
    </row>
    <row r="531" spans="1:20" ht="15.75" thickBot="1" x14ac:dyDescent="0.3">
      <c r="A531" s="34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3" t="s">
        <v>1023</v>
      </c>
      <c r="G531" s="17">
        <v>0</v>
      </c>
      <c r="H531" s="17"/>
      <c r="I531" s="17" t="s">
        <v>1357</v>
      </c>
      <c r="J531" s="17" t="s">
        <v>1357</v>
      </c>
      <c r="N531" t="s">
        <v>810</v>
      </c>
      <c r="O531" t="s">
        <v>811</v>
      </c>
      <c r="P531" t="s">
        <v>812</v>
      </c>
      <c r="Q531" t="s">
        <v>824</v>
      </c>
      <c r="R531" t="s">
        <v>825</v>
      </c>
      <c r="S531">
        <v>-38.082841049700001</v>
      </c>
      <c r="T531">
        <v>-72.353137489199995</v>
      </c>
    </row>
    <row r="532" spans="1:20" ht="15.75" thickBot="1" x14ac:dyDescent="0.3">
      <c r="A532" s="34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3" t="s">
        <v>1023</v>
      </c>
      <c r="G532" s="17">
        <v>0</v>
      </c>
      <c r="H532" s="17"/>
      <c r="I532" s="17" t="s">
        <v>1357</v>
      </c>
      <c r="J532" s="17" t="s">
        <v>1357</v>
      </c>
      <c r="N532" t="s">
        <v>810</v>
      </c>
      <c r="O532" t="s">
        <v>811</v>
      </c>
      <c r="P532" t="s">
        <v>812</v>
      </c>
      <c r="Q532" t="s">
        <v>824</v>
      </c>
      <c r="R532" t="s">
        <v>826</v>
      </c>
      <c r="S532">
        <v>-37.982855707500001</v>
      </c>
      <c r="T532">
        <v>-72.796906839599998</v>
      </c>
    </row>
    <row r="533" spans="1:20" ht="15.75" thickBot="1" x14ac:dyDescent="0.3">
      <c r="A533" s="34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3" t="s">
        <v>1023</v>
      </c>
      <c r="G533" s="17">
        <v>0</v>
      </c>
      <c r="H533" s="17"/>
      <c r="I533" s="17" t="s">
        <v>1357</v>
      </c>
      <c r="J533" s="17" t="s">
        <v>1357</v>
      </c>
      <c r="N533" t="s">
        <v>810</v>
      </c>
      <c r="O533" t="s">
        <v>811</v>
      </c>
      <c r="P533" t="s">
        <v>812</v>
      </c>
      <c r="Q533" t="s">
        <v>824</v>
      </c>
      <c r="R533" t="s">
        <v>827</v>
      </c>
      <c r="S533">
        <v>-38.287142425200003</v>
      </c>
      <c r="T533">
        <v>-73.045700527899996</v>
      </c>
    </row>
    <row r="534" spans="1:20" ht="15.75" thickBot="1" x14ac:dyDescent="0.3">
      <c r="A534" s="34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3" t="s">
        <v>1023</v>
      </c>
      <c r="G534" s="17">
        <v>0</v>
      </c>
      <c r="H534" s="17"/>
      <c r="I534" s="17" t="s">
        <v>1357</v>
      </c>
      <c r="J534" s="17" t="s">
        <v>1357</v>
      </c>
      <c r="N534" t="s">
        <v>810</v>
      </c>
      <c r="O534" t="s">
        <v>811</v>
      </c>
      <c r="P534" t="s">
        <v>812</v>
      </c>
      <c r="Q534" t="s">
        <v>824</v>
      </c>
      <c r="R534" t="s">
        <v>828</v>
      </c>
      <c r="S534">
        <v>-38.012145106600002</v>
      </c>
      <c r="T534">
        <v>-73.050421171099998</v>
      </c>
    </row>
    <row r="535" spans="1:20" ht="15.75" thickBot="1" x14ac:dyDescent="0.3">
      <c r="A535" s="34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3" t="s">
        <v>1023</v>
      </c>
      <c r="G535" s="17">
        <v>0</v>
      </c>
      <c r="H535" s="17"/>
      <c r="I535" s="17" t="s">
        <v>1357</v>
      </c>
      <c r="J535" s="17" t="s">
        <v>1357</v>
      </c>
      <c r="N535" t="s">
        <v>810</v>
      </c>
      <c r="O535" t="s">
        <v>811</v>
      </c>
      <c r="P535" t="s">
        <v>812</v>
      </c>
      <c r="Q535" t="s">
        <v>813</v>
      </c>
      <c r="R535" t="s">
        <v>829</v>
      </c>
      <c r="S535">
        <v>-38.543359325700003</v>
      </c>
      <c r="T535">
        <v>-72.289099196999999</v>
      </c>
    </row>
    <row r="536" spans="1:20" ht="15.75" thickBot="1" x14ac:dyDescent="0.3">
      <c r="A536" s="34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3" t="s">
        <v>1023</v>
      </c>
      <c r="G536" s="17">
        <v>0</v>
      </c>
      <c r="H536" s="17"/>
      <c r="I536" s="17" t="s">
        <v>1357</v>
      </c>
      <c r="J536" s="17" t="s">
        <v>1357</v>
      </c>
      <c r="N536" t="s">
        <v>810</v>
      </c>
      <c r="O536" t="s">
        <v>811</v>
      </c>
      <c r="P536" t="s">
        <v>812</v>
      </c>
      <c r="Q536" t="s">
        <v>813</v>
      </c>
      <c r="R536" t="s">
        <v>830</v>
      </c>
      <c r="S536">
        <v>-39.216962451400001</v>
      </c>
      <c r="T536">
        <v>-73.065775373999998</v>
      </c>
    </row>
    <row r="537" spans="1:20" ht="15.75" thickBot="1" x14ac:dyDescent="0.3">
      <c r="A537" s="34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3" t="s">
        <v>1023</v>
      </c>
      <c r="G537" s="17">
        <v>0</v>
      </c>
      <c r="H537" s="17"/>
      <c r="I537" s="17" t="s">
        <v>1357</v>
      </c>
      <c r="J537" s="17" t="s">
        <v>1357</v>
      </c>
      <c r="N537" t="s">
        <v>810</v>
      </c>
      <c r="O537" t="s">
        <v>811</v>
      </c>
      <c r="P537" t="s">
        <v>812</v>
      </c>
      <c r="Q537" t="s">
        <v>824</v>
      </c>
      <c r="R537" t="s">
        <v>831</v>
      </c>
      <c r="S537">
        <v>-37.717585682100001</v>
      </c>
      <c r="T537">
        <v>-72.575591038100001</v>
      </c>
    </row>
    <row r="538" spans="1:20" ht="15.75" thickBot="1" x14ac:dyDescent="0.3">
      <c r="A538" s="34">
        <v>9</v>
      </c>
      <c r="B538" s="3">
        <v>91</v>
      </c>
      <c r="C538" s="3">
        <v>9120</v>
      </c>
      <c r="D538" s="4" t="s">
        <v>203</v>
      </c>
      <c r="E538" s="4" t="s">
        <v>184</v>
      </c>
      <c r="F538" s="23" t="s">
        <v>1023</v>
      </c>
      <c r="G538" s="2">
        <v>3</v>
      </c>
      <c r="H538" s="31">
        <v>35241</v>
      </c>
      <c r="I538" t="s">
        <v>375</v>
      </c>
      <c r="J538" t="s">
        <v>471</v>
      </c>
      <c r="K538" s="41" t="s">
        <v>1138</v>
      </c>
      <c r="L538" s="41" t="s">
        <v>1139</v>
      </c>
      <c r="N538" t="s">
        <v>810</v>
      </c>
      <c r="O538" t="s">
        <v>811</v>
      </c>
      <c r="P538" t="s">
        <v>812</v>
      </c>
      <c r="Q538" t="s">
        <v>813</v>
      </c>
      <c r="R538" t="s">
        <v>832</v>
      </c>
      <c r="S538">
        <v>-39.300866951800003</v>
      </c>
      <c r="T538">
        <v>-72.182830967399994</v>
      </c>
    </row>
    <row r="539" spans="1:20" ht="15.75" thickBot="1" x14ac:dyDescent="0.3">
      <c r="A539" s="34">
        <v>9</v>
      </c>
      <c r="B539" s="3">
        <v>91</v>
      </c>
      <c r="C539" s="3">
        <v>9115</v>
      </c>
      <c r="D539" s="4" t="s">
        <v>198</v>
      </c>
      <c r="E539" s="4" t="s">
        <v>184</v>
      </c>
      <c r="F539" s="23" t="s">
        <v>1023</v>
      </c>
      <c r="G539" s="2">
        <v>3</v>
      </c>
      <c r="H539" s="31">
        <v>35241</v>
      </c>
      <c r="I539" t="s">
        <v>375</v>
      </c>
      <c r="J539" t="s">
        <v>471</v>
      </c>
      <c r="K539" s="41" t="s">
        <v>1138</v>
      </c>
      <c r="L539" s="41" t="s">
        <v>1139</v>
      </c>
      <c r="N539" t="s">
        <v>810</v>
      </c>
      <c r="O539" t="s">
        <v>811</v>
      </c>
      <c r="P539" t="s">
        <v>812</v>
      </c>
      <c r="Q539" t="s">
        <v>813</v>
      </c>
      <c r="R539" t="s">
        <v>833</v>
      </c>
      <c r="S539">
        <v>-39.270158398299998</v>
      </c>
      <c r="T539">
        <v>-71.791246481800002</v>
      </c>
    </row>
    <row r="540" spans="1:20" ht="15.75" thickBot="1" x14ac:dyDescent="0.3">
      <c r="A540" s="34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3" t="s">
        <v>1023</v>
      </c>
      <c r="G540" s="17">
        <v>0</v>
      </c>
      <c r="H540" s="17"/>
      <c r="I540" s="17" t="s">
        <v>1357</v>
      </c>
      <c r="J540" s="17" t="s">
        <v>1357</v>
      </c>
      <c r="N540" t="s">
        <v>810</v>
      </c>
      <c r="O540" t="s">
        <v>811</v>
      </c>
      <c r="P540" t="s">
        <v>812</v>
      </c>
      <c r="Q540" t="s">
        <v>824</v>
      </c>
      <c r="R540" t="s">
        <v>834</v>
      </c>
      <c r="S540">
        <v>-37.768712499599999</v>
      </c>
      <c r="T540">
        <v>-72.795714252699995</v>
      </c>
    </row>
    <row r="541" spans="1:20" ht="15.75" thickBot="1" x14ac:dyDescent="0.3">
      <c r="A541" s="34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3" t="s">
        <v>1023</v>
      </c>
      <c r="G541" s="17">
        <v>0</v>
      </c>
      <c r="H541" s="17"/>
      <c r="I541" s="17" t="s">
        <v>1357</v>
      </c>
      <c r="J541" s="17" t="s">
        <v>1357</v>
      </c>
      <c r="N541" t="s">
        <v>810</v>
      </c>
      <c r="O541" t="s">
        <v>811</v>
      </c>
      <c r="P541" t="s">
        <v>812</v>
      </c>
      <c r="Q541" t="s">
        <v>813</v>
      </c>
      <c r="R541" t="s">
        <v>835</v>
      </c>
      <c r="S541">
        <v>-39.356285869899999</v>
      </c>
      <c r="T541">
        <v>-72.582914162799995</v>
      </c>
    </row>
    <row r="542" spans="1:20" ht="15.75" thickBot="1" x14ac:dyDescent="0.3">
      <c r="A542" s="34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3" t="s">
        <v>1023</v>
      </c>
      <c r="G542" s="17">
        <v>0</v>
      </c>
      <c r="H542" s="17"/>
      <c r="I542" s="17" t="s">
        <v>1357</v>
      </c>
      <c r="J542" s="17" t="s">
        <v>1357</v>
      </c>
      <c r="N542" t="s">
        <v>810</v>
      </c>
      <c r="O542" t="s">
        <v>811</v>
      </c>
      <c r="P542" t="s">
        <v>812</v>
      </c>
      <c r="Q542" t="s">
        <v>813</v>
      </c>
      <c r="R542" t="s">
        <v>836</v>
      </c>
      <c r="S542">
        <v>-38.673262980899999</v>
      </c>
      <c r="T542">
        <v>-72.667767188900001</v>
      </c>
    </row>
    <row r="543" spans="1:20" ht="15.75" thickBot="1" x14ac:dyDescent="0.3">
      <c r="A543" s="34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3" t="s">
        <v>1023</v>
      </c>
      <c r="G543" s="17">
        <v>0</v>
      </c>
      <c r="H543" s="17"/>
      <c r="I543" s="17" t="s">
        <v>1357</v>
      </c>
      <c r="J543" s="17" t="s">
        <v>1357</v>
      </c>
      <c r="N543" t="s">
        <v>810</v>
      </c>
      <c r="O543" t="s">
        <v>811</v>
      </c>
      <c r="P543" t="s">
        <v>812</v>
      </c>
      <c r="Q543" t="s">
        <v>824</v>
      </c>
      <c r="R543" t="s">
        <v>837</v>
      </c>
      <c r="S543">
        <v>-38.246916427800002</v>
      </c>
      <c r="T543">
        <v>-72.654981007299995</v>
      </c>
    </row>
    <row r="544" spans="1:20" ht="15.75" thickBot="1" x14ac:dyDescent="0.3">
      <c r="A544" s="34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3" t="s">
        <v>1023</v>
      </c>
      <c r="G544" s="17">
        <v>0</v>
      </c>
      <c r="H544" s="17"/>
      <c r="I544" s="17" t="s">
        <v>1357</v>
      </c>
      <c r="J544" s="17" t="s">
        <v>1357</v>
      </c>
      <c r="N544" t="s">
        <v>810</v>
      </c>
      <c r="O544" t="s">
        <v>811</v>
      </c>
      <c r="P544" t="s">
        <v>812</v>
      </c>
      <c r="Q544" t="s">
        <v>824</v>
      </c>
      <c r="R544" t="s">
        <v>838</v>
      </c>
      <c r="S544">
        <v>-38.280614075300001</v>
      </c>
      <c r="T544">
        <v>-72.233593646100005</v>
      </c>
    </row>
    <row r="545" spans="1:20" ht="15.75" thickBot="1" x14ac:dyDescent="0.3">
      <c r="A545" s="34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3" t="s">
        <v>1023</v>
      </c>
      <c r="G545" s="17">
        <v>0</v>
      </c>
      <c r="H545" s="17"/>
      <c r="I545" s="17" t="s">
        <v>1357</v>
      </c>
      <c r="J545" s="17" t="s">
        <v>1357</v>
      </c>
      <c r="N545" t="s">
        <v>810</v>
      </c>
      <c r="O545" t="s">
        <v>811</v>
      </c>
      <c r="P545" t="s">
        <v>812</v>
      </c>
      <c r="Q545" t="s">
        <v>824</v>
      </c>
      <c r="R545" t="s">
        <v>839</v>
      </c>
      <c r="S545">
        <v>-38.4271556717</v>
      </c>
      <c r="T545">
        <v>-71.772070218099998</v>
      </c>
    </row>
    <row r="546" spans="1:20" ht="15.75" thickBot="1" x14ac:dyDescent="0.3">
      <c r="A546" s="34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3" t="s">
        <v>1023</v>
      </c>
      <c r="G546" s="17">
        <v>0</v>
      </c>
      <c r="H546" s="17"/>
      <c r="I546" s="17" t="s">
        <v>1357</v>
      </c>
      <c r="J546" s="17" t="s">
        <v>1357</v>
      </c>
      <c r="N546" t="s">
        <v>810</v>
      </c>
      <c r="O546" t="s">
        <v>811</v>
      </c>
      <c r="P546" t="s">
        <v>812</v>
      </c>
      <c r="Q546" t="s">
        <v>813</v>
      </c>
      <c r="R546" t="s">
        <v>840</v>
      </c>
      <c r="S546">
        <v>-38.751599966699999</v>
      </c>
      <c r="T546">
        <v>-72.972061085099995</v>
      </c>
    </row>
    <row r="547" spans="1:20" ht="15.75" thickBot="1" x14ac:dyDescent="0.3">
      <c r="A547" s="34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3" t="s">
        <v>1023</v>
      </c>
      <c r="G547" s="17">
        <v>0</v>
      </c>
      <c r="H547" s="17"/>
      <c r="I547" s="17" t="s">
        <v>1357</v>
      </c>
      <c r="J547" s="17" t="s">
        <v>1357</v>
      </c>
      <c r="N547" t="s">
        <v>810</v>
      </c>
      <c r="O547" t="s">
        <v>811</v>
      </c>
      <c r="P547" t="s">
        <v>812</v>
      </c>
      <c r="Q547" t="s">
        <v>824</v>
      </c>
      <c r="R547" t="s">
        <v>841</v>
      </c>
      <c r="S547">
        <v>-38.026440000999997</v>
      </c>
      <c r="T547">
        <v>-72.124782388200003</v>
      </c>
    </row>
    <row r="548" spans="1:20" ht="15.75" thickBot="1" x14ac:dyDescent="0.3">
      <c r="A548" s="34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3" t="s">
        <v>1023</v>
      </c>
      <c r="G548" s="17">
        <v>0</v>
      </c>
      <c r="H548" s="17"/>
      <c r="I548" s="17" t="s">
        <v>1357</v>
      </c>
      <c r="J548" s="17" t="s">
        <v>1357</v>
      </c>
      <c r="N548" t="s">
        <v>810</v>
      </c>
      <c r="O548" t="s">
        <v>811</v>
      </c>
      <c r="P548" t="s">
        <v>812</v>
      </c>
      <c r="Q548" t="s">
        <v>813</v>
      </c>
      <c r="R548" t="s">
        <v>842</v>
      </c>
      <c r="S548">
        <v>-38.611203909899999</v>
      </c>
      <c r="T548">
        <v>-73.269556896899999</v>
      </c>
    </row>
    <row r="549" spans="1:20" ht="15.75" thickBot="1" x14ac:dyDescent="0.3">
      <c r="A549" s="34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3" t="s">
        <v>1023</v>
      </c>
      <c r="G549" s="17">
        <v>0</v>
      </c>
      <c r="H549" s="17"/>
      <c r="I549" s="17" t="s">
        <v>1357</v>
      </c>
      <c r="J549" s="17" t="s">
        <v>1357</v>
      </c>
      <c r="N549" t="s">
        <v>810</v>
      </c>
      <c r="O549" t="s">
        <v>811</v>
      </c>
      <c r="P549" t="s">
        <v>812</v>
      </c>
      <c r="Q549" t="s">
        <v>813</v>
      </c>
      <c r="R549" t="s">
        <v>843</v>
      </c>
      <c r="S549">
        <v>-39.084062729999999</v>
      </c>
      <c r="T549">
        <v>-72.663809254300006</v>
      </c>
    </row>
    <row r="550" spans="1:20" ht="15.75" thickBot="1" x14ac:dyDescent="0.3">
      <c r="A550" s="34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3" t="s">
        <v>1023</v>
      </c>
      <c r="G550" s="17">
        <v>0</v>
      </c>
      <c r="H550" s="17"/>
      <c r="I550" s="17" t="s">
        <v>1357</v>
      </c>
      <c r="J550" s="17" t="s">
        <v>1357</v>
      </c>
      <c r="N550" t="s">
        <v>810</v>
      </c>
      <c r="O550" t="s">
        <v>811</v>
      </c>
      <c r="P550" t="s">
        <v>812</v>
      </c>
      <c r="Q550" t="s">
        <v>824</v>
      </c>
      <c r="R550" t="s">
        <v>844</v>
      </c>
      <c r="S550">
        <v>-38.473323714099998</v>
      </c>
      <c r="T550">
        <v>-71.239741014800003</v>
      </c>
    </row>
    <row r="551" spans="1:20" ht="15.75" thickBot="1" x14ac:dyDescent="0.3">
      <c r="A551" s="34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3" t="s">
        <v>1023</v>
      </c>
      <c r="G551" s="17">
        <v>0</v>
      </c>
      <c r="H551" s="17"/>
      <c r="I551" s="17" t="s">
        <v>1357</v>
      </c>
      <c r="J551" s="17" t="s">
        <v>1357</v>
      </c>
      <c r="N551" t="s">
        <v>810</v>
      </c>
      <c r="O551" t="s">
        <v>811</v>
      </c>
      <c r="P551" t="s">
        <v>812</v>
      </c>
      <c r="Q551" t="s">
        <v>813</v>
      </c>
      <c r="R551" t="s">
        <v>845</v>
      </c>
      <c r="S551">
        <v>-38.977253963300001</v>
      </c>
      <c r="T551">
        <v>-71.992299397099998</v>
      </c>
    </row>
    <row r="552" spans="1:20" ht="15.75" thickBot="1" x14ac:dyDescent="0.3">
      <c r="A552" s="34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3" t="s">
        <v>1023</v>
      </c>
      <c r="G552" s="17">
        <v>0</v>
      </c>
      <c r="H552" s="17"/>
      <c r="I552" s="17" t="s">
        <v>1357</v>
      </c>
      <c r="J552" s="17" t="s">
        <v>1357</v>
      </c>
      <c r="N552" t="s">
        <v>810</v>
      </c>
      <c r="O552" t="s">
        <v>811</v>
      </c>
      <c r="P552" t="s">
        <v>812</v>
      </c>
      <c r="Q552" t="s">
        <v>813</v>
      </c>
      <c r="R552" t="s">
        <v>846</v>
      </c>
      <c r="S552">
        <v>-38.832554745099998</v>
      </c>
      <c r="T552">
        <v>-73.295537762500004</v>
      </c>
    </row>
    <row r="553" spans="1:20" ht="15.75" thickBot="1" x14ac:dyDescent="0.3">
      <c r="A553" s="34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3" t="s">
        <v>1023</v>
      </c>
      <c r="G553" s="20">
        <v>0</v>
      </c>
      <c r="H553" s="20"/>
      <c r="I553" s="20" t="s">
        <v>1357</v>
      </c>
      <c r="J553" s="20" t="s">
        <v>1357</v>
      </c>
      <c r="N553" t="s">
        <v>847</v>
      </c>
      <c r="O553" t="s">
        <v>848</v>
      </c>
      <c r="P553" t="s">
        <v>849</v>
      </c>
      <c r="Q553" t="s">
        <v>223</v>
      </c>
      <c r="R553" t="s">
        <v>850</v>
      </c>
      <c r="S553">
        <v>-41.722765596999999</v>
      </c>
      <c r="T553">
        <v>-73.194868688100001</v>
      </c>
    </row>
    <row r="554" spans="1:20" ht="15.75" thickBot="1" x14ac:dyDescent="0.3">
      <c r="A554" s="34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3" t="s">
        <v>1023</v>
      </c>
      <c r="G554" s="20">
        <v>0</v>
      </c>
      <c r="H554" s="20"/>
      <c r="I554" s="20" t="s">
        <v>1357</v>
      </c>
      <c r="J554" s="20" t="s">
        <v>1357</v>
      </c>
      <c r="N554" t="s">
        <v>847</v>
      </c>
      <c r="O554" t="s">
        <v>848</v>
      </c>
      <c r="P554" t="s">
        <v>849</v>
      </c>
      <c r="Q554" t="s">
        <v>223</v>
      </c>
      <c r="R554" t="s">
        <v>851</v>
      </c>
      <c r="S554">
        <v>-41.759077676300002</v>
      </c>
      <c r="T554">
        <v>-72.091708107599999</v>
      </c>
    </row>
    <row r="555" spans="1:20" ht="15.75" thickBot="1" x14ac:dyDescent="0.3">
      <c r="A555" s="34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3" t="s">
        <v>1023</v>
      </c>
      <c r="G555" s="20">
        <v>0</v>
      </c>
      <c r="H555" s="20"/>
      <c r="I555" s="20" t="s">
        <v>1357</v>
      </c>
      <c r="J555" s="20" t="s">
        <v>1357</v>
      </c>
      <c r="N555" t="s">
        <v>847</v>
      </c>
      <c r="O555" t="s">
        <v>848</v>
      </c>
      <c r="P555" t="s">
        <v>849</v>
      </c>
      <c r="Q555" t="s">
        <v>223</v>
      </c>
      <c r="R555" t="s">
        <v>852</v>
      </c>
      <c r="S555">
        <v>-41.087394355999997</v>
      </c>
      <c r="T555">
        <v>-73.095917038699994</v>
      </c>
    </row>
    <row r="556" spans="1:20" ht="15.75" thickBot="1" x14ac:dyDescent="0.3">
      <c r="A556" s="34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3" t="s">
        <v>1023</v>
      </c>
      <c r="G556" s="20">
        <v>0</v>
      </c>
      <c r="H556" s="20"/>
      <c r="I556" s="20" t="s">
        <v>1357</v>
      </c>
      <c r="J556" s="20" t="s">
        <v>1357</v>
      </c>
      <c r="N556" t="s">
        <v>847</v>
      </c>
      <c r="O556" t="s">
        <v>848</v>
      </c>
      <c r="P556" t="s">
        <v>849</v>
      </c>
      <c r="Q556" t="s">
        <v>223</v>
      </c>
      <c r="R556" t="s">
        <v>853</v>
      </c>
      <c r="S556">
        <v>-41.397084858500001</v>
      </c>
      <c r="T556">
        <v>-73.581832386900004</v>
      </c>
    </row>
    <row r="557" spans="1:20" ht="15.75" thickBot="1" x14ac:dyDescent="0.3">
      <c r="A557" s="34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3" t="s">
        <v>1023</v>
      </c>
      <c r="G557" s="20">
        <v>0</v>
      </c>
      <c r="H557" s="20"/>
      <c r="I557" s="20" t="s">
        <v>1357</v>
      </c>
      <c r="J557" s="20" t="s">
        <v>1357</v>
      </c>
      <c r="N557" t="s">
        <v>847</v>
      </c>
      <c r="O557" t="s">
        <v>848</v>
      </c>
      <c r="P557" t="s">
        <v>849</v>
      </c>
      <c r="Q557" t="s">
        <v>223</v>
      </c>
      <c r="R557" t="s">
        <v>854</v>
      </c>
      <c r="S557">
        <v>-41.237836696000002</v>
      </c>
      <c r="T557">
        <v>-73.139659641799994</v>
      </c>
    </row>
    <row r="558" spans="1:20" ht="15.75" thickBot="1" x14ac:dyDescent="0.3">
      <c r="A558" s="34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3" t="s">
        <v>1023</v>
      </c>
      <c r="G558" s="20">
        <v>0</v>
      </c>
      <c r="H558" s="20"/>
      <c r="I558" s="20" t="s">
        <v>1357</v>
      </c>
      <c r="J558" s="20" t="s">
        <v>1357</v>
      </c>
      <c r="N558" t="s">
        <v>847</v>
      </c>
      <c r="O558" t="s">
        <v>848</v>
      </c>
      <c r="P558" t="s">
        <v>849</v>
      </c>
      <c r="Q558" t="s">
        <v>223</v>
      </c>
      <c r="R558" t="s">
        <v>855</v>
      </c>
      <c r="S558">
        <v>-41.190735559899998</v>
      </c>
      <c r="T558">
        <v>-72.388110708699998</v>
      </c>
    </row>
    <row r="559" spans="1:20" ht="15.75" thickBot="1" x14ac:dyDescent="0.3">
      <c r="A559" s="34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3" t="s">
        <v>1023</v>
      </c>
      <c r="G559" s="20">
        <v>0</v>
      </c>
      <c r="H559" s="20"/>
      <c r="I559" s="20" t="s">
        <v>1357</v>
      </c>
      <c r="J559" s="20" t="s">
        <v>1357</v>
      </c>
      <c r="N559" t="s">
        <v>847</v>
      </c>
      <c r="O559" t="s">
        <v>848</v>
      </c>
      <c r="P559" t="s">
        <v>849</v>
      </c>
      <c r="Q559" t="s">
        <v>856</v>
      </c>
      <c r="R559" t="s">
        <v>857</v>
      </c>
      <c r="S559">
        <v>-42.015937920900001</v>
      </c>
      <c r="T559">
        <v>-73.801317811499999</v>
      </c>
    </row>
    <row r="560" spans="1:20" ht="15.75" thickBot="1" x14ac:dyDescent="0.3">
      <c r="A560" s="34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3" t="s">
        <v>1023</v>
      </c>
      <c r="G560" s="20">
        <v>0</v>
      </c>
      <c r="H560" s="20"/>
      <c r="I560" s="20" t="s">
        <v>1357</v>
      </c>
      <c r="J560" s="20" t="s">
        <v>1357</v>
      </c>
      <c r="N560" t="s">
        <v>847</v>
      </c>
      <c r="O560" t="s">
        <v>848</v>
      </c>
      <c r="P560" t="s">
        <v>849</v>
      </c>
      <c r="Q560" t="s">
        <v>856</v>
      </c>
      <c r="R560" t="s">
        <v>858</v>
      </c>
      <c r="S560">
        <v>-42.426540175200003</v>
      </c>
      <c r="T560">
        <v>-73.578687257200002</v>
      </c>
    </row>
    <row r="561" spans="1:20" ht="15.75" thickBot="1" x14ac:dyDescent="0.3">
      <c r="A561" s="34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3" t="s">
        <v>1023</v>
      </c>
      <c r="G561" s="20">
        <v>0</v>
      </c>
      <c r="H561" s="20"/>
      <c r="I561" s="20" t="s">
        <v>1357</v>
      </c>
      <c r="J561" s="20" t="s">
        <v>1357</v>
      </c>
      <c r="N561" t="s">
        <v>847</v>
      </c>
      <c r="O561" t="s">
        <v>848</v>
      </c>
      <c r="P561" t="s">
        <v>849</v>
      </c>
      <c r="Q561" t="s">
        <v>856</v>
      </c>
      <c r="R561" t="s">
        <v>859</v>
      </c>
      <c r="S561">
        <v>-42.308860822699998</v>
      </c>
      <c r="T561">
        <v>-73.833295225300006</v>
      </c>
    </row>
    <row r="562" spans="1:20" ht="15.75" thickBot="1" x14ac:dyDescent="0.3">
      <c r="A562" s="34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3" t="s">
        <v>1023</v>
      </c>
      <c r="G562" s="20">
        <v>0</v>
      </c>
      <c r="H562" s="20"/>
      <c r="I562" s="20" t="s">
        <v>1357</v>
      </c>
      <c r="J562" s="20" t="s">
        <v>1357</v>
      </c>
      <c r="N562" t="s">
        <v>847</v>
      </c>
      <c r="O562" t="s">
        <v>848</v>
      </c>
      <c r="P562" t="s">
        <v>849</v>
      </c>
      <c r="Q562" t="s">
        <v>856</v>
      </c>
      <c r="R562" t="s">
        <v>860</v>
      </c>
      <c r="S562">
        <v>-42.626753448999999</v>
      </c>
      <c r="T562">
        <v>-73.637093111200002</v>
      </c>
    </row>
    <row r="563" spans="1:20" ht="15.75" thickBot="1" x14ac:dyDescent="0.3">
      <c r="A563" s="34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3" t="s">
        <v>1023</v>
      </c>
      <c r="G563" s="20">
        <v>0</v>
      </c>
      <c r="H563" s="20"/>
      <c r="I563" s="20" t="s">
        <v>1357</v>
      </c>
      <c r="J563" s="20" t="s">
        <v>1357</v>
      </c>
      <c r="N563" t="s">
        <v>847</v>
      </c>
      <c r="O563" t="s">
        <v>848</v>
      </c>
      <c r="P563" t="s">
        <v>849</v>
      </c>
      <c r="Q563" t="s">
        <v>856</v>
      </c>
      <c r="R563" t="s">
        <v>861</v>
      </c>
      <c r="S563">
        <v>-42.1789504236</v>
      </c>
      <c r="T563">
        <v>-73.411498636100006</v>
      </c>
    </row>
    <row r="564" spans="1:20" ht="15.75" thickBot="1" x14ac:dyDescent="0.3">
      <c r="A564" s="34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3" t="s">
        <v>1023</v>
      </c>
      <c r="G564" s="20">
        <v>0</v>
      </c>
      <c r="H564" s="20"/>
      <c r="I564" s="20" t="s">
        <v>1357</v>
      </c>
      <c r="J564" s="20" t="s">
        <v>1357</v>
      </c>
      <c r="N564" t="s">
        <v>847</v>
      </c>
      <c r="O564" t="s">
        <v>848</v>
      </c>
      <c r="P564" t="s">
        <v>849</v>
      </c>
      <c r="Q564" t="s">
        <v>246</v>
      </c>
      <c r="R564" t="s">
        <v>862</v>
      </c>
      <c r="S564">
        <v>-43.0931422114</v>
      </c>
      <c r="T564">
        <v>-72.575826723099993</v>
      </c>
    </row>
    <row r="565" spans="1:20" ht="15.75" thickBot="1" x14ac:dyDescent="0.3">
      <c r="A565" s="34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3" t="s">
        <v>1023</v>
      </c>
      <c r="G565" s="20">
        <v>0</v>
      </c>
      <c r="H565" s="20"/>
      <c r="I565" s="20" t="s">
        <v>1357</v>
      </c>
      <c r="J565" s="20" t="s">
        <v>1357</v>
      </c>
      <c r="N565" t="s">
        <v>847</v>
      </c>
      <c r="O565" t="s">
        <v>848</v>
      </c>
      <c r="P565" t="s">
        <v>849</v>
      </c>
      <c r="Q565" t="s">
        <v>246</v>
      </c>
      <c r="R565" t="s">
        <v>863</v>
      </c>
      <c r="S565">
        <v>-43.180555449700002</v>
      </c>
      <c r="T565">
        <v>-72.0071718855</v>
      </c>
    </row>
    <row r="566" spans="1:20" ht="15.75" thickBot="1" x14ac:dyDescent="0.3">
      <c r="A566" s="34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3" t="s">
        <v>1023</v>
      </c>
      <c r="G566" s="20">
        <v>0</v>
      </c>
      <c r="H566" s="20"/>
      <c r="I566" s="20" t="s">
        <v>1357</v>
      </c>
      <c r="J566" s="20" t="s">
        <v>1357</v>
      </c>
      <c r="N566" t="s">
        <v>847</v>
      </c>
      <c r="O566" t="s">
        <v>848</v>
      </c>
      <c r="P566" t="s">
        <v>849</v>
      </c>
      <c r="Q566" t="s">
        <v>236</v>
      </c>
      <c r="R566" t="s">
        <v>864</v>
      </c>
      <c r="S566">
        <v>-40.427325096700002</v>
      </c>
      <c r="T566">
        <v>-73.161679338699997</v>
      </c>
    </row>
    <row r="567" spans="1:20" ht="15.75" thickBot="1" x14ac:dyDescent="0.3">
      <c r="A567" s="34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3" t="s">
        <v>1023</v>
      </c>
      <c r="G567" s="20">
        <v>0</v>
      </c>
      <c r="H567" s="20"/>
      <c r="I567" s="20" t="s">
        <v>1357</v>
      </c>
      <c r="J567" s="20" t="s">
        <v>1357</v>
      </c>
      <c r="N567" t="s">
        <v>847</v>
      </c>
      <c r="O567" t="s">
        <v>848</v>
      </c>
      <c r="P567" t="s">
        <v>849</v>
      </c>
      <c r="Q567" t="s">
        <v>223</v>
      </c>
      <c r="R567" t="s">
        <v>865</v>
      </c>
      <c r="S567">
        <v>-41.488934696299999</v>
      </c>
      <c r="T567">
        <v>-72.795581324099999</v>
      </c>
    </row>
    <row r="568" spans="1:20" ht="15.75" thickBot="1" x14ac:dyDescent="0.3">
      <c r="A568" s="34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3" t="s">
        <v>1023</v>
      </c>
      <c r="G568" s="20">
        <v>0</v>
      </c>
      <c r="H568" s="20"/>
      <c r="I568" s="20" t="s">
        <v>1357</v>
      </c>
      <c r="J568" s="20" t="s">
        <v>1357</v>
      </c>
      <c r="N568" t="s">
        <v>847</v>
      </c>
      <c r="O568" t="s">
        <v>848</v>
      </c>
      <c r="P568" t="s">
        <v>849</v>
      </c>
      <c r="Q568" t="s">
        <v>236</v>
      </c>
      <c r="R568" t="s">
        <v>866</v>
      </c>
      <c r="S568">
        <v>-40.935737940499997</v>
      </c>
      <c r="T568">
        <v>-73.457915609899999</v>
      </c>
    </row>
    <row r="569" spans="1:20" ht="15.75" thickBot="1" x14ac:dyDescent="0.3">
      <c r="A569" s="34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3" t="s">
        <v>1023</v>
      </c>
      <c r="G569" s="20">
        <v>0</v>
      </c>
      <c r="H569" s="20"/>
      <c r="I569" s="20" t="s">
        <v>1357</v>
      </c>
      <c r="J569" s="20" t="s">
        <v>1357</v>
      </c>
      <c r="N569" t="s">
        <v>847</v>
      </c>
      <c r="O569" t="s">
        <v>848</v>
      </c>
      <c r="P569" t="s">
        <v>849</v>
      </c>
      <c r="Q569" t="s">
        <v>856</v>
      </c>
      <c r="R569" t="s">
        <v>867</v>
      </c>
      <c r="S569">
        <v>-43.151047101300001</v>
      </c>
      <c r="T569">
        <v>-73.993929661500005</v>
      </c>
    </row>
    <row r="570" spans="1:20" ht="15.75" thickBot="1" x14ac:dyDescent="0.3">
      <c r="A570" s="34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3" t="s">
        <v>1023</v>
      </c>
      <c r="G570" s="20">
        <v>0</v>
      </c>
      <c r="H570" s="20"/>
      <c r="I570" s="20" t="s">
        <v>1357</v>
      </c>
      <c r="J570" s="20" t="s">
        <v>1357</v>
      </c>
      <c r="N570" t="s">
        <v>847</v>
      </c>
      <c r="O570" t="s">
        <v>848</v>
      </c>
      <c r="P570" t="s">
        <v>849</v>
      </c>
      <c r="Q570" t="s">
        <v>223</v>
      </c>
      <c r="R570" t="s">
        <v>868</v>
      </c>
      <c r="S570">
        <v>-41.154547488600002</v>
      </c>
      <c r="T570">
        <v>-73.606720067500007</v>
      </c>
    </row>
    <row r="571" spans="1:20" ht="15.75" thickBot="1" x14ac:dyDescent="0.3">
      <c r="A571" s="34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3" t="s">
        <v>1023</v>
      </c>
      <c r="G571" s="20">
        <v>0</v>
      </c>
      <c r="H571" s="20"/>
      <c r="I571" s="20" t="s">
        <v>1357</v>
      </c>
      <c r="J571" s="20" t="s">
        <v>1357</v>
      </c>
      <c r="N571" t="s">
        <v>847</v>
      </c>
      <c r="O571" t="s">
        <v>848</v>
      </c>
      <c r="P571" t="s">
        <v>849</v>
      </c>
      <c r="Q571" t="s">
        <v>236</v>
      </c>
      <c r="R571" t="s">
        <v>869</v>
      </c>
      <c r="S571">
        <v>-40.725823949400002</v>
      </c>
      <c r="T571">
        <v>-72.384008281000007</v>
      </c>
    </row>
    <row r="572" spans="1:20" ht="15.75" thickBot="1" x14ac:dyDescent="0.3">
      <c r="A572" s="34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3" t="s">
        <v>1023</v>
      </c>
      <c r="G572" s="20">
        <v>0</v>
      </c>
      <c r="H572" s="20"/>
      <c r="I572" s="20" t="s">
        <v>1357</v>
      </c>
      <c r="J572" s="20" t="s">
        <v>1357</v>
      </c>
      <c r="N572" t="s">
        <v>847</v>
      </c>
      <c r="O572" t="s">
        <v>848</v>
      </c>
      <c r="P572" t="s">
        <v>849</v>
      </c>
      <c r="Q572" t="s">
        <v>856</v>
      </c>
      <c r="R572" t="s">
        <v>870</v>
      </c>
      <c r="S572">
        <v>-42.521585106000003</v>
      </c>
      <c r="T572">
        <v>-73.358922783300002</v>
      </c>
    </row>
    <row r="573" spans="1:20" ht="15.75" thickBot="1" x14ac:dyDescent="0.3">
      <c r="A573" s="34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3" t="s">
        <v>1023</v>
      </c>
      <c r="G573" s="20">
        <v>0</v>
      </c>
      <c r="H573" s="20"/>
      <c r="I573" s="20" t="s">
        <v>1357</v>
      </c>
      <c r="J573" s="20" t="s">
        <v>1357</v>
      </c>
      <c r="N573" t="s">
        <v>847</v>
      </c>
      <c r="O573" t="s">
        <v>848</v>
      </c>
      <c r="P573" t="s">
        <v>849</v>
      </c>
      <c r="Q573" t="s">
        <v>223</v>
      </c>
      <c r="R573" t="s">
        <v>871</v>
      </c>
      <c r="S573">
        <v>-41.634515624999999</v>
      </c>
      <c r="T573">
        <v>-73.502686080100005</v>
      </c>
    </row>
    <row r="574" spans="1:20" ht="15.75" thickBot="1" x14ac:dyDescent="0.3">
      <c r="A574" s="34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3" t="s">
        <v>1023</v>
      </c>
      <c r="G574" s="20">
        <v>0</v>
      </c>
      <c r="H574" s="20"/>
      <c r="I574" s="20" t="s">
        <v>1357</v>
      </c>
      <c r="J574" s="20" t="s">
        <v>1357</v>
      </c>
      <c r="N574" t="s">
        <v>847</v>
      </c>
      <c r="O574" t="s">
        <v>848</v>
      </c>
      <c r="P574" t="s">
        <v>849</v>
      </c>
      <c r="Q574" t="s">
        <v>236</v>
      </c>
      <c r="R574" t="s">
        <v>872</v>
      </c>
      <c r="S574">
        <v>-40.9334514982</v>
      </c>
      <c r="T574">
        <v>-72.599686167399994</v>
      </c>
    </row>
    <row r="575" spans="1:20" ht="15.75" thickBot="1" x14ac:dyDescent="0.3">
      <c r="A575" s="34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3" t="s">
        <v>1023</v>
      </c>
      <c r="G575" s="20">
        <v>0</v>
      </c>
      <c r="H575" s="20"/>
      <c r="I575" s="20" t="s">
        <v>1357</v>
      </c>
      <c r="J575" s="20" t="s">
        <v>1357</v>
      </c>
      <c r="N575" t="s">
        <v>847</v>
      </c>
      <c r="O575" t="s">
        <v>848</v>
      </c>
      <c r="P575" t="s">
        <v>849</v>
      </c>
      <c r="Q575" t="s">
        <v>856</v>
      </c>
      <c r="R575" t="s">
        <v>873</v>
      </c>
      <c r="S575">
        <v>-42.855729075799999</v>
      </c>
      <c r="T575">
        <v>-73.564344052199999</v>
      </c>
    </row>
    <row r="576" spans="1:20" ht="15.75" thickBot="1" x14ac:dyDescent="0.3">
      <c r="A576" s="34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3" t="s">
        <v>1023</v>
      </c>
      <c r="G576" s="20">
        <v>0</v>
      </c>
      <c r="H576" s="20"/>
      <c r="I576" s="20" t="s">
        <v>1357</v>
      </c>
      <c r="J576" s="20" t="s">
        <v>1357</v>
      </c>
      <c r="N576" t="s">
        <v>847</v>
      </c>
      <c r="O576" t="s">
        <v>848</v>
      </c>
      <c r="P576" t="s">
        <v>849</v>
      </c>
      <c r="Q576" t="s">
        <v>236</v>
      </c>
      <c r="R576" t="s">
        <v>874</v>
      </c>
      <c r="S576">
        <v>-40.611892518099999</v>
      </c>
      <c r="T576">
        <v>-73.086745366200006</v>
      </c>
    </row>
    <row r="577" spans="1:20" ht="15.75" thickBot="1" x14ac:dyDescent="0.3">
      <c r="A577" s="34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3" t="s">
        <v>1023</v>
      </c>
      <c r="G577" s="20">
        <v>0</v>
      </c>
      <c r="H577" s="20"/>
      <c r="I577" s="20" t="s">
        <v>1357</v>
      </c>
      <c r="J577" s="20" t="s">
        <v>1357</v>
      </c>
      <c r="N577" t="s">
        <v>847</v>
      </c>
      <c r="O577" t="s">
        <v>848</v>
      </c>
      <c r="P577" t="s">
        <v>849</v>
      </c>
      <c r="Q577" t="s">
        <v>856</v>
      </c>
      <c r="R577" t="s">
        <v>875</v>
      </c>
      <c r="S577">
        <v>-42.473794402300001</v>
      </c>
      <c r="T577">
        <v>-73.804619129700001</v>
      </c>
    </row>
    <row r="578" spans="1:20" ht="15.75" thickBot="1" x14ac:dyDescent="0.3">
      <c r="A578" s="34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3" t="s">
        <v>1023</v>
      </c>
      <c r="G578" s="20">
        <v>0</v>
      </c>
      <c r="H578" s="20"/>
      <c r="I578" s="20" t="s">
        <v>1357</v>
      </c>
      <c r="J578" s="20" t="s">
        <v>1357</v>
      </c>
      <c r="N578" t="s">
        <v>847</v>
      </c>
      <c r="O578" t="s">
        <v>848</v>
      </c>
      <c r="P578" t="s">
        <v>849</v>
      </c>
      <c r="Q578" t="s">
        <v>236</v>
      </c>
      <c r="R578" t="s">
        <v>876</v>
      </c>
      <c r="S578">
        <v>-40.508995764799998</v>
      </c>
      <c r="T578">
        <v>-73.559195254900004</v>
      </c>
    </row>
    <row r="579" spans="1:20" ht="15.75" thickBot="1" x14ac:dyDescent="0.3">
      <c r="A579" s="34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3" t="s">
        <v>1023</v>
      </c>
      <c r="G579" s="20">
        <v>0</v>
      </c>
      <c r="H579" s="20"/>
      <c r="I579" s="20" t="s">
        <v>1357</v>
      </c>
      <c r="J579" s="20" t="s">
        <v>1357</v>
      </c>
      <c r="N579" t="s">
        <v>847</v>
      </c>
      <c r="O579" t="s">
        <v>848</v>
      </c>
      <c r="P579" t="s">
        <v>849</v>
      </c>
      <c r="Q579" t="s">
        <v>246</v>
      </c>
      <c r="R579" t="s">
        <v>877</v>
      </c>
      <c r="S579">
        <v>-43.6838894873</v>
      </c>
      <c r="T579">
        <v>-71.9835777041</v>
      </c>
    </row>
    <row r="580" spans="1:20" ht="15.75" thickBot="1" x14ac:dyDescent="0.3">
      <c r="A580" s="34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3" t="s">
        <v>1023</v>
      </c>
      <c r="G580" s="20">
        <v>0</v>
      </c>
      <c r="H580" s="20"/>
      <c r="I580" s="20" t="s">
        <v>1357</v>
      </c>
      <c r="J580" s="20" t="s">
        <v>1357</v>
      </c>
      <c r="N580" t="s">
        <v>847</v>
      </c>
      <c r="O580" t="s">
        <v>848</v>
      </c>
      <c r="P580" t="s">
        <v>849</v>
      </c>
      <c r="Q580" t="s">
        <v>246</v>
      </c>
      <c r="R580" t="s">
        <v>878</v>
      </c>
      <c r="S580">
        <v>-42.176703048500002</v>
      </c>
      <c r="T580">
        <v>-72.377516028900004</v>
      </c>
    </row>
    <row r="581" spans="1:20" ht="15.75" thickBot="1" x14ac:dyDescent="0.3">
      <c r="A581" s="34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3" t="s">
        <v>1023</v>
      </c>
      <c r="G581" s="20">
        <v>0</v>
      </c>
      <c r="H581" s="20"/>
      <c r="I581" s="20" t="s">
        <v>1357</v>
      </c>
      <c r="J581" s="20" t="s">
        <v>1357</v>
      </c>
      <c r="N581" t="s">
        <v>847</v>
      </c>
      <c r="O581" t="s">
        <v>848</v>
      </c>
      <c r="P581" t="s">
        <v>849</v>
      </c>
      <c r="Q581" t="s">
        <v>856</v>
      </c>
      <c r="R581" t="s">
        <v>879</v>
      </c>
      <c r="S581">
        <v>-42.681783066900003</v>
      </c>
      <c r="T581">
        <v>-73.9306025761</v>
      </c>
    </row>
    <row r="582" spans="1:20" ht="15.75" thickBot="1" x14ac:dyDescent="0.3">
      <c r="A582" s="34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3" t="s">
        <v>1023</v>
      </c>
      <c r="G582" s="20">
        <v>0</v>
      </c>
      <c r="H582" s="20"/>
      <c r="I582" s="20" t="s">
        <v>1357</v>
      </c>
      <c r="J582" s="20" t="s">
        <v>1357</v>
      </c>
      <c r="N582" t="s">
        <v>847</v>
      </c>
      <c r="O582" t="s">
        <v>848</v>
      </c>
      <c r="P582" t="s">
        <v>849</v>
      </c>
      <c r="Q582" t="s">
        <v>236</v>
      </c>
      <c r="R582" t="s">
        <v>880</v>
      </c>
      <c r="S582">
        <v>-40.771140159799998</v>
      </c>
      <c r="T582">
        <v>-73.417698151899998</v>
      </c>
    </row>
    <row r="583" spans="1:20" ht="15.75" thickBot="1" x14ac:dyDescent="0.3">
      <c r="A583" s="34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3" t="s">
        <v>1023</v>
      </c>
      <c r="G583" s="17">
        <v>0</v>
      </c>
      <c r="H583" s="17"/>
      <c r="I583" s="17" t="s">
        <v>1357</v>
      </c>
      <c r="J583" s="17" t="s">
        <v>1357</v>
      </c>
      <c r="N583" t="s">
        <v>881</v>
      </c>
      <c r="O583" t="s">
        <v>882</v>
      </c>
      <c r="P583" t="s">
        <v>883</v>
      </c>
      <c r="Q583" t="s">
        <v>884</v>
      </c>
      <c r="R583" t="s">
        <v>885</v>
      </c>
      <c r="S583">
        <v>-45.5547953839</v>
      </c>
      <c r="T583">
        <v>-71.991736990000007</v>
      </c>
    </row>
    <row r="584" spans="1:20" ht="15.75" thickBot="1" x14ac:dyDescent="0.3">
      <c r="A584" s="34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3" t="s">
        <v>1023</v>
      </c>
      <c r="G584" s="17">
        <v>0</v>
      </c>
      <c r="H584" s="17"/>
      <c r="I584" s="17" t="s">
        <v>1357</v>
      </c>
      <c r="J584" s="17" t="s">
        <v>1357</v>
      </c>
      <c r="N584" t="s">
        <v>881</v>
      </c>
      <c r="O584" t="s">
        <v>882</v>
      </c>
      <c r="P584" t="s">
        <v>883</v>
      </c>
      <c r="Q584" t="s">
        <v>884</v>
      </c>
      <c r="R584" t="s">
        <v>886</v>
      </c>
      <c r="S584">
        <v>-44.492344649899998</v>
      </c>
      <c r="T584">
        <v>-71.834282380900007</v>
      </c>
    </row>
    <row r="585" spans="1:20" ht="15.75" thickBot="1" x14ac:dyDescent="0.3">
      <c r="A585" s="34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3" t="s">
        <v>1023</v>
      </c>
      <c r="G585" s="17">
        <v>0</v>
      </c>
      <c r="H585" s="17"/>
      <c r="I585" s="17" t="s">
        <v>1357</v>
      </c>
      <c r="J585" s="17" t="s">
        <v>1357</v>
      </c>
      <c r="N585" t="s">
        <v>881</v>
      </c>
      <c r="O585" t="s">
        <v>882</v>
      </c>
      <c r="P585" t="s">
        <v>883</v>
      </c>
      <c r="Q585" t="s">
        <v>248</v>
      </c>
      <c r="R585" t="s">
        <v>887</v>
      </c>
      <c r="S585">
        <v>-45.983306814199999</v>
      </c>
      <c r="T585">
        <v>-73.765003750999995</v>
      </c>
    </row>
    <row r="586" spans="1:20" ht="15.75" thickBot="1" x14ac:dyDescent="0.3">
      <c r="A586" s="34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3" t="s">
        <v>1023</v>
      </c>
      <c r="G586" s="17">
        <v>0</v>
      </c>
      <c r="H586" s="17"/>
      <c r="I586" s="17" t="s">
        <v>1357</v>
      </c>
      <c r="J586" s="17" t="s">
        <v>1357</v>
      </c>
      <c r="N586" t="s">
        <v>881</v>
      </c>
      <c r="O586" t="s">
        <v>882</v>
      </c>
      <c r="P586" t="s">
        <v>883</v>
      </c>
      <c r="Q586" t="s">
        <v>248</v>
      </c>
      <c r="R586" t="s">
        <v>888</v>
      </c>
      <c r="S586">
        <v>-44.456234410900002</v>
      </c>
      <c r="T586">
        <v>-73.137139897300003</v>
      </c>
    </row>
    <row r="587" spans="1:20" ht="15.75" thickBot="1" x14ac:dyDescent="0.3">
      <c r="A587" s="34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3" t="s">
        <v>1023</v>
      </c>
      <c r="G587" s="17">
        <v>0</v>
      </c>
      <c r="H587" s="17"/>
      <c r="I587" s="17" t="s">
        <v>1357</v>
      </c>
      <c r="J587" s="17" t="s">
        <v>1357</v>
      </c>
      <c r="N587" t="s">
        <v>881</v>
      </c>
      <c r="O587" t="s">
        <v>882</v>
      </c>
      <c r="P587" t="s">
        <v>883</v>
      </c>
      <c r="Q587" t="s">
        <v>248</v>
      </c>
      <c r="R587" t="s">
        <v>889</v>
      </c>
      <c r="S587">
        <v>-43.931089894899998</v>
      </c>
      <c r="T587">
        <v>-73.837636295999999</v>
      </c>
    </row>
    <row r="588" spans="1:20" ht="15.75" thickBot="1" x14ac:dyDescent="0.3">
      <c r="A588" s="34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3" t="s">
        <v>1023</v>
      </c>
      <c r="G588" s="17">
        <v>0</v>
      </c>
      <c r="H588" s="17"/>
      <c r="I588" s="17" t="s">
        <v>1357</v>
      </c>
      <c r="J588" s="17" t="s">
        <v>1357</v>
      </c>
      <c r="N588" t="s">
        <v>881</v>
      </c>
      <c r="O588" t="s">
        <v>882</v>
      </c>
      <c r="P588" t="s">
        <v>883</v>
      </c>
      <c r="Q588" t="s">
        <v>890</v>
      </c>
      <c r="R588" t="s">
        <v>891</v>
      </c>
      <c r="S588">
        <v>-47.357360450199998</v>
      </c>
      <c r="T588">
        <v>-72.743623120899997</v>
      </c>
    </row>
    <row r="589" spans="1:20" ht="15.75" thickBot="1" x14ac:dyDescent="0.3">
      <c r="A589" s="34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3" t="s">
        <v>1023</v>
      </c>
      <c r="G589" s="17">
        <v>0</v>
      </c>
      <c r="H589" s="17"/>
      <c r="I589" s="17" t="s">
        <v>1357</v>
      </c>
      <c r="J589" s="17" t="s">
        <v>1357</v>
      </c>
      <c r="N589" t="s">
        <v>881</v>
      </c>
      <c r="O589" t="s">
        <v>882</v>
      </c>
      <c r="P589" t="s">
        <v>883</v>
      </c>
      <c r="Q589" t="s">
        <v>890</v>
      </c>
      <c r="R589" t="s">
        <v>892</v>
      </c>
      <c r="S589">
        <v>-48.483294950299999</v>
      </c>
      <c r="T589">
        <v>-72.909027119300006</v>
      </c>
    </row>
    <row r="590" spans="1:20" ht="15.75" thickBot="1" x14ac:dyDescent="0.3">
      <c r="A590" s="34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3" t="s">
        <v>1023</v>
      </c>
      <c r="G590" s="17">
        <v>0</v>
      </c>
      <c r="H590" s="17"/>
      <c r="I590" s="17" t="s">
        <v>1357</v>
      </c>
      <c r="J590" s="17" t="s">
        <v>1357</v>
      </c>
      <c r="N590" t="s">
        <v>881</v>
      </c>
      <c r="O590" t="s">
        <v>882</v>
      </c>
      <c r="P590" t="s">
        <v>883</v>
      </c>
      <c r="Q590" t="s">
        <v>890</v>
      </c>
      <c r="R590" t="s">
        <v>893</v>
      </c>
      <c r="S590">
        <v>-48.027926865200001</v>
      </c>
      <c r="T590">
        <v>-74.167202913400004</v>
      </c>
    </row>
    <row r="591" spans="1:20" ht="15.75" thickBot="1" x14ac:dyDescent="0.3">
      <c r="A591" s="34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3" t="s">
        <v>1023</v>
      </c>
      <c r="G591" s="17">
        <v>0</v>
      </c>
      <c r="H591" s="17"/>
      <c r="I591" s="17" t="s">
        <v>1357</v>
      </c>
      <c r="J591" s="17" t="s">
        <v>1357</v>
      </c>
      <c r="N591" t="s">
        <v>881</v>
      </c>
      <c r="O591" t="s">
        <v>882</v>
      </c>
      <c r="P591" t="s">
        <v>883</v>
      </c>
      <c r="Q591" t="s">
        <v>894</v>
      </c>
      <c r="R591" t="s">
        <v>895</v>
      </c>
      <c r="S591">
        <v>-46.768385204300003</v>
      </c>
      <c r="T591">
        <v>-72.586427803999996</v>
      </c>
    </row>
    <row r="592" spans="1:20" ht="15.75" thickBot="1" x14ac:dyDescent="0.3">
      <c r="A592" s="34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3" t="s">
        <v>1023</v>
      </c>
      <c r="G592" s="17">
        <v>0</v>
      </c>
      <c r="H592" s="17"/>
      <c r="I592" s="17" t="s">
        <v>1357</v>
      </c>
      <c r="J592" s="17" t="s">
        <v>1357</v>
      </c>
      <c r="N592" t="s">
        <v>881</v>
      </c>
      <c r="O592" t="s">
        <v>882</v>
      </c>
      <c r="P592" t="s">
        <v>883</v>
      </c>
      <c r="Q592" t="s">
        <v>894</v>
      </c>
      <c r="R592" t="s">
        <v>896</v>
      </c>
      <c r="S592">
        <v>-46.299704886100002</v>
      </c>
      <c r="T592">
        <v>-72.487546273099994</v>
      </c>
    </row>
    <row r="593" spans="1:20" ht="15.75" thickBot="1" x14ac:dyDescent="0.3">
      <c r="A593" s="34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3" t="s">
        <v>1023</v>
      </c>
      <c r="G593" s="20">
        <v>0</v>
      </c>
      <c r="H593" s="20"/>
      <c r="I593" s="20" t="s">
        <v>1357</v>
      </c>
      <c r="J593" s="20" t="s">
        <v>1357</v>
      </c>
      <c r="N593" t="s">
        <v>897</v>
      </c>
      <c r="O593" t="s">
        <v>898</v>
      </c>
      <c r="P593" t="s">
        <v>899</v>
      </c>
      <c r="Q593" t="s">
        <v>258</v>
      </c>
      <c r="R593" t="s">
        <v>900</v>
      </c>
      <c r="S593">
        <v>-52.844007289499999</v>
      </c>
      <c r="T593">
        <v>-72.457360026700002</v>
      </c>
    </row>
    <row r="594" spans="1:20" ht="15.75" thickBot="1" x14ac:dyDescent="0.3">
      <c r="A594" s="34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3" t="s">
        <v>1023</v>
      </c>
      <c r="G594" s="20">
        <v>0</v>
      </c>
      <c r="H594" s="20"/>
      <c r="I594" s="20" t="s">
        <v>1357</v>
      </c>
      <c r="J594" s="20" t="s">
        <v>1357</v>
      </c>
      <c r="N594" t="s">
        <v>897</v>
      </c>
      <c r="O594" t="s">
        <v>898</v>
      </c>
      <c r="P594" t="s">
        <v>899</v>
      </c>
      <c r="Q594" t="s">
        <v>901</v>
      </c>
      <c r="R594" t="s">
        <v>902</v>
      </c>
      <c r="S594">
        <v>-52.818045734499997</v>
      </c>
      <c r="T594">
        <v>-69.329682782899994</v>
      </c>
    </row>
    <row r="595" spans="1:20" ht="15.75" thickBot="1" x14ac:dyDescent="0.3">
      <c r="A595" s="34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3" t="s">
        <v>1023</v>
      </c>
      <c r="G595" s="20">
        <v>0</v>
      </c>
      <c r="H595" s="20"/>
      <c r="I595" s="20" t="s">
        <v>1357</v>
      </c>
      <c r="J595" s="20" t="s">
        <v>1357</v>
      </c>
      <c r="N595" t="s">
        <v>897</v>
      </c>
      <c r="O595" t="s">
        <v>898</v>
      </c>
      <c r="P595" t="s">
        <v>899</v>
      </c>
      <c r="Q595" t="s">
        <v>901</v>
      </c>
      <c r="R595" t="s">
        <v>903</v>
      </c>
      <c r="S595">
        <v>-54.201699901799998</v>
      </c>
      <c r="T595">
        <v>-69.534333911100006</v>
      </c>
    </row>
    <row r="596" spans="1:20" ht="15.75" thickBot="1" x14ac:dyDescent="0.3">
      <c r="A596" s="34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3" t="s">
        <v>1023</v>
      </c>
      <c r="G596" s="20">
        <v>0</v>
      </c>
      <c r="H596" s="20"/>
      <c r="I596" s="20" t="s">
        <v>1357</v>
      </c>
      <c r="J596" s="20" t="s">
        <v>1357</v>
      </c>
      <c r="N596" t="s">
        <v>897</v>
      </c>
      <c r="O596" t="s">
        <v>898</v>
      </c>
      <c r="P596" t="s">
        <v>899</v>
      </c>
      <c r="Q596" t="s">
        <v>901</v>
      </c>
      <c r="R596" t="s">
        <v>904</v>
      </c>
      <c r="S596">
        <v>-53.3131314213</v>
      </c>
      <c r="T596">
        <v>-69.380093201600005</v>
      </c>
    </row>
    <row r="597" spans="1:20" ht="15.75" thickBot="1" x14ac:dyDescent="0.3">
      <c r="A597" s="34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3" t="s">
        <v>1023</v>
      </c>
      <c r="G597" s="20">
        <v>0</v>
      </c>
      <c r="H597" s="20"/>
      <c r="I597" s="20" t="s">
        <v>1357</v>
      </c>
      <c r="J597" s="20" t="s">
        <v>1357</v>
      </c>
      <c r="N597" t="s">
        <v>897</v>
      </c>
      <c r="O597" t="s">
        <v>898</v>
      </c>
      <c r="P597" t="s">
        <v>899</v>
      </c>
      <c r="Q597" t="s">
        <v>258</v>
      </c>
      <c r="R597" t="s">
        <v>905</v>
      </c>
      <c r="S597">
        <v>-52.317534666</v>
      </c>
      <c r="T597">
        <v>-70.195972467800004</v>
      </c>
    </row>
    <row r="598" spans="1:20" ht="15.75" thickBot="1" x14ac:dyDescent="0.3">
      <c r="A598" s="34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3" t="s">
        <v>1023</v>
      </c>
      <c r="G598" s="20">
        <v>0</v>
      </c>
      <c r="H598" s="20"/>
      <c r="I598" s="20" t="s">
        <v>1357</v>
      </c>
      <c r="J598" s="20" t="s">
        <v>1357</v>
      </c>
      <c r="N598" t="s">
        <v>897</v>
      </c>
      <c r="O598" t="s">
        <v>898</v>
      </c>
      <c r="P598" t="s">
        <v>899</v>
      </c>
      <c r="Q598" t="s">
        <v>258</v>
      </c>
      <c r="R598" t="s">
        <v>906</v>
      </c>
      <c r="S598">
        <v>-52.3290846055</v>
      </c>
      <c r="T598">
        <v>-71.240349025599997</v>
      </c>
    </row>
    <row r="599" spans="1:20" ht="15.75" thickBot="1" x14ac:dyDescent="0.3">
      <c r="A599" s="34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3" t="s">
        <v>1023</v>
      </c>
      <c r="G599" s="20">
        <v>0</v>
      </c>
      <c r="H599" s="20"/>
      <c r="I599" s="20" t="s">
        <v>1357</v>
      </c>
      <c r="J599" s="20" t="s">
        <v>1357</v>
      </c>
      <c r="N599" t="s">
        <v>897</v>
      </c>
      <c r="O599" t="s">
        <v>898</v>
      </c>
      <c r="P599" t="s">
        <v>899</v>
      </c>
      <c r="Q599" t="s">
        <v>907</v>
      </c>
      <c r="R599" t="s">
        <v>908</v>
      </c>
      <c r="S599">
        <v>-51.040298292099997</v>
      </c>
      <c r="T599">
        <v>-72.813776935299998</v>
      </c>
    </row>
    <row r="600" spans="1:20" ht="15.75" thickBot="1" x14ac:dyDescent="0.3">
      <c r="A600" s="34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3" t="s">
        <v>1023</v>
      </c>
      <c r="G600" s="20">
        <v>0</v>
      </c>
      <c r="H600" s="20"/>
      <c r="I600" s="20" t="s">
        <v>1357</v>
      </c>
      <c r="J600" s="20" t="s">
        <v>1357</v>
      </c>
      <c r="N600" t="s">
        <v>897</v>
      </c>
      <c r="O600" t="s">
        <v>898</v>
      </c>
      <c r="P600" t="s">
        <v>899</v>
      </c>
      <c r="Q600" t="s">
        <v>907</v>
      </c>
      <c r="R600" t="s">
        <v>909</v>
      </c>
      <c r="S600">
        <v>-50.647579808000003</v>
      </c>
      <c r="T600">
        <v>-73.983457553199997</v>
      </c>
    </row>
    <row r="601" spans="1:20" ht="15.75" thickBot="1" x14ac:dyDescent="0.3">
      <c r="A601" s="34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3" t="s">
        <v>1023</v>
      </c>
      <c r="G601" s="20">
        <v>0</v>
      </c>
      <c r="H601" s="20"/>
      <c r="I601" s="20" t="s">
        <v>1357</v>
      </c>
      <c r="J601" s="20" t="s">
        <v>1357</v>
      </c>
      <c r="N601" t="s">
        <v>897</v>
      </c>
      <c r="O601" t="s">
        <v>898</v>
      </c>
      <c r="P601" t="s">
        <v>899</v>
      </c>
      <c r="Q601" t="s">
        <v>258</v>
      </c>
      <c r="R601" t="s">
        <v>910</v>
      </c>
      <c r="S601">
        <v>-53.646790248899997</v>
      </c>
      <c r="T601">
        <v>-72.025446149800004</v>
      </c>
    </row>
    <row r="602" spans="1:20" ht="15.75" thickBot="1" x14ac:dyDescent="0.3">
      <c r="A602" s="34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3" t="s">
        <v>1023</v>
      </c>
      <c r="G602" s="20">
        <v>0</v>
      </c>
      <c r="H602" s="20"/>
      <c r="I602" s="20" t="s">
        <v>1357</v>
      </c>
      <c r="J602" s="20" t="s">
        <v>1357</v>
      </c>
      <c r="N602" t="s">
        <v>897</v>
      </c>
      <c r="O602" t="s">
        <v>898</v>
      </c>
      <c r="P602" t="s">
        <v>899</v>
      </c>
      <c r="Q602" t="s">
        <v>911</v>
      </c>
      <c r="R602" t="s">
        <v>912</v>
      </c>
      <c r="S602">
        <v>-55.029373769700001</v>
      </c>
      <c r="T602">
        <v>-69.267611448699995</v>
      </c>
    </row>
    <row r="603" spans="1:20" ht="15.75" thickBot="1" x14ac:dyDescent="0.3">
      <c r="A603" s="34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3" t="s">
        <v>1023</v>
      </c>
      <c r="G603" s="7">
        <v>0</v>
      </c>
      <c r="H603" s="7"/>
      <c r="I603" s="7" t="s">
        <v>1357</v>
      </c>
      <c r="J603" s="7" t="s">
        <v>1357</v>
      </c>
      <c r="N603" t="s">
        <v>913</v>
      </c>
      <c r="O603" t="s">
        <v>914</v>
      </c>
      <c r="P603" t="s">
        <v>915</v>
      </c>
      <c r="Q603" t="s">
        <v>916</v>
      </c>
      <c r="R603" t="s">
        <v>917</v>
      </c>
      <c r="S603">
        <v>-33.7184830956</v>
      </c>
      <c r="T603">
        <v>-70.506829478699999</v>
      </c>
    </row>
    <row r="604" spans="1:20" ht="15.75" thickBot="1" x14ac:dyDescent="0.3">
      <c r="A604" s="34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3" t="s">
        <v>1023</v>
      </c>
      <c r="G604" s="7">
        <v>0</v>
      </c>
      <c r="H604" s="7"/>
      <c r="I604" s="7" t="s">
        <v>1357</v>
      </c>
      <c r="J604" s="7" t="s">
        <v>1357</v>
      </c>
      <c r="N604" t="s">
        <v>913</v>
      </c>
      <c r="O604" t="s">
        <v>914</v>
      </c>
      <c r="P604" t="s">
        <v>915</v>
      </c>
      <c r="Q604" t="s">
        <v>918</v>
      </c>
      <c r="R604" t="s">
        <v>919</v>
      </c>
      <c r="S604">
        <v>-33.062715553499999</v>
      </c>
      <c r="T604">
        <v>-70.876188423499997</v>
      </c>
    </row>
    <row r="605" spans="1:20" ht="15.75" thickBot="1" x14ac:dyDescent="0.3">
      <c r="A605" s="34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3" t="s">
        <v>1023</v>
      </c>
      <c r="G605" s="7">
        <v>0</v>
      </c>
      <c r="H605" s="7"/>
      <c r="I605" s="7" t="s">
        <v>1357</v>
      </c>
      <c r="J605" s="7" t="s">
        <v>1357</v>
      </c>
      <c r="N605" t="s">
        <v>913</v>
      </c>
      <c r="O605" t="s">
        <v>914</v>
      </c>
      <c r="P605" t="s">
        <v>915</v>
      </c>
      <c r="Q605" t="s">
        <v>316</v>
      </c>
      <c r="R605" t="s">
        <v>920</v>
      </c>
      <c r="S605">
        <v>-33.611059726599997</v>
      </c>
      <c r="T605">
        <v>-70.893747194900001</v>
      </c>
    </row>
    <row r="606" spans="1:20" ht="15.75" thickBot="1" x14ac:dyDescent="0.3">
      <c r="A606" s="34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3" t="s">
        <v>1023</v>
      </c>
      <c r="G606" s="7">
        <v>0</v>
      </c>
      <c r="H606" s="7"/>
      <c r="I606" s="7" t="s">
        <v>1357</v>
      </c>
      <c r="J606" s="7" t="s">
        <v>1357</v>
      </c>
      <c r="N606" t="s">
        <v>913</v>
      </c>
      <c r="O606" t="s">
        <v>914</v>
      </c>
      <c r="P606" t="s">
        <v>915</v>
      </c>
      <c r="Q606" t="s">
        <v>268</v>
      </c>
      <c r="R606" t="s">
        <v>921</v>
      </c>
      <c r="S606">
        <v>-33.424083932199999</v>
      </c>
      <c r="T606">
        <v>-70.854835813400001</v>
      </c>
    </row>
    <row r="607" spans="1:20" ht="15.75" thickBot="1" x14ac:dyDescent="0.3">
      <c r="A607" s="34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3" t="s">
        <v>1023</v>
      </c>
      <c r="G607" s="7">
        <v>0</v>
      </c>
      <c r="H607" s="7"/>
      <c r="I607" s="7" t="s">
        <v>1357</v>
      </c>
      <c r="J607" s="7" t="s">
        <v>1357</v>
      </c>
      <c r="N607" t="s">
        <v>913</v>
      </c>
      <c r="O607" t="s">
        <v>914</v>
      </c>
      <c r="P607" t="s">
        <v>915</v>
      </c>
      <c r="Q607" t="s">
        <v>922</v>
      </c>
      <c r="R607" t="s">
        <v>923</v>
      </c>
      <c r="S607">
        <v>-33.748062099599998</v>
      </c>
      <c r="T607">
        <v>-70.738942242899995</v>
      </c>
    </row>
    <row r="608" spans="1:20" ht="15.75" thickBot="1" x14ac:dyDescent="0.3">
      <c r="A608" s="34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3" t="s">
        <v>1023</v>
      </c>
      <c r="G608" s="7">
        <v>0</v>
      </c>
      <c r="H608" s="7"/>
      <c r="I608" s="7" t="s">
        <v>1357</v>
      </c>
      <c r="J608" s="7" t="s">
        <v>1357</v>
      </c>
      <c r="N608" t="s">
        <v>913</v>
      </c>
      <c r="O608" t="s">
        <v>914</v>
      </c>
      <c r="P608" t="s">
        <v>915</v>
      </c>
      <c r="Q608" t="s">
        <v>916</v>
      </c>
      <c r="R608" t="s">
        <v>924</v>
      </c>
      <c r="S608">
        <v>-33.703617259399998</v>
      </c>
      <c r="T608">
        <v>-70.096507170899997</v>
      </c>
    </row>
    <row r="609" spans="1:20" ht="15.75" thickBot="1" x14ac:dyDescent="0.3">
      <c r="A609" s="34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3" t="s">
        <v>1023</v>
      </c>
      <c r="G609" s="7">
        <v>0</v>
      </c>
      <c r="H609" s="7"/>
      <c r="I609" s="7" t="s">
        <v>1357</v>
      </c>
      <c r="J609" s="7" t="s">
        <v>1357</v>
      </c>
      <c r="N609" t="s">
        <v>913</v>
      </c>
      <c r="O609" t="s">
        <v>914</v>
      </c>
      <c r="P609" t="s">
        <v>915</v>
      </c>
      <c r="Q609" t="s">
        <v>316</v>
      </c>
      <c r="R609" t="s">
        <v>925</v>
      </c>
      <c r="S609">
        <v>-33.667879126099997</v>
      </c>
      <c r="T609">
        <v>-71.0335418234</v>
      </c>
    </row>
    <row r="610" spans="1:20" ht="15.75" thickBot="1" x14ac:dyDescent="0.3">
      <c r="A610" s="34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3" t="s">
        <v>1023</v>
      </c>
      <c r="G610" s="7">
        <v>0</v>
      </c>
      <c r="H610" s="7"/>
      <c r="I610" s="7" t="s">
        <v>1357</v>
      </c>
      <c r="J610" s="7" t="s">
        <v>1357</v>
      </c>
      <c r="N610" t="s">
        <v>913</v>
      </c>
      <c r="O610" t="s">
        <v>914</v>
      </c>
      <c r="P610" t="s">
        <v>915</v>
      </c>
      <c r="Q610" t="s">
        <v>268</v>
      </c>
      <c r="R610" t="s">
        <v>926</v>
      </c>
      <c r="S610">
        <v>-33.401918643099997</v>
      </c>
      <c r="T610">
        <v>-70.727935172000002</v>
      </c>
    </row>
    <row r="611" spans="1:20" ht="15.75" thickBot="1" x14ac:dyDescent="0.3">
      <c r="A611" s="34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3" t="s">
        <v>1023</v>
      </c>
      <c r="G611" s="7">
        <v>0</v>
      </c>
      <c r="H611" s="7"/>
      <c r="I611" s="7" t="s">
        <v>1357</v>
      </c>
      <c r="J611" s="7" t="s">
        <v>1357</v>
      </c>
      <c r="N611" t="s">
        <v>913</v>
      </c>
      <c r="O611" t="s">
        <v>914</v>
      </c>
      <c r="P611" t="s">
        <v>915</v>
      </c>
      <c r="Q611" t="s">
        <v>268</v>
      </c>
      <c r="R611" t="s">
        <v>927</v>
      </c>
      <c r="S611">
        <v>-33.355712127300002</v>
      </c>
      <c r="T611">
        <v>-70.735419065900004</v>
      </c>
    </row>
    <row r="612" spans="1:20" ht="15.75" thickBot="1" x14ac:dyDescent="0.3">
      <c r="A612" s="34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3" t="s">
        <v>1023</v>
      </c>
      <c r="G612" s="7">
        <v>0</v>
      </c>
      <c r="H612" s="7"/>
      <c r="I612" s="7" t="s">
        <v>1357</v>
      </c>
      <c r="J612" s="7" t="s">
        <v>1357</v>
      </c>
      <c r="N612" t="s">
        <v>913</v>
      </c>
      <c r="O612" t="s">
        <v>914</v>
      </c>
      <c r="P612" t="s">
        <v>915</v>
      </c>
      <c r="Q612" t="s">
        <v>268</v>
      </c>
      <c r="R612" t="s">
        <v>928</v>
      </c>
      <c r="S612">
        <v>-33.427834466500002</v>
      </c>
      <c r="T612">
        <v>-70.701374541199996</v>
      </c>
    </row>
    <row r="613" spans="1:20" ht="15.75" thickBot="1" x14ac:dyDescent="0.3">
      <c r="A613" s="34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3" t="s">
        <v>1023</v>
      </c>
      <c r="G613" s="7">
        <v>0</v>
      </c>
      <c r="H613" s="7"/>
      <c r="I613" s="7" t="s">
        <v>1357</v>
      </c>
      <c r="J613" s="7" t="s">
        <v>1357</v>
      </c>
      <c r="N613" t="s">
        <v>913</v>
      </c>
      <c r="O613" t="s">
        <v>914</v>
      </c>
      <c r="P613" t="s">
        <v>915</v>
      </c>
      <c r="Q613" t="s">
        <v>311</v>
      </c>
      <c r="R613" t="s">
        <v>929</v>
      </c>
      <c r="S613">
        <v>-33.743752538599999</v>
      </c>
      <c r="T613">
        <v>-71.193690481900006</v>
      </c>
    </row>
    <row r="614" spans="1:20" ht="15.75" thickBot="1" x14ac:dyDescent="0.3">
      <c r="A614" s="34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3" t="s">
        <v>1023</v>
      </c>
      <c r="G614" s="7">
        <v>0</v>
      </c>
      <c r="H614" s="7"/>
      <c r="I614" s="7" t="s">
        <v>1357</v>
      </c>
      <c r="J614" s="7" t="s">
        <v>1357</v>
      </c>
      <c r="N614" t="s">
        <v>913</v>
      </c>
      <c r="O614" t="s">
        <v>914</v>
      </c>
      <c r="P614" t="s">
        <v>915</v>
      </c>
      <c r="Q614" t="s">
        <v>268</v>
      </c>
      <c r="R614" t="s">
        <v>930</v>
      </c>
      <c r="S614">
        <v>-33.485465362299998</v>
      </c>
      <c r="T614">
        <v>-70.525497685000005</v>
      </c>
    </row>
    <row r="615" spans="1:20" ht="15.75" thickBot="1" x14ac:dyDescent="0.3">
      <c r="A615" s="34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3" t="s">
        <v>1023</v>
      </c>
      <c r="G615" s="7">
        <v>0</v>
      </c>
      <c r="H615" s="7"/>
      <c r="I615" s="7" t="s">
        <v>1357</v>
      </c>
      <c r="J615" s="7" t="s">
        <v>1357</v>
      </c>
      <c r="N615" t="s">
        <v>913</v>
      </c>
      <c r="O615" t="s">
        <v>914</v>
      </c>
      <c r="P615" t="s">
        <v>915</v>
      </c>
      <c r="Q615" t="s">
        <v>268</v>
      </c>
      <c r="R615" t="s">
        <v>931</v>
      </c>
      <c r="S615">
        <v>-33.458093551300003</v>
      </c>
      <c r="T615">
        <v>-70.599127450699996</v>
      </c>
    </row>
    <row r="616" spans="1:20" ht="15.75" thickBot="1" x14ac:dyDescent="0.3">
      <c r="A616" s="34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3" t="s">
        <v>1023</v>
      </c>
      <c r="G616" s="7">
        <v>0</v>
      </c>
      <c r="H616" s="7"/>
      <c r="I616" s="7" t="s">
        <v>1357</v>
      </c>
      <c r="J616" s="7" t="s">
        <v>1357</v>
      </c>
      <c r="N616" t="s">
        <v>913</v>
      </c>
      <c r="O616" t="s">
        <v>914</v>
      </c>
      <c r="P616" t="s">
        <v>915</v>
      </c>
      <c r="Q616" t="s">
        <v>311</v>
      </c>
      <c r="R616" t="s">
        <v>932</v>
      </c>
      <c r="S616">
        <v>-33.366486565700001</v>
      </c>
      <c r="T616">
        <v>-71.080131587799997</v>
      </c>
    </row>
    <row r="617" spans="1:20" ht="15.75" thickBot="1" x14ac:dyDescent="0.3">
      <c r="A617" s="34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3" t="s">
        <v>1023</v>
      </c>
      <c r="G617" s="7">
        <v>0</v>
      </c>
      <c r="H617" s="7"/>
      <c r="I617" s="7" t="s">
        <v>1357</v>
      </c>
      <c r="J617" s="7" t="s">
        <v>1357</v>
      </c>
      <c r="N617" t="s">
        <v>913</v>
      </c>
      <c r="O617" t="s">
        <v>914</v>
      </c>
      <c r="P617" t="s">
        <v>915</v>
      </c>
      <c r="Q617" t="s">
        <v>268</v>
      </c>
      <c r="R617" t="s">
        <v>933</v>
      </c>
      <c r="S617">
        <v>-33.422479513699997</v>
      </c>
      <c r="T617">
        <v>-70.744586932100006</v>
      </c>
    </row>
    <row r="618" spans="1:20" ht="15.75" thickBot="1" x14ac:dyDescent="0.3">
      <c r="A618" s="34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3" t="s">
        <v>1023</v>
      </c>
      <c r="G618" s="7">
        <v>0</v>
      </c>
      <c r="H618" s="7"/>
      <c r="I618" s="7" t="s">
        <v>1357</v>
      </c>
      <c r="J618" s="7" t="s">
        <v>1357</v>
      </c>
      <c r="N618" t="s">
        <v>913</v>
      </c>
      <c r="O618" t="s">
        <v>914</v>
      </c>
      <c r="P618" t="s">
        <v>915</v>
      </c>
      <c r="Q618" t="s">
        <v>922</v>
      </c>
      <c r="R618" t="s">
        <v>934</v>
      </c>
      <c r="S618">
        <v>-33.863712655400001</v>
      </c>
      <c r="T618">
        <v>-70.758313701299997</v>
      </c>
    </row>
    <row r="619" spans="1:20" ht="15.75" thickBot="1" x14ac:dyDescent="0.3">
      <c r="A619" s="34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3" t="s">
        <v>1023</v>
      </c>
      <c r="G619" s="7">
        <v>0</v>
      </c>
      <c r="H619" s="7"/>
      <c r="I619" s="7" t="s">
        <v>1357</v>
      </c>
      <c r="J619" s="7" t="s">
        <v>1357</v>
      </c>
      <c r="N619" t="s">
        <v>913</v>
      </c>
      <c r="O619" t="s">
        <v>914</v>
      </c>
      <c r="P619" t="s">
        <v>915</v>
      </c>
      <c r="Q619" t="s">
        <v>316</v>
      </c>
      <c r="R619" t="s">
        <v>935</v>
      </c>
      <c r="S619">
        <v>-33.557534673600003</v>
      </c>
      <c r="T619">
        <v>-70.871007349099997</v>
      </c>
    </row>
    <row r="620" spans="1:20" ht="15.75" thickBot="1" x14ac:dyDescent="0.3">
      <c r="A620" s="34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3" t="s">
        <v>1023</v>
      </c>
      <c r="G620" s="7">
        <v>0</v>
      </c>
      <c r="H620" s="7"/>
      <c r="I620" s="7" t="s">
        <v>1357</v>
      </c>
      <c r="J620" s="7" t="s">
        <v>1357</v>
      </c>
      <c r="N620" t="s">
        <v>913</v>
      </c>
      <c r="O620" t="s">
        <v>914</v>
      </c>
      <c r="P620" t="s">
        <v>915</v>
      </c>
      <c r="Q620" t="s">
        <v>316</v>
      </c>
      <c r="R620" t="s">
        <v>936</v>
      </c>
      <c r="S620">
        <v>-33.748719937099999</v>
      </c>
      <c r="T620">
        <v>-70.945911622300002</v>
      </c>
    </row>
    <row r="621" spans="1:20" ht="15.75" thickBot="1" x14ac:dyDescent="0.3">
      <c r="A621" s="34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3" t="s">
        <v>1023</v>
      </c>
      <c r="G621" s="7">
        <v>0</v>
      </c>
      <c r="H621" s="7"/>
      <c r="I621" s="7" t="s">
        <v>1357</v>
      </c>
      <c r="J621" s="7" t="s">
        <v>1357</v>
      </c>
      <c r="N621" t="s">
        <v>913</v>
      </c>
      <c r="O621" t="s">
        <v>914</v>
      </c>
      <c r="P621" t="s">
        <v>915</v>
      </c>
      <c r="Q621" t="s">
        <v>918</v>
      </c>
      <c r="R621" t="s">
        <v>937</v>
      </c>
      <c r="S621">
        <v>-33.278106901100003</v>
      </c>
      <c r="T621">
        <v>-70.875159528599994</v>
      </c>
    </row>
    <row r="622" spans="1:20" ht="15.75" thickBot="1" x14ac:dyDescent="0.3">
      <c r="A622" s="34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3" t="s">
        <v>1023</v>
      </c>
      <c r="G622" s="7">
        <v>0</v>
      </c>
      <c r="H622" s="7"/>
      <c r="I622" s="7" t="s">
        <v>1357</v>
      </c>
      <c r="J622" s="7" t="s">
        <v>1357</v>
      </c>
      <c r="N622" t="s">
        <v>913</v>
      </c>
      <c r="O622" t="s">
        <v>914</v>
      </c>
      <c r="P622" t="s">
        <v>915</v>
      </c>
      <c r="Q622" t="s">
        <v>268</v>
      </c>
      <c r="R622" t="s">
        <v>938</v>
      </c>
      <c r="S622">
        <v>-33.379543594799998</v>
      </c>
      <c r="T622">
        <v>-70.573130419099996</v>
      </c>
    </row>
    <row r="623" spans="1:20" ht="15.75" thickBot="1" x14ac:dyDescent="0.3">
      <c r="A623" s="34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3" t="s">
        <v>1023</v>
      </c>
      <c r="G623" s="7">
        <v>0</v>
      </c>
      <c r="H623" s="7"/>
      <c r="I623" s="7" t="s">
        <v>1357</v>
      </c>
      <c r="J623" s="7" t="s">
        <v>1357</v>
      </c>
      <c r="N623" t="s">
        <v>913</v>
      </c>
      <c r="O623" t="s">
        <v>914</v>
      </c>
      <c r="P623" t="s">
        <v>915</v>
      </c>
      <c r="Q623" t="s">
        <v>268</v>
      </c>
      <c r="R623" t="s">
        <v>939</v>
      </c>
      <c r="S623">
        <v>-33.499766634399997</v>
      </c>
      <c r="T623">
        <v>-70.712543578999998</v>
      </c>
    </row>
    <row r="624" spans="1:20" ht="15.75" thickBot="1" x14ac:dyDescent="0.3">
      <c r="A624" s="34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3" t="s">
        <v>1023</v>
      </c>
      <c r="G624" s="7">
        <v>0</v>
      </c>
      <c r="H624" s="7"/>
      <c r="I624" s="7" t="s">
        <v>1357</v>
      </c>
      <c r="J624" s="7" t="s">
        <v>1357</v>
      </c>
      <c r="N624" t="s">
        <v>913</v>
      </c>
      <c r="O624" t="s">
        <v>914</v>
      </c>
      <c r="P624" t="s">
        <v>915</v>
      </c>
      <c r="Q624" t="s">
        <v>268</v>
      </c>
      <c r="R624" t="s">
        <v>940</v>
      </c>
      <c r="S624">
        <v>-33.528414110100002</v>
      </c>
      <c r="T624">
        <v>-70.539974118800004</v>
      </c>
    </row>
    <row r="625" spans="1:20" ht="15.75" thickBot="1" x14ac:dyDescent="0.3">
      <c r="A625" s="34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3" t="s">
        <v>1023</v>
      </c>
      <c r="G625" s="7">
        <v>0</v>
      </c>
      <c r="H625" s="7"/>
      <c r="I625" s="7" t="s">
        <v>1357</v>
      </c>
      <c r="J625" s="7" t="s">
        <v>1357</v>
      </c>
      <c r="N625" t="s">
        <v>913</v>
      </c>
      <c r="O625" t="s">
        <v>914</v>
      </c>
      <c r="P625" t="s">
        <v>915</v>
      </c>
      <c r="Q625" t="s">
        <v>268</v>
      </c>
      <c r="R625" t="s">
        <v>941</v>
      </c>
      <c r="S625">
        <v>-33.447298353299999</v>
      </c>
      <c r="T625">
        <v>-70.536897328600006</v>
      </c>
    </row>
    <row r="626" spans="1:20" ht="15.75" thickBot="1" x14ac:dyDescent="0.3">
      <c r="A626" s="34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3" t="s">
        <v>1023</v>
      </c>
      <c r="G626" s="7">
        <v>0</v>
      </c>
      <c r="H626" s="7"/>
      <c r="I626" s="7" t="s">
        <v>1357</v>
      </c>
      <c r="J626" s="7" t="s">
        <v>1357</v>
      </c>
      <c r="N626" t="s">
        <v>913</v>
      </c>
      <c r="O626" t="s">
        <v>914</v>
      </c>
      <c r="P626" t="s">
        <v>915</v>
      </c>
      <c r="Q626" t="s">
        <v>268</v>
      </c>
      <c r="R626" t="s">
        <v>942</v>
      </c>
      <c r="S626">
        <v>-33.299282311299997</v>
      </c>
      <c r="T626">
        <v>-70.368613204900001</v>
      </c>
    </row>
    <row r="627" spans="1:20" ht="15.75" thickBot="1" x14ac:dyDescent="0.3">
      <c r="A627" s="34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3" t="s">
        <v>1023</v>
      </c>
      <c r="G627" s="7">
        <v>0</v>
      </c>
      <c r="H627" s="7"/>
      <c r="I627" s="7" t="s">
        <v>1357</v>
      </c>
      <c r="J627" s="7" t="s">
        <v>1357</v>
      </c>
      <c r="N627" t="s">
        <v>913</v>
      </c>
      <c r="O627" t="s">
        <v>914</v>
      </c>
      <c r="P627" t="s">
        <v>915</v>
      </c>
      <c r="Q627" t="s">
        <v>916</v>
      </c>
      <c r="R627" t="s">
        <v>943</v>
      </c>
      <c r="S627">
        <v>-33.591173735700004</v>
      </c>
      <c r="T627">
        <v>-70.557982020899999</v>
      </c>
    </row>
    <row r="628" spans="1:20" ht="15.75" thickBot="1" x14ac:dyDescent="0.3">
      <c r="A628" s="34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3" t="s">
        <v>1023</v>
      </c>
      <c r="G628" s="7">
        <v>0</v>
      </c>
      <c r="H628" s="7"/>
      <c r="I628" s="7" t="s">
        <v>1357</v>
      </c>
      <c r="J628" s="7" t="s">
        <v>1357</v>
      </c>
      <c r="N628" t="s">
        <v>913</v>
      </c>
      <c r="O628" t="s">
        <v>914</v>
      </c>
      <c r="P628" t="s">
        <v>915</v>
      </c>
      <c r="Q628" t="s">
        <v>268</v>
      </c>
      <c r="R628" t="s">
        <v>944</v>
      </c>
      <c r="S628">
        <v>-33.489621374199999</v>
      </c>
      <c r="T628">
        <v>-70.600315828600003</v>
      </c>
    </row>
    <row r="629" spans="1:20" ht="15.75" thickBot="1" x14ac:dyDescent="0.3">
      <c r="A629" s="34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3" t="s">
        <v>1023</v>
      </c>
      <c r="G629" s="7">
        <v>0</v>
      </c>
      <c r="H629" s="7"/>
      <c r="I629" s="7" t="s">
        <v>1357</v>
      </c>
      <c r="J629" s="7" t="s">
        <v>1357</v>
      </c>
      <c r="N629" t="s">
        <v>913</v>
      </c>
      <c r="O629" t="s">
        <v>914</v>
      </c>
      <c r="P629" t="s">
        <v>915</v>
      </c>
      <c r="Q629" t="s">
        <v>268</v>
      </c>
      <c r="R629" t="s">
        <v>945</v>
      </c>
      <c r="S629">
        <v>-33.506980874100002</v>
      </c>
      <c r="T629">
        <v>-70.809757554800001</v>
      </c>
    </row>
    <row r="630" spans="1:20" ht="15.75" thickBot="1" x14ac:dyDescent="0.3">
      <c r="A630" s="34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3" t="s">
        <v>1023</v>
      </c>
      <c r="G630" s="7">
        <v>0</v>
      </c>
      <c r="H630" s="7"/>
      <c r="I630" s="7" t="s">
        <v>1357</v>
      </c>
      <c r="J630" s="7" t="s">
        <v>1357</v>
      </c>
      <c r="N630" t="s">
        <v>913</v>
      </c>
      <c r="O630" t="s">
        <v>914</v>
      </c>
      <c r="P630" t="s">
        <v>915</v>
      </c>
      <c r="Q630" t="s">
        <v>268</v>
      </c>
      <c r="R630" t="s">
        <v>946</v>
      </c>
      <c r="S630">
        <v>-33.520626089799997</v>
      </c>
      <c r="T630">
        <v>-70.690008354499994</v>
      </c>
    </row>
    <row r="631" spans="1:20" ht="15.75" thickBot="1" x14ac:dyDescent="0.3">
      <c r="A631" s="34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3" t="s">
        <v>1023</v>
      </c>
      <c r="G631" s="7">
        <v>0</v>
      </c>
      <c r="H631" s="7"/>
      <c r="I631" s="7" t="s">
        <v>1357</v>
      </c>
      <c r="J631" s="7" t="s">
        <v>1357</v>
      </c>
      <c r="N631" t="s">
        <v>913</v>
      </c>
      <c r="O631" t="s">
        <v>914</v>
      </c>
      <c r="P631" t="s">
        <v>915</v>
      </c>
      <c r="Q631" t="s">
        <v>268</v>
      </c>
      <c r="R631" t="s">
        <v>947</v>
      </c>
      <c r="S631">
        <v>-33.3603864655</v>
      </c>
      <c r="T631">
        <v>-70.638209706200001</v>
      </c>
    </row>
    <row r="632" spans="1:20" ht="15.75" thickBot="1" x14ac:dyDescent="0.3">
      <c r="A632" s="34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3" t="s">
        <v>1023</v>
      </c>
      <c r="G632" s="7">
        <v>0</v>
      </c>
      <c r="H632" s="7"/>
      <c r="I632" s="7" t="s">
        <v>1357</v>
      </c>
      <c r="J632" s="7" t="s">
        <v>1357</v>
      </c>
      <c r="N632" t="s">
        <v>913</v>
      </c>
      <c r="O632" t="s">
        <v>914</v>
      </c>
      <c r="P632" t="s">
        <v>915</v>
      </c>
      <c r="Q632" t="s">
        <v>268</v>
      </c>
      <c r="R632" t="s">
        <v>948</v>
      </c>
      <c r="S632">
        <v>-33.530257946699997</v>
      </c>
      <c r="T632">
        <v>-70.663994216299997</v>
      </c>
    </row>
    <row r="633" spans="1:20" ht="15.75" thickBot="1" x14ac:dyDescent="0.3">
      <c r="A633" s="34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3" t="s">
        <v>1023</v>
      </c>
      <c r="G633" s="7">
        <v>0</v>
      </c>
      <c r="H633" s="7"/>
      <c r="I633" s="7" t="s">
        <v>1357</v>
      </c>
      <c r="J633" s="7" t="s">
        <v>1357</v>
      </c>
      <c r="N633" t="s">
        <v>913</v>
      </c>
      <c r="O633" t="s">
        <v>914</v>
      </c>
      <c r="P633" t="s">
        <v>915</v>
      </c>
      <c r="Q633" t="s">
        <v>268</v>
      </c>
      <c r="R633" t="s">
        <v>949</v>
      </c>
      <c r="S633">
        <v>-33.421249165200003</v>
      </c>
      <c r="T633">
        <v>-70.501317399100003</v>
      </c>
    </row>
    <row r="634" spans="1:20" ht="15.75" thickBot="1" x14ac:dyDescent="0.3">
      <c r="A634" s="34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3" t="s">
        <v>1023</v>
      </c>
      <c r="G634" s="7">
        <v>0</v>
      </c>
      <c r="H634" s="7"/>
      <c r="I634" s="7" t="s">
        <v>1357</v>
      </c>
      <c r="J634" s="7" t="s">
        <v>1357</v>
      </c>
      <c r="N634" t="s">
        <v>913</v>
      </c>
      <c r="O634" t="s">
        <v>914</v>
      </c>
      <c r="P634" t="s">
        <v>915</v>
      </c>
      <c r="Q634" t="s">
        <v>268</v>
      </c>
      <c r="R634" t="s">
        <v>950</v>
      </c>
      <c r="S634">
        <v>-33.4057938065</v>
      </c>
      <c r="T634">
        <v>-70.639586954899997</v>
      </c>
    </row>
    <row r="635" spans="1:20" ht="15.75" thickBot="1" x14ac:dyDescent="0.3">
      <c r="A635" s="34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3" t="s">
        <v>1023</v>
      </c>
      <c r="G635" s="7">
        <v>0</v>
      </c>
      <c r="H635" s="7"/>
      <c r="I635" s="7" t="s">
        <v>1357</v>
      </c>
      <c r="J635" s="7" t="s">
        <v>1357</v>
      </c>
      <c r="N635" t="s">
        <v>913</v>
      </c>
      <c r="O635" t="s">
        <v>914</v>
      </c>
      <c r="P635" t="s">
        <v>915</v>
      </c>
      <c r="Q635" t="s">
        <v>268</v>
      </c>
      <c r="R635" t="s">
        <v>951</v>
      </c>
      <c r="S635">
        <v>-33.499187707899999</v>
      </c>
      <c r="T635">
        <v>-70.651776464299999</v>
      </c>
    </row>
    <row r="636" spans="1:20" ht="15.75" thickBot="1" x14ac:dyDescent="0.3">
      <c r="A636" s="34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3" t="s">
        <v>1023</v>
      </c>
      <c r="G636" s="7">
        <v>0</v>
      </c>
      <c r="H636" s="7"/>
      <c r="I636" s="7" t="s">
        <v>1357</v>
      </c>
      <c r="J636" s="7" t="s">
        <v>1357</v>
      </c>
      <c r="N636" t="s">
        <v>913</v>
      </c>
      <c r="O636" t="s">
        <v>914</v>
      </c>
      <c r="P636" t="s">
        <v>915</v>
      </c>
      <c r="Q636" t="s">
        <v>922</v>
      </c>
      <c r="R636" t="s">
        <v>952</v>
      </c>
      <c r="S636">
        <v>-33.629269429499999</v>
      </c>
      <c r="T636">
        <v>-70.724181017999996</v>
      </c>
    </row>
    <row r="637" spans="1:20" ht="15.75" thickBot="1" x14ac:dyDescent="0.3">
      <c r="A637" s="34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3" t="s">
        <v>1023</v>
      </c>
      <c r="G637" s="7">
        <v>0</v>
      </c>
      <c r="H637" s="7"/>
      <c r="I637" s="7" t="s">
        <v>1357</v>
      </c>
      <c r="J637" s="7" t="s">
        <v>1357</v>
      </c>
      <c r="N637" t="s">
        <v>913</v>
      </c>
      <c r="O637" t="s">
        <v>914</v>
      </c>
      <c r="P637" t="s">
        <v>915</v>
      </c>
      <c r="Q637" t="s">
        <v>268</v>
      </c>
      <c r="R637" t="s">
        <v>953</v>
      </c>
      <c r="S637">
        <v>-33.431851054500001</v>
      </c>
      <c r="T637">
        <v>-70.612442750200003</v>
      </c>
    </row>
    <row r="638" spans="1:20" ht="15.75" thickBot="1" x14ac:dyDescent="0.3">
      <c r="A638" s="34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3" t="s">
        <v>1023</v>
      </c>
      <c r="G638" s="7">
        <v>0</v>
      </c>
      <c r="H638" s="7"/>
      <c r="I638" s="7" t="s">
        <v>1357</v>
      </c>
      <c r="J638" s="7" t="s">
        <v>1357</v>
      </c>
      <c r="N638" t="s">
        <v>913</v>
      </c>
      <c r="O638" t="s">
        <v>914</v>
      </c>
      <c r="P638" t="s">
        <v>915</v>
      </c>
      <c r="Q638" t="s">
        <v>268</v>
      </c>
      <c r="R638" t="s">
        <v>954</v>
      </c>
      <c r="S638">
        <v>-33.562866010800001</v>
      </c>
      <c r="T638">
        <v>-70.676306736699999</v>
      </c>
    </row>
    <row r="639" spans="1:20" ht="15.75" thickBot="1" x14ac:dyDescent="0.3">
      <c r="A639" s="34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3" t="s">
        <v>1023</v>
      </c>
      <c r="G639" s="7">
        <v>0</v>
      </c>
      <c r="H639" s="7"/>
      <c r="I639" s="7" t="s">
        <v>1357</v>
      </c>
      <c r="J639" s="7" t="s">
        <v>1357</v>
      </c>
      <c r="N639" t="s">
        <v>913</v>
      </c>
      <c r="O639" t="s">
        <v>914</v>
      </c>
      <c r="P639" t="s">
        <v>915</v>
      </c>
      <c r="Q639" t="s">
        <v>268</v>
      </c>
      <c r="R639" t="s">
        <v>955</v>
      </c>
      <c r="S639">
        <v>-33.447103743100001</v>
      </c>
      <c r="T639">
        <v>-70.723207437400006</v>
      </c>
    </row>
    <row r="640" spans="1:20" ht="15.75" thickBot="1" x14ac:dyDescent="0.3">
      <c r="A640" s="34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3" t="s">
        <v>1023</v>
      </c>
      <c r="G640" s="7">
        <v>0</v>
      </c>
      <c r="H640" s="7"/>
      <c r="I640" s="7" t="s">
        <v>1357</v>
      </c>
      <c r="J640" s="7" t="s">
        <v>1357</v>
      </c>
      <c r="N640" t="s">
        <v>913</v>
      </c>
      <c r="O640" t="s">
        <v>914</v>
      </c>
      <c r="P640" t="s">
        <v>915</v>
      </c>
      <c r="Q640" t="s">
        <v>918</v>
      </c>
      <c r="R640" t="s">
        <v>956</v>
      </c>
      <c r="S640">
        <v>-33.134899488800002</v>
      </c>
      <c r="T640">
        <v>-70.616098163900006</v>
      </c>
    </row>
    <row r="641" spans="1:20" ht="15.75" thickBot="1" x14ac:dyDescent="0.3">
      <c r="A641" s="34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3" t="s">
        <v>1023</v>
      </c>
      <c r="G641" s="7">
        <v>0</v>
      </c>
      <c r="H641" s="7"/>
      <c r="I641" s="7" t="s">
        <v>1357</v>
      </c>
      <c r="J641" s="7" t="s">
        <v>1357</v>
      </c>
      <c r="N641" t="s">
        <v>913</v>
      </c>
      <c r="O641" t="s">
        <v>914</v>
      </c>
      <c r="P641" t="s">
        <v>915</v>
      </c>
      <c r="Q641" t="s">
        <v>316</v>
      </c>
      <c r="R641" t="s">
        <v>957</v>
      </c>
      <c r="S641">
        <v>-33.682000114499999</v>
      </c>
      <c r="T641">
        <v>-70.895448837900005</v>
      </c>
    </row>
    <row r="642" spans="1:20" ht="15.75" thickBot="1" x14ac:dyDescent="0.3">
      <c r="A642" s="34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3" t="s">
        <v>1023</v>
      </c>
      <c r="G642" s="7">
        <v>0</v>
      </c>
      <c r="H642" s="7"/>
      <c r="I642" s="7" t="s">
        <v>1357</v>
      </c>
      <c r="J642" s="7" t="s">
        <v>1357</v>
      </c>
      <c r="N642" t="s">
        <v>913</v>
      </c>
      <c r="O642" t="s">
        <v>914</v>
      </c>
      <c r="P642" t="s">
        <v>915</v>
      </c>
      <c r="Q642" t="s">
        <v>268</v>
      </c>
      <c r="R642" t="s">
        <v>958</v>
      </c>
      <c r="S642">
        <v>-33.535583914100002</v>
      </c>
      <c r="T642">
        <v>-70.622626265799994</v>
      </c>
    </row>
    <row r="643" spans="1:20" ht="15.75" thickBot="1" x14ac:dyDescent="0.3">
      <c r="A643" s="34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3" t="s">
        <v>1023</v>
      </c>
      <c r="G643" s="7">
        <v>0</v>
      </c>
      <c r="H643" s="7"/>
      <c r="I643" s="7" t="s">
        <v>1357</v>
      </c>
      <c r="J643" s="7" t="s">
        <v>1357</v>
      </c>
      <c r="N643" t="s">
        <v>913</v>
      </c>
      <c r="O643" t="s">
        <v>914</v>
      </c>
      <c r="P643" t="s">
        <v>915</v>
      </c>
      <c r="Q643" t="s">
        <v>268</v>
      </c>
      <c r="R643" t="s">
        <v>959</v>
      </c>
      <c r="S643">
        <v>-33.587595625399999</v>
      </c>
      <c r="T643">
        <v>-70.6372519122</v>
      </c>
    </row>
    <row r="644" spans="1:20" ht="15.75" thickBot="1" x14ac:dyDescent="0.3">
      <c r="A644" s="34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3" t="s">
        <v>1023</v>
      </c>
      <c r="G644" s="7">
        <v>0</v>
      </c>
      <c r="H644" s="7"/>
      <c r="I644" s="7" t="s">
        <v>1357</v>
      </c>
      <c r="J644" s="7" t="s">
        <v>1357</v>
      </c>
      <c r="N644" t="s">
        <v>913</v>
      </c>
      <c r="O644" t="s">
        <v>914</v>
      </c>
      <c r="P644" t="s">
        <v>915</v>
      </c>
      <c r="Q644" t="s">
        <v>268</v>
      </c>
      <c r="R644" t="s">
        <v>960</v>
      </c>
      <c r="S644">
        <v>-33.383722600600002</v>
      </c>
      <c r="T644">
        <v>-70.676905441900004</v>
      </c>
    </row>
    <row r="645" spans="1:20" ht="15.75" thickBot="1" x14ac:dyDescent="0.3">
      <c r="A645" s="34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3" t="s">
        <v>1023</v>
      </c>
      <c r="G645" s="7">
        <v>0</v>
      </c>
      <c r="H645" s="7"/>
      <c r="I645" s="7" t="s">
        <v>1357</v>
      </c>
      <c r="J645" s="7" t="s">
        <v>1357</v>
      </c>
      <c r="N645" t="s">
        <v>913</v>
      </c>
      <c r="O645" t="s">
        <v>914</v>
      </c>
      <c r="P645" t="s">
        <v>915</v>
      </c>
      <c r="Q645" t="s">
        <v>268</v>
      </c>
      <c r="R645" t="s">
        <v>961</v>
      </c>
      <c r="S645">
        <v>-33.414868362599996</v>
      </c>
      <c r="T645">
        <v>-70.665285466100002</v>
      </c>
    </row>
    <row r="646" spans="1:20" ht="15.75" thickBot="1" x14ac:dyDescent="0.3">
      <c r="A646" s="34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3" t="s">
        <v>1023</v>
      </c>
      <c r="G646" s="7">
        <v>0</v>
      </c>
      <c r="H646" s="7"/>
      <c r="I646" s="7" t="s">
        <v>1357</v>
      </c>
      <c r="J646" s="7" t="s">
        <v>1357</v>
      </c>
      <c r="N646" t="s">
        <v>913</v>
      </c>
      <c r="O646" t="s">
        <v>914</v>
      </c>
      <c r="P646" t="s">
        <v>915</v>
      </c>
      <c r="Q646" t="s">
        <v>268</v>
      </c>
      <c r="R646" t="s">
        <v>962</v>
      </c>
      <c r="S646">
        <v>-33.496205872799997</v>
      </c>
      <c r="T646">
        <v>-70.628700592100003</v>
      </c>
    </row>
    <row r="647" spans="1:20" ht="15.75" thickBot="1" x14ac:dyDescent="0.3">
      <c r="A647" s="34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3" t="s">
        <v>1023</v>
      </c>
      <c r="G647" s="17">
        <v>0</v>
      </c>
      <c r="H647" s="17"/>
      <c r="I647" s="17" t="s">
        <v>1357</v>
      </c>
      <c r="J647" s="17" t="s">
        <v>1357</v>
      </c>
      <c r="N647" t="s">
        <v>913</v>
      </c>
      <c r="O647" t="s">
        <v>914</v>
      </c>
      <c r="P647" t="s">
        <v>915</v>
      </c>
      <c r="Q647" t="s">
        <v>268</v>
      </c>
      <c r="R647" t="s">
        <v>963</v>
      </c>
      <c r="S647">
        <v>-33.453751182700003</v>
      </c>
      <c r="T647">
        <v>-70.656954396499998</v>
      </c>
    </row>
    <row r="648" spans="1:20" ht="15.75" thickBot="1" x14ac:dyDescent="0.3">
      <c r="A648" s="34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3" t="s">
        <v>1023</v>
      </c>
      <c r="G648" s="17">
        <v>0</v>
      </c>
      <c r="H648" s="17"/>
      <c r="I648" s="17" t="s">
        <v>1357</v>
      </c>
      <c r="J648" s="17" t="s">
        <v>1357</v>
      </c>
      <c r="N648" t="s">
        <v>913</v>
      </c>
      <c r="O648" t="s">
        <v>914</v>
      </c>
      <c r="P648" t="s">
        <v>915</v>
      </c>
      <c r="Q648" t="s">
        <v>268</v>
      </c>
      <c r="R648" t="s">
        <v>964</v>
      </c>
      <c r="S648">
        <v>-33.464456281099999</v>
      </c>
      <c r="T648">
        <v>-70.700989206800003</v>
      </c>
    </row>
    <row r="649" spans="1:20" ht="15.75" thickBot="1" x14ac:dyDescent="0.3">
      <c r="A649" s="34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3" t="s">
        <v>1023</v>
      </c>
      <c r="G649" s="17">
        <v>0</v>
      </c>
      <c r="H649" s="17"/>
      <c r="I649" s="17" t="s">
        <v>1357</v>
      </c>
      <c r="J649" s="17" t="s">
        <v>1357</v>
      </c>
      <c r="N649" t="s">
        <v>913</v>
      </c>
      <c r="O649" t="s">
        <v>914</v>
      </c>
      <c r="P649" t="s">
        <v>915</v>
      </c>
      <c r="Q649" t="s">
        <v>268</v>
      </c>
      <c r="R649" t="s">
        <v>965</v>
      </c>
      <c r="S649">
        <v>-33.491742738900001</v>
      </c>
      <c r="T649">
        <v>-70.675652943299994</v>
      </c>
    </row>
    <row r="650" spans="1:20" ht="15.75" thickBot="1" x14ac:dyDescent="0.3">
      <c r="A650" s="34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3" t="s">
        <v>1023</v>
      </c>
      <c r="G650" s="17">
        <v>0</v>
      </c>
      <c r="H650" s="17"/>
      <c r="I650" s="17" t="s">
        <v>1357</v>
      </c>
      <c r="J650" s="17" t="s">
        <v>1357</v>
      </c>
      <c r="N650" t="s">
        <v>913</v>
      </c>
      <c r="O650" t="s">
        <v>914</v>
      </c>
      <c r="P650" t="s">
        <v>915</v>
      </c>
      <c r="Q650" t="s">
        <v>268</v>
      </c>
      <c r="R650" t="s">
        <v>966</v>
      </c>
      <c r="S650">
        <v>-33.540537366800002</v>
      </c>
      <c r="T650">
        <v>-70.642315312600005</v>
      </c>
    </row>
    <row r="651" spans="1:20" ht="15.75" thickBot="1" x14ac:dyDescent="0.3">
      <c r="A651" s="34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3" t="s">
        <v>1023</v>
      </c>
      <c r="G651" s="17">
        <v>0</v>
      </c>
      <c r="H651" s="17"/>
      <c r="I651" s="17" t="s">
        <v>1357</v>
      </c>
      <c r="J651" s="17" t="s">
        <v>1357</v>
      </c>
      <c r="N651" t="s">
        <v>913</v>
      </c>
      <c r="O651" t="s">
        <v>914</v>
      </c>
      <c r="P651" t="s">
        <v>915</v>
      </c>
      <c r="Q651" t="s">
        <v>922</v>
      </c>
      <c r="R651" t="s">
        <v>967</v>
      </c>
      <c r="S651">
        <v>-33.623250532299998</v>
      </c>
      <c r="T651">
        <v>-70.790228533600001</v>
      </c>
    </row>
    <row r="652" spans="1:20" ht="15.75" thickBot="1" x14ac:dyDescent="0.3">
      <c r="A652" s="34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3" t="s">
        <v>1023</v>
      </c>
      <c r="G652" s="17">
        <v>0</v>
      </c>
      <c r="H652" s="17"/>
      <c r="I652" s="17" t="s">
        <v>1357</v>
      </c>
      <c r="J652" s="17" t="s">
        <v>1357</v>
      </c>
      <c r="N652" t="s">
        <v>913</v>
      </c>
      <c r="O652" t="s">
        <v>914</v>
      </c>
      <c r="P652" t="s">
        <v>915</v>
      </c>
      <c r="Q652" t="s">
        <v>311</v>
      </c>
      <c r="R652" t="s">
        <v>968</v>
      </c>
      <c r="S652">
        <v>-34.042729133199998</v>
      </c>
      <c r="T652">
        <v>-71.056442506400003</v>
      </c>
    </row>
    <row r="653" spans="1:20" ht="15.75" thickBot="1" x14ac:dyDescent="0.3">
      <c r="A653" s="34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3" t="s">
        <v>1023</v>
      </c>
      <c r="G653" s="17">
        <v>0</v>
      </c>
      <c r="H653" s="17"/>
      <c r="I653" s="17" t="s">
        <v>1357</v>
      </c>
      <c r="J653" s="17" t="s">
        <v>1357</v>
      </c>
      <c r="N653" t="s">
        <v>913</v>
      </c>
      <c r="O653" t="s">
        <v>914</v>
      </c>
      <c r="P653" t="s">
        <v>915</v>
      </c>
      <c r="Q653" t="s">
        <v>311</v>
      </c>
      <c r="R653" t="s">
        <v>969</v>
      </c>
      <c r="S653">
        <v>-33.498083830500001</v>
      </c>
      <c r="T653">
        <v>-71.210400358100003</v>
      </c>
    </row>
    <row r="654" spans="1:20" ht="15.75" thickBot="1" x14ac:dyDescent="0.3">
      <c r="A654" s="34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3" t="s">
        <v>1023</v>
      </c>
      <c r="G654" s="17">
        <v>0</v>
      </c>
      <c r="H654" s="17"/>
      <c r="I654" s="17" t="s">
        <v>1357</v>
      </c>
      <c r="J654" s="17" t="s">
        <v>1357</v>
      </c>
      <c r="N654" t="s">
        <v>913</v>
      </c>
      <c r="O654" t="s">
        <v>914</v>
      </c>
      <c r="P654" t="s">
        <v>915</v>
      </c>
      <c r="Q654" t="s">
        <v>311</v>
      </c>
      <c r="R654" t="s">
        <v>970</v>
      </c>
      <c r="S654">
        <v>-33.931790221900002</v>
      </c>
      <c r="T654">
        <v>-71.452710328899997</v>
      </c>
    </row>
    <row r="655" spans="1:20" ht="15.75" thickBot="1" x14ac:dyDescent="0.3">
      <c r="A655" s="34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3" t="s">
        <v>1023</v>
      </c>
      <c r="G655" s="17">
        <v>0</v>
      </c>
      <c r="H655" s="17"/>
      <c r="I655" s="17" t="s">
        <v>1357</v>
      </c>
      <c r="J655" s="17" t="s">
        <v>1357</v>
      </c>
      <c r="N655" t="s">
        <v>971</v>
      </c>
      <c r="O655" t="s">
        <v>972</v>
      </c>
      <c r="P655" t="s">
        <v>973</v>
      </c>
      <c r="Q655" t="s">
        <v>321</v>
      </c>
      <c r="R655" t="s">
        <v>974</v>
      </c>
      <c r="S655">
        <v>-39.817786359499998</v>
      </c>
      <c r="T655">
        <v>-73.174690886400001</v>
      </c>
    </row>
    <row r="656" spans="1:20" ht="15.75" thickBot="1" x14ac:dyDescent="0.3">
      <c r="A656" s="34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3" t="s">
        <v>1023</v>
      </c>
      <c r="G656" s="17">
        <v>0</v>
      </c>
      <c r="H656" s="17"/>
      <c r="I656" s="17" t="s">
        <v>1357</v>
      </c>
      <c r="J656" s="17" t="s">
        <v>1357</v>
      </c>
      <c r="N656" t="s">
        <v>971</v>
      </c>
      <c r="O656" t="s">
        <v>972</v>
      </c>
      <c r="P656" t="s">
        <v>973</v>
      </c>
      <c r="Q656" t="s">
        <v>321</v>
      </c>
      <c r="R656" t="s">
        <v>975</v>
      </c>
      <c r="S656">
        <v>-39.985178699800002</v>
      </c>
      <c r="T656">
        <v>-73.371613331199995</v>
      </c>
    </row>
    <row r="657" spans="1:20" ht="15.75" thickBot="1" x14ac:dyDescent="0.3">
      <c r="A657" s="34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3" t="s">
        <v>1023</v>
      </c>
      <c r="G657" s="17">
        <v>0</v>
      </c>
      <c r="H657" s="17"/>
      <c r="I657" s="17" t="s">
        <v>1357</v>
      </c>
      <c r="J657" s="17" t="s">
        <v>1357</v>
      </c>
      <c r="N657" t="s">
        <v>971</v>
      </c>
      <c r="O657" t="s">
        <v>972</v>
      </c>
      <c r="P657" t="s">
        <v>973</v>
      </c>
      <c r="Q657" t="s">
        <v>321</v>
      </c>
      <c r="R657" t="s">
        <v>976</v>
      </c>
      <c r="S657">
        <v>-39.512181178200002</v>
      </c>
      <c r="T657">
        <v>-72.621518845799997</v>
      </c>
    </row>
    <row r="658" spans="1:20" ht="15.75" thickBot="1" x14ac:dyDescent="0.3">
      <c r="A658" s="34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3" t="s">
        <v>1023</v>
      </c>
      <c r="G658" s="17">
        <v>0</v>
      </c>
      <c r="H658" s="17"/>
      <c r="I658" s="17" t="s">
        <v>1357</v>
      </c>
      <c r="J658" s="17" t="s">
        <v>1357</v>
      </c>
      <c r="N658" t="s">
        <v>971</v>
      </c>
      <c r="O658" t="s">
        <v>972</v>
      </c>
      <c r="P658" t="s">
        <v>973</v>
      </c>
      <c r="Q658" t="s">
        <v>321</v>
      </c>
      <c r="R658" t="s">
        <v>977</v>
      </c>
      <c r="S658">
        <v>-39.878511277999998</v>
      </c>
      <c r="T658">
        <v>-72.554675567900006</v>
      </c>
    </row>
    <row r="659" spans="1:20" ht="15.75" thickBot="1" x14ac:dyDescent="0.3">
      <c r="A659" s="34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3" t="s">
        <v>1023</v>
      </c>
      <c r="G659" s="17">
        <v>0</v>
      </c>
      <c r="H659" s="17"/>
      <c r="I659" s="17" t="s">
        <v>1357</v>
      </c>
      <c r="J659" s="17" t="s">
        <v>1357</v>
      </c>
      <c r="N659" t="s">
        <v>971</v>
      </c>
      <c r="O659" t="s">
        <v>972</v>
      </c>
      <c r="P659" t="s">
        <v>973</v>
      </c>
      <c r="Q659" t="s">
        <v>321</v>
      </c>
      <c r="R659" t="s">
        <v>978</v>
      </c>
      <c r="S659">
        <v>-39.692099983399999</v>
      </c>
      <c r="T659">
        <v>-72.863908759899999</v>
      </c>
    </row>
    <row r="660" spans="1:20" ht="15.75" thickBot="1" x14ac:dyDescent="0.3">
      <c r="A660" s="34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3" t="s">
        <v>1023</v>
      </c>
      <c r="G660" s="17">
        <v>0</v>
      </c>
      <c r="H660" s="17"/>
      <c r="I660" s="17" t="s">
        <v>1357</v>
      </c>
      <c r="J660" s="17" t="s">
        <v>1357</v>
      </c>
      <c r="N660" t="s">
        <v>971</v>
      </c>
      <c r="O660" t="s">
        <v>972</v>
      </c>
      <c r="P660" t="s">
        <v>973</v>
      </c>
      <c r="Q660" t="s">
        <v>321</v>
      </c>
      <c r="R660" t="s">
        <v>979</v>
      </c>
      <c r="S660">
        <v>-39.512691672300001</v>
      </c>
      <c r="T660">
        <v>-73.019228236499998</v>
      </c>
    </row>
    <row r="661" spans="1:20" ht="15.75" thickBot="1" x14ac:dyDescent="0.3">
      <c r="A661" s="34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3" t="s">
        <v>1023</v>
      </c>
      <c r="G661" s="17">
        <v>0</v>
      </c>
      <c r="H661" s="17"/>
      <c r="I661" s="17" t="s">
        <v>1357</v>
      </c>
      <c r="J661" s="17" t="s">
        <v>1357</v>
      </c>
      <c r="N661" t="s">
        <v>971</v>
      </c>
      <c r="O661" t="s">
        <v>972</v>
      </c>
      <c r="P661" t="s">
        <v>973</v>
      </c>
      <c r="Q661" t="s">
        <v>980</v>
      </c>
      <c r="R661" t="s">
        <v>981</v>
      </c>
      <c r="S661">
        <v>-40.074352896900002</v>
      </c>
      <c r="T661">
        <v>-72.843441569600003</v>
      </c>
    </row>
    <row r="662" spans="1:20" ht="15.75" thickBot="1" x14ac:dyDescent="0.3">
      <c r="A662" s="34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3" t="s">
        <v>1023</v>
      </c>
      <c r="G662" s="17">
        <v>0</v>
      </c>
      <c r="H662" s="17"/>
      <c r="I662" s="17" t="s">
        <v>1357</v>
      </c>
      <c r="J662" s="17" t="s">
        <v>1357</v>
      </c>
      <c r="N662" t="s">
        <v>971</v>
      </c>
      <c r="O662" t="s">
        <v>972</v>
      </c>
      <c r="P662" t="s">
        <v>973</v>
      </c>
      <c r="Q662" t="s">
        <v>321</v>
      </c>
      <c r="R662" t="s">
        <v>982</v>
      </c>
      <c r="S662">
        <v>-39.7146031523</v>
      </c>
      <c r="T662">
        <v>-72.029744137899996</v>
      </c>
    </row>
    <row r="663" spans="1:20" ht="15.75" thickBot="1" x14ac:dyDescent="0.3">
      <c r="A663" s="34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3" t="s">
        <v>1023</v>
      </c>
      <c r="G663" s="17">
        <v>0</v>
      </c>
      <c r="H663" s="17"/>
      <c r="I663" s="17" t="s">
        <v>1357</v>
      </c>
      <c r="J663" s="17" t="s">
        <v>1357</v>
      </c>
      <c r="N663" t="s">
        <v>971</v>
      </c>
      <c r="O663" t="s">
        <v>972</v>
      </c>
      <c r="P663" t="s">
        <v>973</v>
      </c>
      <c r="Q663" t="s">
        <v>980</v>
      </c>
      <c r="R663" t="s">
        <v>983</v>
      </c>
      <c r="S663">
        <v>-40.201794500200002</v>
      </c>
      <c r="T663">
        <v>-73.222321084900003</v>
      </c>
    </row>
    <row r="664" spans="1:20" ht="15.75" thickBot="1" x14ac:dyDescent="0.3">
      <c r="A664" s="34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3" t="s">
        <v>1023</v>
      </c>
      <c r="G664" s="17">
        <v>0</v>
      </c>
      <c r="H664" s="17"/>
      <c r="I664" s="17" t="s">
        <v>1357</v>
      </c>
      <c r="J664" s="17" t="s">
        <v>1357</v>
      </c>
      <c r="N664" t="s">
        <v>971</v>
      </c>
      <c r="O664" t="s">
        <v>972</v>
      </c>
      <c r="P664" t="s">
        <v>973</v>
      </c>
      <c r="Q664" t="s">
        <v>980</v>
      </c>
      <c r="R664" t="s">
        <v>984</v>
      </c>
      <c r="S664">
        <v>-40.118584177499997</v>
      </c>
      <c r="T664">
        <v>-72.116004819500006</v>
      </c>
    </row>
    <row r="665" spans="1:20" ht="15.75" thickBot="1" x14ac:dyDescent="0.3">
      <c r="A665" s="34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3" t="s">
        <v>1023</v>
      </c>
      <c r="G665" s="17">
        <v>0</v>
      </c>
      <c r="H665" s="17"/>
      <c r="I665" s="17" t="s">
        <v>1357</v>
      </c>
      <c r="J665" s="17" t="s">
        <v>1357</v>
      </c>
      <c r="N665" t="s">
        <v>971</v>
      </c>
      <c r="O665" t="s">
        <v>972</v>
      </c>
      <c r="P665" t="s">
        <v>973</v>
      </c>
      <c r="Q665" t="s">
        <v>980</v>
      </c>
      <c r="R665" t="s">
        <v>985</v>
      </c>
      <c r="S665">
        <v>-40.3726777372</v>
      </c>
      <c r="T665">
        <v>-72.166166016299996</v>
      </c>
    </row>
    <row r="666" spans="1:20" ht="15.75" thickBot="1" x14ac:dyDescent="0.3">
      <c r="A666" s="34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3" t="s">
        <v>1023</v>
      </c>
      <c r="G666" s="17">
        <v>0</v>
      </c>
      <c r="H666" s="17"/>
      <c r="I666" s="17" t="s">
        <v>1357</v>
      </c>
      <c r="J666" s="17" t="s">
        <v>1357</v>
      </c>
      <c r="N666" t="s">
        <v>971</v>
      </c>
      <c r="O666" t="s">
        <v>972</v>
      </c>
      <c r="P666" t="s">
        <v>973</v>
      </c>
      <c r="Q666" t="s">
        <v>980</v>
      </c>
      <c r="R666" t="s">
        <v>986</v>
      </c>
      <c r="S666">
        <v>-40.496190763999998</v>
      </c>
      <c r="T666">
        <v>-72.535439593000007</v>
      </c>
    </row>
    <row r="667" spans="1:20" ht="15.75" thickBot="1" x14ac:dyDescent="0.3">
      <c r="A667" s="34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3" t="s">
        <v>1023</v>
      </c>
      <c r="G667" s="2">
        <v>0</v>
      </c>
      <c r="H667" s="2"/>
      <c r="I667" s="2" t="s">
        <v>1357</v>
      </c>
      <c r="J667" s="2" t="s">
        <v>1357</v>
      </c>
      <c r="N667" t="s">
        <v>987</v>
      </c>
      <c r="O667" t="s">
        <v>988</v>
      </c>
      <c r="P667" t="s">
        <v>989</v>
      </c>
      <c r="Q667" t="s">
        <v>333</v>
      </c>
      <c r="R667" t="s">
        <v>990</v>
      </c>
      <c r="S667">
        <v>-18.938589570000001</v>
      </c>
      <c r="T667">
        <v>-69.714056392299995</v>
      </c>
    </row>
    <row r="668" spans="1:20" ht="15.75" thickBot="1" x14ac:dyDescent="0.3">
      <c r="A668" s="34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3" t="s">
        <v>1023</v>
      </c>
      <c r="G668" s="2">
        <v>0</v>
      </c>
      <c r="H668" s="2"/>
      <c r="I668" s="2" t="s">
        <v>1357</v>
      </c>
      <c r="J668" s="2" t="s">
        <v>1357</v>
      </c>
      <c r="N668" t="s">
        <v>987</v>
      </c>
      <c r="O668" t="s">
        <v>988</v>
      </c>
      <c r="P668" t="s">
        <v>989</v>
      </c>
      <c r="Q668" t="s">
        <v>991</v>
      </c>
      <c r="R668" t="s">
        <v>992</v>
      </c>
      <c r="S668">
        <v>-17.829213502399998</v>
      </c>
      <c r="T668">
        <v>-69.570722808300005</v>
      </c>
    </row>
    <row r="669" spans="1:20" ht="15.75" thickBot="1" x14ac:dyDescent="0.3">
      <c r="A669" s="34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3" t="s">
        <v>1023</v>
      </c>
      <c r="G669" s="2">
        <v>0</v>
      </c>
      <c r="H669" s="2"/>
      <c r="I669" s="2" t="s">
        <v>1357</v>
      </c>
      <c r="J669" s="2" t="s">
        <v>1357</v>
      </c>
      <c r="N669" t="s">
        <v>987</v>
      </c>
      <c r="O669" t="s">
        <v>988</v>
      </c>
      <c r="P669" t="s">
        <v>989</v>
      </c>
      <c r="Q669" t="s">
        <v>333</v>
      </c>
      <c r="R669" t="s">
        <v>993</v>
      </c>
      <c r="S669">
        <v>-18.532193084399999</v>
      </c>
      <c r="T669">
        <v>-69.971491087100006</v>
      </c>
    </row>
    <row r="670" spans="1:20" ht="15.75" thickBot="1" x14ac:dyDescent="0.3">
      <c r="A670" s="34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3" t="s">
        <v>1023</v>
      </c>
      <c r="G670" s="2">
        <v>0</v>
      </c>
      <c r="H670" s="2"/>
      <c r="I670" s="2" t="s">
        <v>1357</v>
      </c>
      <c r="J670" s="2" t="s">
        <v>1357</v>
      </c>
      <c r="N670" t="s">
        <v>987</v>
      </c>
      <c r="O670" t="s">
        <v>988</v>
      </c>
      <c r="P670" t="s">
        <v>989</v>
      </c>
      <c r="Q670" t="s">
        <v>991</v>
      </c>
      <c r="R670" t="s">
        <v>994</v>
      </c>
      <c r="S670">
        <v>-18.427511429700001</v>
      </c>
      <c r="T670">
        <v>-69.310193070899999</v>
      </c>
    </row>
    <row r="671" spans="1:20" ht="15.75" thickBot="1" x14ac:dyDescent="0.3">
      <c r="A671" s="34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3" t="s">
        <v>1023</v>
      </c>
      <c r="G671" s="20">
        <v>0</v>
      </c>
      <c r="H671" s="20"/>
      <c r="I671" s="20" t="s">
        <v>1357</v>
      </c>
      <c r="J671" s="20" t="s">
        <v>1357</v>
      </c>
      <c r="N671" t="s">
        <v>995</v>
      </c>
      <c r="O671" t="s">
        <v>996</v>
      </c>
      <c r="P671" t="s">
        <v>997</v>
      </c>
      <c r="Q671" t="s">
        <v>998</v>
      </c>
      <c r="R671" t="s">
        <v>999</v>
      </c>
      <c r="S671">
        <v>-36.921450350800001</v>
      </c>
      <c r="T671">
        <v>-71.499944277200001</v>
      </c>
    </row>
    <row r="672" spans="1:20" ht="15.75" thickBot="1" x14ac:dyDescent="0.3">
      <c r="A672" s="34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3" t="s">
        <v>1023</v>
      </c>
      <c r="G672" s="20">
        <v>0</v>
      </c>
      <c r="H672" s="20"/>
      <c r="I672" s="20" t="s">
        <v>1357</v>
      </c>
      <c r="J672" s="20" t="s">
        <v>1357</v>
      </c>
      <c r="N672" t="s">
        <v>995</v>
      </c>
      <c r="O672" t="s">
        <v>996</v>
      </c>
      <c r="P672" t="s">
        <v>997</v>
      </c>
      <c r="Q672" t="s">
        <v>1000</v>
      </c>
      <c r="R672" t="s">
        <v>1001</v>
      </c>
      <c r="S672">
        <v>-36.428007033</v>
      </c>
      <c r="T672">
        <v>-72.659787675199993</v>
      </c>
    </row>
    <row r="673" spans="1:20" ht="15.75" thickBot="1" x14ac:dyDescent="0.3">
      <c r="A673" s="34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3" t="s">
        <v>1023</v>
      </c>
      <c r="G673" s="20">
        <v>0</v>
      </c>
      <c r="H673" s="20"/>
      <c r="I673" s="20" t="s">
        <v>1357</v>
      </c>
      <c r="J673" s="20" t="s">
        <v>1357</v>
      </c>
      <c r="N673" t="s">
        <v>995</v>
      </c>
      <c r="O673" t="s">
        <v>996</v>
      </c>
      <c r="P673" t="s">
        <v>997</v>
      </c>
      <c r="Q673" t="s">
        <v>1002</v>
      </c>
      <c r="R673" t="s">
        <v>1003</v>
      </c>
      <c r="S673">
        <v>-36.701915441700002</v>
      </c>
      <c r="T673">
        <v>-71.581737136100003</v>
      </c>
    </row>
    <row r="674" spans="1:20" ht="15.75" thickBot="1" x14ac:dyDescent="0.3">
      <c r="A674" s="34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3" t="s">
        <v>1023</v>
      </c>
      <c r="G674" s="20">
        <v>0</v>
      </c>
      <c r="H674" s="20"/>
      <c r="I674" s="20" t="s">
        <v>1357</v>
      </c>
      <c r="J674" s="20" t="s">
        <v>1357</v>
      </c>
      <c r="N674" t="s">
        <v>995</v>
      </c>
      <c r="O674" t="s">
        <v>996</v>
      </c>
      <c r="P674" t="s">
        <v>997</v>
      </c>
      <c r="Q674" t="s">
        <v>1002</v>
      </c>
      <c r="R674" t="s">
        <v>1004</v>
      </c>
      <c r="S674">
        <v>-36.479607747899998</v>
      </c>
      <c r="T674">
        <v>-72.228381781699994</v>
      </c>
    </row>
    <row r="675" spans="1:20" ht="15.75" thickBot="1" x14ac:dyDescent="0.3">
      <c r="A675" s="34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3" t="s">
        <v>1023</v>
      </c>
      <c r="G675" s="20">
        <v>0</v>
      </c>
      <c r="H675" s="20"/>
      <c r="I675" s="20" t="s">
        <v>1357</v>
      </c>
      <c r="J675" s="20" t="s">
        <v>1357</v>
      </c>
      <c r="N675" t="s">
        <v>995</v>
      </c>
      <c r="O675" t="s">
        <v>996</v>
      </c>
      <c r="P675" t="s">
        <v>997</v>
      </c>
      <c r="Q675" t="s">
        <v>998</v>
      </c>
      <c r="R675" t="s">
        <v>1005</v>
      </c>
      <c r="S675">
        <v>-36.790403042400001</v>
      </c>
      <c r="T675">
        <v>-72.290021584200005</v>
      </c>
    </row>
    <row r="676" spans="1:20" ht="15.75" thickBot="1" x14ac:dyDescent="0.3">
      <c r="A676" s="34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3" t="s">
        <v>1023</v>
      </c>
      <c r="G676" s="20">
        <v>0</v>
      </c>
      <c r="H676" s="20"/>
      <c r="I676" s="20" t="s">
        <v>1357</v>
      </c>
      <c r="J676" s="20" t="s">
        <v>1357</v>
      </c>
      <c r="N676" t="s">
        <v>995</v>
      </c>
      <c r="O676" t="s">
        <v>996</v>
      </c>
      <c r="P676" t="s">
        <v>997</v>
      </c>
      <c r="Q676" t="s">
        <v>998</v>
      </c>
      <c r="R676" t="s">
        <v>1006</v>
      </c>
      <c r="S676">
        <v>-36.983064677599998</v>
      </c>
      <c r="T676">
        <v>-72.067847537299997</v>
      </c>
    </row>
    <row r="677" spans="1:20" ht="15.75" thickBot="1" x14ac:dyDescent="0.3">
      <c r="A677" s="34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3" t="s">
        <v>1023</v>
      </c>
      <c r="G677" s="20">
        <v>0</v>
      </c>
      <c r="H677" s="20"/>
      <c r="I677" s="20" t="s">
        <v>1357</v>
      </c>
      <c r="J677" s="20" t="s">
        <v>1357</v>
      </c>
      <c r="N677" t="s">
        <v>995</v>
      </c>
      <c r="O677" t="s">
        <v>996</v>
      </c>
      <c r="P677" t="s">
        <v>997</v>
      </c>
      <c r="Q677" t="s">
        <v>998</v>
      </c>
      <c r="R677" t="s">
        <v>1007</v>
      </c>
      <c r="S677">
        <v>-36.822447895400003</v>
      </c>
      <c r="T677">
        <v>-72.029401531399998</v>
      </c>
    </row>
    <row r="678" spans="1:20" ht="15.75" thickBot="1" x14ac:dyDescent="0.3">
      <c r="A678" s="34">
        <v>16</v>
      </c>
      <c r="B678" s="3">
        <v>161</v>
      </c>
      <c r="C678" s="3">
        <v>16101</v>
      </c>
      <c r="D678" s="4" t="s">
        <v>338</v>
      </c>
      <c r="E678" s="4" t="s">
        <v>339</v>
      </c>
      <c r="F678" s="23" t="s">
        <v>1023</v>
      </c>
      <c r="G678" s="2">
        <v>2</v>
      </c>
      <c r="H678" s="31">
        <v>41096</v>
      </c>
      <c r="I678" t="s">
        <v>375</v>
      </c>
      <c r="J678" t="s">
        <v>590</v>
      </c>
      <c r="K678" s="41" t="s">
        <v>1329</v>
      </c>
      <c r="N678" t="s">
        <v>995</v>
      </c>
      <c r="O678" t="s">
        <v>996</v>
      </c>
      <c r="P678" t="s">
        <v>997</v>
      </c>
      <c r="Q678" t="s">
        <v>998</v>
      </c>
      <c r="R678" t="s">
        <v>1008</v>
      </c>
      <c r="S678">
        <v>-36.617491664900001</v>
      </c>
      <c r="T678">
        <v>-72.128724431199998</v>
      </c>
    </row>
    <row r="679" spans="1:20" ht="15.75" thickBot="1" x14ac:dyDescent="0.3">
      <c r="A679" s="34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3" t="s">
        <v>1023</v>
      </c>
      <c r="G679" s="20">
        <v>0</v>
      </c>
      <c r="H679" s="20"/>
      <c r="I679" s="20" t="s">
        <v>1357</v>
      </c>
      <c r="J679" s="20" t="s">
        <v>1357</v>
      </c>
      <c r="N679" t="s">
        <v>995</v>
      </c>
      <c r="O679" t="s">
        <v>996</v>
      </c>
      <c r="P679" t="s">
        <v>997</v>
      </c>
      <c r="Q679" t="s">
        <v>1000</v>
      </c>
      <c r="R679" t="s">
        <v>1009</v>
      </c>
      <c r="S679">
        <v>-36.504981200499998</v>
      </c>
      <c r="T679">
        <v>-72.750423791499998</v>
      </c>
    </row>
    <row r="680" spans="1:20" ht="15.75" thickBot="1" x14ac:dyDescent="0.3">
      <c r="A680" s="34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3" t="s">
        <v>1023</v>
      </c>
      <c r="G680" s="20">
        <v>0</v>
      </c>
      <c r="H680" s="20"/>
      <c r="I680" s="20" t="s">
        <v>1357</v>
      </c>
      <c r="J680" s="20" t="s">
        <v>1357</v>
      </c>
      <c r="N680" t="s">
        <v>995</v>
      </c>
      <c r="O680" t="s">
        <v>996</v>
      </c>
      <c r="P680" t="s">
        <v>997</v>
      </c>
      <c r="Q680" t="s">
        <v>1002</v>
      </c>
      <c r="R680" t="s">
        <v>1010</v>
      </c>
      <c r="S680">
        <v>-36.579823190600003</v>
      </c>
      <c r="T680">
        <v>-71.287756591299996</v>
      </c>
    </row>
    <row r="681" spans="1:20" ht="15.75" thickBot="1" x14ac:dyDescent="0.3">
      <c r="A681" s="34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3" t="s">
        <v>1023</v>
      </c>
      <c r="G681" s="20">
        <v>0</v>
      </c>
      <c r="H681" s="20"/>
      <c r="I681" s="20" t="s">
        <v>1357</v>
      </c>
      <c r="J681" s="20" t="s">
        <v>1357</v>
      </c>
      <c r="N681" t="s">
        <v>995</v>
      </c>
      <c r="O681" t="s">
        <v>996</v>
      </c>
      <c r="P681" t="s">
        <v>997</v>
      </c>
      <c r="Q681" t="s">
        <v>998</v>
      </c>
      <c r="R681" t="s">
        <v>1005</v>
      </c>
      <c r="S681">
        <v>-36.925111265200002</v>
      </c>
      <c r="T681">
        <v>-71.847110561600005</v>
      </c>
    </row>
    <row r="682" spans="1:20" ht="15.75" thickBot="1" x14ac:dyDescent="0.3">
      <c r="A682" s="34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3" t="s">
        <v>1023</v>
      </c>
      <c r="G682" s="20">
        <v>0</v>
      </c>
      <c r="H682" s="20"/>
      <c r="I682" s="20" t="s">
        <v>1357</v>
      </c>
      <c r="J682" s="20" t="s">
        <v>1357</v>
      </c>
      <c r="N682" t="s">
        <v>995</v>
      </c>
      <c r="O682" t="s">
        <v>996</v>
      </c>
      <c r="P682" t="s">
        <v>997</v>
      </c>
      <c r="Q682" t="s">
        <v>1000</v>
      </c>
      <c r="R682" t="s">
        <v>1011</v>
      </c>
      <c r="S682">
        <v>-36.640463089699999</v>
      </c>
      <c r="T682">
        <v>-72.587959764600001</v>
      </c>
    </row>
    <row r="683" spans="1:20" ht="15.75" thickBot="1" x14ac:dyDescent="0.3">
      <c r="A683" s="34">
        <v>16</v>
      </c>
      <c r="B683" s="3">
        <v>161</v>
      </c>
      <c r="C683" s="3">
        <v>16103</v>
      </c>
      <c r="D683" s="4" t="s">
        <v>341</v>
      </c>
      <c r="E683" s="4" t="s">
        <v>339</v>
      </c>
      <c r="F683" s="23" t="s">
        <v>1023</v>
      </c>
      <c r="G683" s="5">
        <v>2</v>
      </c>
      <c r="H683" s="31">
        <v>41096</v>
      </c>
      <c r="I683" t="s">
        <v>375</v>
      </c>
      <c r="J683" t="s">
        <v>590</v>
      </c>
      <c r="K683" s="41" t="s">
        <v>1329</v>
      </c>
      <c r="N683" t="s">
        <v>995</v>
      </c>
      <c r="O683" t="s">
        <v>996</v>
      </c>
      <c r="P683" t="s">
        <v>997</v>
      </c>
      <c r="Q683" t="s">
        <v>998</v>
      </c>
      <c r="R683" t="s">
        <v>1012</v>
      </c>
      <c r="S683">
        <v>-36.680354247099999</v>
      </c>
      <c r="T683">
        <v>-72.198805179900006</v>
      </c>
    </row>
    <row r="684" spans="1:20" ht="15.75" thickBot="1" x14ac:dyDescent="0.3">
      <c r="A684" s="34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3" t="s">
        <v>1023</v>
      </c>
      <c r="G684" s="20">
        <v>0</v>
      </c>
      <c r="H684" s="20"/>
      <c r="I684" s="20" t="s">
        <v>1357</v>
      </c>
      <c r="J684" s="20" t="s">
        <v>1357</v>
      </c>
      <c r="N684" t="s">
        <v>995</v>
      </c>
      <c r="O684" t="s">
        <v>996</v>
      </c>
      <c r="P684" t="s">
        <v>997</v>
      </c>
      <c r="Q684" t="s">
        <v>1000</v>
      </c>
      <c r="R684" t="s">
        <v>1013</v>
      </c>
      <c r="S684">
        <v>-36.3567574884</v>
      </c>
      <c r="T684">
        <v>-72.409706764199996</v>
      </c>
    </row>
    <row r="685" spans="1:20" ht="15.75" thickBot="1" x14ac:dyDescent="0.3">
      <c r="A685" s="34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3" t="s">
        <v>1023</v>
      </c>
      <c r="G685" s="20">
        <v>0</v>
      </c>
      <c r="H685" s="20"/>
      <c r="I685" s="20" t="s">
        <v>1357</v>
      </c>
      <c r="J685" s="20" t="s">
        <v>1357</v>
      </c>
      <c r="N685" t="s">
        <v>995</v>
      </c>
      <c r="O685" t="s">
        <v>996</v>
      </c>
      <c r="P685" t="s">
        <v>997</v>
      </c>
      <c r="Q685" t="s">
        <v>998</v>
      </c>
      <c r="R685" t="s">
        <v>1014</v>
      </c>
      <c r="S685">
        <v>-36.818458062300003</v>
      </c>
      <c r="T685">
        <v>-72.501805471599994</v>
      </c>
    </row>
    <row r="686" spans="1:20" ht="15.75" thickBot="1" x14ac:dyDescent="0.3">
      <c r="A686" s="34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3" t="s">
        <v>1023</v>
      </c>
      <c r="G686" s="20">
        <v>0</v>
      </c>
      <c r="H686" s="20"/>
      <c r="I686" s="20" t="s">
        <v>1357</v>
      </c>
      <c r="J686" s="20" t="s">
        <v>1357</v>
      </c>
      <c r="N686" t="s">
        <v>995</v>
      </c>
      <c r="O686" t="s">
        <v>996</v>
      </c>
      <c r="P686" t="s">
        <v>997</v>
      </c>
      <c r="Q686" t="s">
        <v>998</v>
      </c>
      <c r="R686" t="s">
        <v>1015</v>
      </c>
      <c r="S686">
        <v>-37.1046699113</v>
      </c>
      <c r="T686">
        <v>-71.930582932299998</v>
      </c>
    </row>
    <row r="687" spans="1:20" ht="15.75" thickBot="1" x14ac:dyDescent="0.3">
      <c r="A687" s="34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3" t="s">
        <v>1023</v>
      </c>
      <c r="G687" s="20">
        <v>0</v>
      </c>
      <c r="H687" s="20"/>
      <c r="I687" s="20" t="s">
        <v>1357</v>
      </c>
      <c r="J687" s="20" t="s">
        <v>1357</v>
      </c>
      <c r="N687" t="s">
        <v>995</v>
      </c>
      <c r="O687" t="s">
        <v>996</v>
      </c>
      <c r="P687" t="s">
        <v>997</v>
      </c>
      <c r="Q687" t="s">
        <v>1002</v>
      </c>
      <c r="R687" t="s">
        <v>1016</v>
      </c>
      <c r="S687">
        <v>-36.385746064000003</v>
      </c>
      <c r="T687">
        <v>-72.019057169000007</v>
      </c>
    </row>
    <row r="688" spans="1:20" ht="15.75" thickBot="1" x14ac:dyDescent="0.3">
      <c r="A688" s="34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3" t="s">
        <v>1023</v>
      </c>
      <c r="G688" s="20">
        <v>0</v>
      </c>
      <c r="H688" s="20"/>
      <c r="I688" s="20" t="s">
        <v>1357</v>
      </c>
      <c r="J688" s="20" t="s">
        <v>1357</v>
      </c>
      <c r="N688" t="s">
        <v>995</v>
      </c>
      <c r="O688" t="s">
        <v>996</v>
      </c>
      <c r="P688" t="s">
        <v>997</v>
      </c>
      <c r="Q688" t="s">
        <v>1002</v>
      </c>
      <c r="R688" t="s">
        <v>1017</v>
      </c>
      <c r="S688">
        <v>-36.3022964962</v>
      </c>
      <c r="T688">
        <v>-71.897904073899994</v>
      </c>
    </row>
    <row r="689" spans="1:20" ht="15.75" thickBot="1" x14ac:dyDescent="0.3">
      <c r="A689" s="34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3" t="s">
        <v>1023</v>
      </c>
      <c r="G689" s="20">
        <v>0</v>
      </c>
      <c r="H689" s="20"/>
      <c r="I689" s="20" t="s">
        <v>1357</v>
      </c>
      <c r="J689" s="20" t="s">
        <v>1357</v>
      </c>
      <c r="N689" t="s">
        <v>995</v>
      </c>
      <c r="O689" t="s">
        <v>996</v>
      </c>
      <c r="P689" t="s">
        <v>997</v>
      </c>
      <c r="Q689" t="s">
        <v>1000</v>
      </c>
      <c r="R689" t="s">
        <v>1018</v>
      </c>
      <c r="S689">
        <v>-36.5462820853</v>
      </c>
      <c r="T689">
        <v>-72.466638251399999</v>
      </c>
    </row>
    <row r="690" spans="1:20" ht="15.75" thickBot="1" x14ac:dyDescent="0.3">
      <c r="A690" s="34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3" t="s">
        <v>1023</v>
      </c>
      <c r="G690" s="20">
        <v>0</v>
      </c>
      <c r="H690" s="20"/>
      <c r="I690" s="20" t="s">
        <v>1357</v>
      </c>
      <c r="J690" s="20" t="s">
        <v>1357</v>
      </c>
      <c r="N690" t="s">
        <v>995</v>
      </c>
      <c r="O690" t="s">
        <v>996</v>
      </c>
      <c r="P690" t="s">
        <v>997</v>
      </c>
      <c r="Q690" t="s">
        <v>1000</v>
      </c>
      <c r="R690" t="s">
        <v>1019</v>
      </c>
      <c r="S690">
        <v>-36.235599330600003</v>
      </c>
      <c r="T690">
        <v>-72.5436475817</v>
      </c>
    </row>
    <row r="691" spans="1:20" ht="15.75" thickBot="1" x14ac:dyDescent="0.3">
      <c r="A691" s="34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3" t="s">
        <v>1023</v>
      </c>
      <c r="G691" s="20">
        <v>0</v>
      </c>
      <c r="H691" s="20"/>
      <c r="I691" s="20" t="s">
        <v>1357</v>
      </c>
      <c r="J691" s="20" t="s">
        <v>1357</v>
      </c>
      <c r="N691" t="s">
        <v>995</v>
      </c>
      <c r="O691" t="s">
        <v>996</v>
      </c>
      <c r="P691" t="s">
        <v>997</v>
      </c>
      <c r="Q691" t="s">
        <v>1000</v>
      </c>
      <c r="R691" t="s">
        <v>1020</v>
      </c>
      <c r="S691">
        <v>-36.180879790100001</v>
      </c>
      <c r="T691">
        <v>-72.720593369100001</v>
      </c>
    </row>
    <row r="692" spans="1:20" ht="15.75" thickBot="1" x14ac:dyDescent="0.3">
      <c r="A692" s="34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1024</v>
      </c>
      <c r="G692" s="23">
        <v>0</v>
      </c>
      <c r="H692" s="23"/>
      <c r="I692" s="23" t="s">
        <v>1357</v>
      </c>
      <c r="J692" s="23" t="s">
        <v>1357</v>
      </c>
      <c r="N692" t="s">
        <v>601</v>
      </c>
      <c r="O692" t="s">
        <v>602</v>
      </c>
      <c r="P692" t="s">
        <v>603</v>
      </c>
      <c r="Q692" t="s">
        <v>604</v>
      </c>
      <c r="R692" t="s">
        <v>605</v>
      </c>
      <c r="S692">
        <v>-19.373449845900002</v>
      </c>
      <c r="T692">
        <v>-69.505339119200002</v>
      </c>
    </row>
    <row r="693" spans="1:20" ht="15.75" thickBot="1" x14ac:dyDescent="0.3">
      <c r="A693" s="34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1024</v>
      </c>
      <c r="G693" s="23">
        <v>0</v>
      </c>
      <c r="H693" s="23"/>
      <c r="I693" s="23" t="s">
        <v>1357</v>
      </c>
      <c r="J693" s="23" t="s">
        <v>1357</v>
      </c>
      <c r="N693" t="s">
        <v>601</v>
      </c>
      <c r="O693" t="s">
        <v>602</v>
      </c>
      <c r="P693" t="s">
        <v>603</v>
      </c>
      <c r="Q693" t="s">
        <v>604</v>
      </c>
      <c r="R693" t="s">
        <v>606</v>
      </c>
      <c r="S693">
        <v>-19.3530234736</v>
      </c>
      <c r="T693">
        <v>-68.844218876200003</v>
      </c>
    </row>
    <row r="694" spans="1:20" ht="15.75" thickBot="1" x14ac:dyDescent="0.3">
      <c r="A694" s="34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1024</v>
      </c>
      <c r="G694" s="23">
        <v>0</v>
      </c>
      <c r="H694" s="23"/>
      <c r="I694" s="23" t="s">
        <v>1357</v>
      </c>
      <c r="J694" s="23" t="s">
        <v>1357</v>
      </c>
      <c r="N694" t="s">
        <v>601</v>
      </c>
      <c r="O694" t="s">
        <v>602</v>
      </c>
      <c r="P694" t="s">
        <v>603</v>
      </c>
      <c r="Q694" t="s">
        <v>5</v>
      </c>
      <c r="R694" t="s">
        <v>607</v>
      </c>
      <c r="S694">
        <v>-20.9406151208</v>
      </c>
      <c r="T694">
        <v>-70.041538352000003</v>
      </c>
    </row>
    <row r="695" spans="1:20" ht="15.75" thickBot="1" x14ac:dyDescent="0.3">
      <c r="A695" s="34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1024</v>
      </c>
      <c r="G695" s="23">
        <v>0</v>
      </c>
      <c r="H695" s="23"/>
      <c r="I695" s="23" t="s">
        <v>1357</v>
      </c>
      <c r="J695" s="23" t="s">
        <v>1357</v>
      </c>
      <c r="N695" t="s">
        <v>601</v>
      </c>
      <c r="O695" t="s">
        <v>602</v>
      </c>
      <c r="P695" t="s">
        <v>603</v>
      </c>
      <c r="Q695" t="s">
        <v>604</v>
      </c>
      <c r="R695" t="s">
        <v>608</v>
      </c>
      <c r="S695">
        <v>-20.478953196799999</v>
      </c>
      <c r="T695">
        <v>-68.912203129299996</v>
      </c>
    </row>
    <row r="696" spans="1:20" ht="15.75" thickBot="1" x14ac:dyDescent="0.3">
      <c r="A696" s="34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1024</v>
      </c>
      <c r="G696" s="23">
        <v>0</v>
      </c>
      <c r="H696" s="23"/>
      <c r="I696" s="23" t="s">
        <v>1357</v>
      </c>
      <c r="J696" s="23" t="s">
        <v>1357</v>
      </c>
      <c r="N696" t="s">
        <v>601</v>
      </c>
      <c r="O696" t="s">
        <v>602</v>
      </c>
      <c r="P696" t="s">
        <v>603</v>
      </c>
      <c r="Q696" t="s">
        <v>604</v>
      </c>
      <c r="R696" t="s">
        <v>609</v>
      </c>
      <c r="S696">
        <v>-20.767648449300001</v>
      </c>
      <c r="T696">
        <v>-69.5042362991</v>
      </c>
    </row>
    <row r="697" spans="1:20" ht="15.75" thickBot="1" x14ac:dyDescent="0.3">
      <c r="A697" s="34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1024</v>
      </c>
      <c r="G697" s="23">
        <v>0</v>
      </c>
      <c r="H697" s="23"/>
      <c r="I697" s="23" t="s">
        <v>1357</v>
      </c>
      <c r="J697" s="23" t="s">
        <v>1357</v>
      </c>
      <c r="N697" t="s">
        <v>601</v>
      </c>
      <c r="O697" t="s">
        <v>602</v>
      </c>
      <c r="P697" t="s">
        <v>603</v>
      </c>
      <c r="Q697" t="s">
        <v>5</v>
      </c>
      <c r="R697" t="s">
        <v>610</v>
      </c>
      <c r="S697">
        <v>-20.189946452699999</v>
      </c>
      <c r="T697">
        <v>-70.0109621438</v>
      </c>
    </row>
    <row r="698" spans="1:20" ht="15.75" thickBot="1" x14ac:dyDescent="0.3">
      <c r="A698" s="34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1024</v>
      </c>
      <c r="G698" s="23">
        <v>0</v>
      </c>
      <c r="H698" s="23"/>
      <c r="I698" s="23" t="s">
        <v>1357</v>
      </c>
      <c r="J698" s="23" t="s">
        <v>1357</v>
      </c>
      <c r="N698" t="s">
        <v>601</v>
      </c>
      <c r="O698" t="s">
        <v>602</v>
      </c>
      <c r="P698" t="s">
        <v>603</v>
      </c>
      <c r="Q698" t="s">
        <v>604</v>
      </c>
      <c r="R698" t="s">
        <v>611</v>
      </c>
      <c r="S698">
        <v>-19.602586844600001</v>
      </c>
      <c r="T698">
        <v>-69.662896505299997</v>
      </c>
    </row>
    <row r="699" spans="1:20" ht="15.75" thickBot="1" x14ac:dyDescent="0.3">
      <c r="A699" s="34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1024</v>
      </c>
      <c r="G699" s="23">
        <v>0</v>
      </c>
      <c r="H699" s="23"/>
      <c r="I699" s="23" t="s">
        <v>1357</v>
      </c>
      <c r="J699" s="23" t="s">
        <v>1357</v>
      </c>
      <c r="N699" t="s">
        <v>612</v>
      </c>
      <c r="O699" t="s">
        <v>613</v>
      </c>
      <c r="P699" t="s">
        <v>614</v>
      </c>
      <c r="Q699" t="s">
        <v>13</v>
      </c>
      <c r="R699" t="s">
        <v>615</v>
      </c>
      <c r="S699">
        <v>-23.256414364000001</v>
      </c>
      <c r="T699">
        <v>-69.305567098799997</v>
      </c>
    </row>
    <row r="700" spans="1:20" ht="15.75" thickBot="1" x14ac:dyDescent="0.3">
      <c r="A700" s="34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1024</v>
      </c>
      <c r="G700" s="23">
        <v>0</v>
      </c>
      <c r="H700" s="23"/>
      <c r="I700" s="23" t="s">
        <v>1357</v>
      </c>
      <c r="J700" s="23" t="s">
        <v>1357</v>
      </c>
      <c r="N700" t="s">
        <v>612</v>
      </c>
      <c r="O700" t="s">
        <v>613</v>
      </c>
      <c r="P700" t="s">
        <v>614</v>
      </c>
      <c r="Q700" t="s">
        <v>13</v>
      </c>
      <c r="R700" t="s">
        <v>616</v>
      </c>
      <c r="S700">
        <v>-25.3133031739</v>
      </c>
      <c r="T700">
        <v>-69.865204021500006</v>
      </c>
    </row>
    <row r="701" spans="1:20" ht="15.75" thickBot="1" x14ac:dyDescent="0.3">
      <c r="A701" s="34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1024</v>
      </c>
      <c r="G701" s="23">
        <v>0</v>
      </c>
      <c r="H701" s="23"/>
      <c r="I701" s="23" t="s">
        <v>1357</v>
      </c>
      <c r="J701" s="23" t="s">
        <v>1357</v>
      </c>
      <c r="N701" t="s">
        <v>612</v>
      </c>
      <c r="O701" t="s">
        <v>613</v>
      </c>
      <c r="P701" t="s">
        <v>614</v>
      </c>
      <c r="Q701" t="s">
        <v>617</v>
      </c>
      <c r="R701" t="s">
        <v>618</v>
      </c>
      <c r="S701">
        <v>-22.162118914899999</v>
      </c>
      <c r="T701">
        <v>-68.629709824599999</v>
      </c>
    </row>
    <row r="702" spans="1:20" ht="15.75" thickBot="1" x14ac:dyDescent="0.3">
      <c r="A702" s="34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1024</v>
      </c>
      <c r="G702" s="23">
        <v>0</v>
      </c>
      <c r="H702" s="23"/>
      <c r="I702" s="23" t="s">
        <v>1357</v>
      </c>
      <c r="J702" s="23" t="s">
        <v>1357</v>
      </c>
      <c r="N702" t="s">
        <v>612</v>
      </c>
      <c r="O702" t="s">
        <v>613</v>
      </c>
      <c r="P702" t="s">
        <v>614</v>
      </c>
      <c r="Q702" t="s">
        <v>20</v>
      </c>
      <c r="R702" t="s">
        <v>619</v>
      </c>
      <c r="S702">
        <v>-21.997571084699999</v>
      </c>
      <c r="T702">
        <v>-70.021224455799995</v>
      </c>
    </row>
    <row r="703" spans="1:20" ht="15.75" thickBot="1" x14ac:dyDescent="0.3">
      <c r="A703" s="34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1024</v>
      </c>
      <c r="G703" s="23">
        <v>0</v>
      </c>
      <c r="H703" s="23"/>
      <c r="I703" s="23" t="s">
        <v>1357</v>
      </c>
      <c r="J703" s="23" t="s">
        <v>1357</v>
      </c>
      <c r="N703" t="s">
        <v>612</v>
      </c>
      <c r="O703" t="s">
        <v>613</v>
      </c>
      <c r="P703" t="s">
        <v>614</v>
      </c>
      <c r="Q703" t="s">
        <v>20</v>
      </c>
      <c r="R703" t="s">
        <v>620</v>
      </c>
      <c r="S703">
        <v>-22.092937036799999</v>
      </c>
      <c r="T703">
        <v>-69.4670674746</v>
      </c>
    </row>
    <row r="704" spans="1:20" ht="15.75" thickBot="1" x14ac:dyDescent="0.3">
      <c r="A704" s="34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1024</v>
      </c>
      <c r="G704" s="23">
        <v>0</v>
      </c>
      <c r="H704" s="23"/>
      <c r="I704" s="23" t="s">
        <v>1357</v>
      </c>
      <c r="J704" s="23" t="s">
        <v>1357</v>
      </c>
      <c r="N704" t="s">
        <v>612</v>
      </c>
      <c r="O704" t="s">
        <v>613</v>
      </c>
      <c r="P704" t="s">
        <v>614</v>
      </c>
      <c r="Q704" t="s">
        <v>617</v>
      </c>
      <c r="R704" t="s">
        <v>621</v>
      </c>
      <c r="S704">
        <v>-21.458240647099998</v>
      </c>
      <c r="T704">
        <v>-68.3132579862</v>
      </c>
    </row>
    <row r="705" spans="1:20" ht="15.75" thickBot="1" x14ac:dyDescent="0.3">
      <c r="A705" s="34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1024</v>
      </c>
      <c r="G705" s="23">
        <v>0</v>
      </c>
      <c r="H705" s="23"/>
      <c r="I705" s="23" t="s">
        <v>1357</v>
      </c>
      <c r="J705" s="23" t="s">
        <v>1357</v>
      </c>
      <c r="N705" t="s">
        <v>612</v>
      </c>
      <c r="O705" t="s">
        <v>613</v>
      </c>
      <c r="P705" t="s">
        <v>614</v>
      </c>
      <c r="Q705" t="s">
        <v>13</v>
      </c>
      <c r="R705" t="s">
        <v>622</v>
      </c>
      <c r="S705">
        <v>-24.276722395699998</v>
      </c>
      <c r="T705">
        <v>-69.410088655699994</v>
      </c>
    </row>
    <row r="706" spans="1:20" ht="15.75" thickBot="1" x14ac:dyDescent="0.3">
      <c r="A706" s="34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1024</v>
      </c>
      <c r="G706" s="23">
        <v>0</v>
      </c>
      <c r="H706" s="23"/>
      <c r="I706" s="23" t="s">
        <v>1357</v>
      </c>
      <c r="J706" s="23" t="s">
        <v>1357</v>
      </c>
      <c r="N706" t="s">
        <v>612</v>
      </c>
      <c r="O706" t="s">
        <v>613</v>
      </c>
      <c r="P706" t="s">
        <v>614</v>
      </c>
      <c r="Q706" t="s">
        <v>13</v>
      </c>
      <c r="R706" t="s">
        <v>623</v>
      </c>
      <c r="S706">
        <v>-22.946578352900001</v>
      </c>
      <c r="T706">
        <v>-70.203045794499999</v>
      </c>
    </row>
    <row r="707" spans="1:20" ht="15.75" thickBot="1" x14ac:dyDescent="0.3">
      <c r="A707" s="34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1024</v>
      </c>
      <c r="G707" s="23">
        <v>0</v>
      </c>
      <c r="H707" s="23"/>
      <c r="I707" s="23" t="s">
        <v>1357</v>
      </c>
      <c r="J707" s="23" t="s">
        <v>1357</v>
      </c>
      <c r="N707" t="s">
        <v>612</v>
      </c>
      <c r="O707" t="s">
        <v>613</v>
      </c>
      <c r="P707" t="s">
        <v>614</v>
      </c>
      <c r="Q707" t="s">
        <v>617</v>
      </c>
      <c r="R707" t="s">
        <v>624</v>
      </c>
      <c r="S707">
        <v>-23.4017631814</v>
      </c>
      <c r="T707">
        <v>-67.909398378299997</v>
      </c>
    </row>
    <row r="708" spans="1:20" ht="15.75" thickBot="1" x14ac:dyDescent="0.3">
      <c r="A708" s="34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1024</v>
      </c>
      <c r="G708" s="23">
        <v>0</v>
      </c>
      <c r="H708" s="23"/>
      <c r="I708" s="23" t="s">
        <v>1357</v>
      </c>
      <c r="J708" s="23" t="s">
        <v>1357</v>
      </c>
      <c r="N708" t="s">
        <v>625</v>
      </c>
      <c r="O708" t="s">
        <v>626</v>
      </c>
      <c r="P708" t="s">
        <v>627</v>
      </c>
      <c r="Q708" t="s">
        <v>22</v>
      </c>
      <c r="R708" t="s">
        <v>628</v>
      </c>
      <c r="S708">
        <v>-27.320519024399999</v>
      </c>
      <c r="T708">
        <v>-69.825471649999997</v>
      </c>
    </row>
    <row r="709" spans="1:20" ht="15.75" thickBot="1" x14ac:dyDescent="0.3">
      <c r="A709" s="34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1024</v>
      </c>
      <c r="G709" s="23">
        <v>0</v>
      </c>
      <c r="H709" s="23"/>
      <c r="I709" s="23" t="s">
        <v>1357</v>
      </c>
      <c r="J709" s="23" t="s">
        <v>1357</v>
      </c>
      <c r="N709" t="s">
        <v>625</v>
      </c>
      <c r="O709" t="s">
        <v>626</v>
      </c>
      <c r="P709" t="s">
        <v>627</v>
      </c>
      <c r="Q709" t="s">
        <v>22</v>
      </c>
      <c r="R709" t="s">
        <v>629</v>
      </c>
      <c r="S709">
        <v>-27.863543400000001</v>
      </c>
      <c r="T709">
        <v>-69.670693014999998</v>
      </c>
    </row>
    <row r="710" spans="1:20" ht="15.75" thickBot="1" x14ac:dyDescent="0.3">
      <c r="A710" s="34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1024</v>
      </c>
      <c r="G710" s="23">
        <v>0</v>
      </c>
      <c r="H710" s="23"/>
      <c r="I710" s="23" t="s">
        <v>1357</v>
      </c>
      <c r="J710" s="23" t="s">
        <v>1357</v>
      </c>
      <c r="N710" t="s">
        <v>625</v>
      </c>
      <c r="O710" t="s">
        <v>626</v>
      </c>
      <c r="P710" t="s">
        <v>627</v>
      </c>
      <c r="Q710" t="s">
        <v>26</v>
      </c>
      <c r="R710" t="s">
        <v>630</v>
      </c>
      <c r="S710">
        <v>-26.372537101300001</v>
      </c>
      <c r="T710">
        <v>-70.337974606800003</v>
      </c>
    </row>
    <row r="711" spans="1:20" ht="15.75" thickBot="1" x14ac:dyDescent="0.3">
      <c r="A711" s="34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1024</v>
      </c>
      <c r="G711" s="23">
        <v>0</v>
      </c>
      <c r="H711" s="23"/>
      <c r="I711" s="23" t="s">
        <v>1357</v>
      </c>
      <c r="J711" s="23" t="s">
        <v>1357</v>
      </c>
      <c r="N711" t="s">
        <v>625</v>
      </c>
      <c r="O711" t="s">
        <v>626</v>
      </c>
      <c r="P711" t="s">
        <v>627</v>
      </c>
      <c r="Q711" t="s">
        <v>26</v>
      </c>
      <c r="R711" t="s">
        <v>631</v>
      </c>
      <c r="S711">
        <v>-26.236152679</v>
      </c>
      <c r="T711">
        <v>-69.186038925800005</v>
      </c>
    </row>
    <row r="712" spans="1:20" ht="15.75" thickBot="1" x14ac:dyDescent="0.3">
      <c r="A712" s="34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1024</v>
      </c>
      <c r="G712" s="23">
        <v>0</v>
      </c>
      <c r="H712" s="23"/>
      <c r="I712" s="23" t="s">
        <v>1357</v>
      </c>
      <c r="J712" s="23" t="s">
        <v>1357</v>
      </c>
      <c r="N712" t="s">
        <v>625</v>
      </c>
      <c r="O712" t="s">
        <v>626</v>
      </c>
      <c r="P712" t="s">
        <v>627</v>
      </c>
      <c r="Q712" t="s">
        <v>31</v>
      </c>
      <c r="R712" t="s">
        <v>632</v>
      </c>
      <c r="S712">
        <v>-28.990500368199999</v>
      </c>
      <c r="T712">
        <v>-70.156422888099996</v>
      </c>
    </row>
    <row r="713" spans="1:20" ht="15.75" thickBot="1" x14ac:dyDescent="0.3">
      <c r="A713" s="34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1024</v>
      </c>
      <c r="G713" s="23">
        <v>0</v>
      </c>
      <c r="H713" s="23"/>
      <c r="I713" s="23" t="s">
        <v>1357</v>
      </c>
      <c r="J713" s="23" t="s">
        <v>1357</v>
      </c>
      <c r="N713" t="s">
        <v>625</v>
      </c>
      <c r="O713" t="s">
        <v>626</v>
      </c>
      <c r="P713" t="s">
        <v>627</v>
      </c>
      <c r="Q713" t="s">
        <v>31</v>
      </c>
      <c r="R713" t="s">
        <v>633</v>
      </c>
      <c r="S713">
        <v>-28.246258678899999</v>
      </c>
      <c r="T713">
        <v>-71.028098076600003</v>
      </c>
    </row>
    <row r="714" spans="1:20" ht="15.75" thickBot="1" x14ac:dyDescent="0.3">
      <c r="A714" s="34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1024</v>
      </c>
      <c r="G714" s="23">
        <v>0</v>
      </c>
      <c r="H714" s="23"/>
      <c r="I714" s="23" t="s">
        <v>1357</v>
      </c>
      <c r="J714" s="23" t="s">
        <v>1357</v>
      </c>
      <c r="N714" t="s">
        <v>625</v>
      </c>
      <c r="O714" t="s">
        <v>626</v>
      </c>
      <c r="P714" t="s">
        <v>627</v>
      </c>
      <c r="Q714" t="s">
        <v>31</v>
      </c>
      <c r="R714" t="s">
        <v>634</v>
      </c>
      <c r="S714">
        <v>-28.811956665699999</v>
      </c>
      <c r="T714">
        <v>-71.178820180599999</v>
      </c>
    </row>
    <row r="715" spans="1:20" ht="15.75" thickBot="1" x14ac:dyDescent="0.3">
      <c r="A715" s="34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1024</v>
      </c>
      <c r="G715" s="23">
        <v>0</v>
      </c>
      <c r="H715" s="23"/>
      <c r="I715" s="23" t="s">
        <v>1357</v>
      </c>
      <c r="J715" s="23" t="s">
        <v>1357</v>
      </c>
      <c r="N715" t="s">
        <v>625</v>
      </c>
      <c r="O715" t="s">
        <v>626</v>
      </c>
      <c r="P715" t="s">
        <v>627</v>
      </c>
      <c r="Q715" t="s">
        <v>31</v>
      </c>
      <c r="R715" t="s">
        <v>635</v>
      </c>
      <c r="S715">
        <v>-28.593210985300001</v>
      </c>
      <c r="T715">
        <v>-70.601729962700006</v>
      </c>
    </row>
    <row r="716" spans="1:20" ht="15.75" thickBot="1" x14ac:dyDescent="0.3">
      <c r="A716" s="34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1024</v>
      </c>
      <c r="G716" s="23">
        <v>0</v>
      </c>
      <c r="H716" s="23"/>
      <c r="I716" s="23" t="s">
        <v>1357</v>
      </c>
      <c r="J716" s="23" t="s">
        <v>1357</v>
      </c>
      <c r="N716" t="s">
        <v>625</v>
      </c>
      <c r="O716" t="s">
        <v>626</v>
      </c>
      <c r="P716" t="s">
        <v>627</v>
      </c>
      <c r="Q716" t="s">
        <v>22</v>
      </c>
      <c r="R716" t="s">
        <v>636</v>
      </c>
      <c r="S716">
        <v>-27.141122694100002</v>
      </c>
      <c r="T716">
        <v>-70.682133589100005</v>
      </c>
    </row>
    <row r="717" spans="1:20" ht="15.75" thickBot="1" x14ac:dyDescent="0.3">
      <c r="A717" s="34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1024</v>
      </c>
      <c r="G717" s="23">
        <v>0</v>
      </c>
      <c r="H717" s="23"/>
      <c r="I717" s="23" t="s">
        <v>1357</v>
      </c>
      <c r="J717" s="23" t="s">
        <v>1357</v>
      </c>
      <c r="N717" t="s">
        <v>637</v>
      </c>
      <c r="O717" t="s">
        <v>638</v>
      </c>
      <c r="P717" t="s">
        <v>639</v>
      </c>
      <c r="Q717" t="s">
        <v>640</v>
      </c>
      <c r="R717" t="s">
        <v>641</v>
      </c>
      <c r="S717">
        <v>-29.789113800599999</v>
      </c>
      <c r="T717">
        <v>-71.060820861899998</v>
      </c>
    </row>
    <row r="718" spans="1:20" ht="15.75" thickBot="1" x14ac:dyDescent="0.3">
      <c r="A718" s="34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1024</v>
      </c>
      <c r="G718" s="23">
        <v>0</v>
      </c>
      <c r="H718" s="23"/>
      <c r="I718" s="23" t="s">
        <v>1357</v>
      </c>
      <c r="J718" s="23" t="s">
        <v>1357</v>
      </c>
      <c r="N718" t="s">
        <v>637</v>
      </c>
      <c r="O718" t="s">
        <v>638</v>
      </c>
      <c r="P718" t="s">
        <v>639</v>
      </c>
      <c r="Q718" t="s">
        <v>640</v>
      </c>
      <c r="R718" t="s">
        <v>642</v>
      </c>
      <c r="S718">
        <v>-30.2274175634</v>
      </c>
      <c r="T718">
        <v>-71.358987198700007</v>
      </c>
    </row>
    <row r="719" spans="1:20" ht="15.75" thickBot="1" x14ac:dyDescent="0.3">
      <c r="A719" s="34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1024</v>
      </c>
      <c r="G719" s="23">
        <v>0</v>
      </c>
      <c r="H719" s="23"/>
      <c r="I719" s="23" t="s">
        <v>1357</v>
      </c>
      <c r="J719" s="23" t="s">
        <v>1357</v>
      </c>
      <c r="N719" t="s">
        <v>637</v>
      </c>
      <c r="O719" t="s">
        <v>638</v>
      </c>
      <c r="P719" t="s">
        <v>639</v>
      </c>
      <c r="Q719" t="s">
        <v>640</v>
      </c>
      <c r="R719" t="s">
        <v>643</v>
      </c>
      <c r="S719">
        <v>-30.259431242800002</v>
      </c>
      <c r="T719">
        <v>-71.100637765900004</v>
      </c>
    </row>
    <row r="720" spans="1:20" ht="15.75" thickBot="1" x14ac:dyDescent="0.3">
      <c r="A720" s="34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1024</v>
      </c>
      <c r="G720" s="23">
        <v>0</v>
      </c>
      <c r="H720" s="23"/>
      <c r="I720" s="23" t="s">
        <v>1357</v>
      </c>
      <c r="J720" s="23" t="s">
        <v>1357</v>
      </c>
      <c r="N720" t="s">
        <v>637</v>
      </c>
      <c r="O720" t="s">
        <v>638</v>
      </c>
      <c r="P720" t="s">
        <v>639</v>
      </c>
      <c r="Q720" t="s">
        <v>640</v>
      </c>
      <c r="R720" t="s">
        <v>644</v>
      </c>
      <c r="S720">
        <v>-29.374777125800001</v>
      </c>
      <c r="T720">
        <v>-70.902564879799996</v>
      </c>
    </row>
    <row r="721" spans="1:20" ht="15.75" thickBot="1" x14ac:dyDescent="0.3">
      <c r="A721" s="34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1024</v>
      </c>
      <c r="G721" s="23">
        <v>0</v>
      </c>
      <c r="H721" s="23"/>
      <c r="I721" s="23" t="s">
        <v>1357</v>
      </c>
      <c r="J721" s="23" t="s">
        <v>1357</v>
      </c>
      <c r="N721" t="s">
        <v>637</v>
      </c>
      <c r="O721" t="s">
        <v>638</v>
      </c>
      <c r="P721" t="s">
        <v>639</v>
      </c>
      <c r="Q721" t="s">
        <v>640</v>
      </c>
      <c r="R721" t="s">
        <v>645</v>
      </c>
      <c r="S721">
        <v>-30.237630896199999</v>
      </c>
      <c r="T721">
        <v>-70.369747021899997</v>
      </c>
    </row>
    <row r="722" spans="1:20" ht="15.75" thickBot="1" x14ac:dyDescent="0.3">
      <c r="A722" s="34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1024</v>
      </c>
      <c r="G722" s="23">
        <v>0</v>
      </c>
      <c r="H722" s="23"/>
      <c r="I722" s="23" t="s">
        <v>1357</v>
      </c>
      <c r="J722" s="23" t="s">
        <v>1357</v>
      </c>
      <c r="N722" t="s">
        <v>637</v>
      </c>
      <c r="O722" t="s">
        <v>638</v>
      </c>
      <c r="P722" t="s">
        <v>639</v>
      </c>
      <c r="Q722" t="s">
        <v>640</v>
      </c>
      <c r="R722" t="s">
        <v>646</v>
      </c>
      <c r="S722">
        <v>-29.891893130900002</v>
      </c>
      <c r="T722">
        <v>-70.381457830900004</v>
      </c>
    </row>
    <row r="723" spans="1:20" ht="15.75" thickBot="1" x14ac:dyDescent="0.3">
      <c r="A723" s="34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1024</v>
      </c>
      <c r="G723" s="23">
        <v>0</v>
      </c>
      <c r="H723" s="23"/>
      <c r="I723" s="23" t="s">
        <v>1357</v>
      </c>
      <c r="J723" s="23" t="s">
        <v>1357</v>
      </c>
      <c r="N723" t="s">
        <v>637</v>
      </c>
      <c r="O723" t="s">
        <v>638</v>
      </c>
      <c r="P723" t="s">
        <v>639</v>
      </c>
      <c r="Q723" t="s">
        <v>647</v>
      </c>
      <c r="R723" t="s">
        <v>648</v>
      </c>
      <c r="S723">
        <v>-31.5495159293</v>
      </c>
      <c r="T723">
        <v>-70.970568260500002</v>
      </c>
    </row>
    <row r="724" spans="1:20" ht="15.75" thickBot="1" x14ac:dyDescent="0.3">
      <c r="A724" s="34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1024</v>
      </c>
      <c r="G724" s="23">
        <v>0</v>
      </c>
      <c r="H724" s="23"/>
      <c r="I724" s="23" t="s">
        <v>1357</v>
      </c>
      <c r="J724" s="23" t="s">
        <v>1357</v>
      </c>
      <c r="N724" t="s">
        <v>637</v>
      </c>
      <c r="O724" t="s">
        <v>638</v>
      </c>
      <c r="P724" t="s">
        <v>639</v>
      </c>
      <c r="Q724" t="s">
        <v>647</v>
      </c>
      <c r="R724" t="s">
        <v>649</v>
      </c>
      <c r="S724">
        <v>-31.401838913300001</v>
      </c>
      <c r="T724">
        <v>-71.394384198599994</v>
      </c>
    </row>
    <row r="725" spans="1:20" ht="15.75" thickBot="1" x14ac:dyDescent="0.3">
      <c r="A725" s="34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1024</v>
      </c>
      <c r="G725" s="23">
        <v>0</v>
      </c>
      <c r="H725" s="23"/>
      <c r="I725" s="23" t="s">
        <v>1357</v>
      </c>
      <c r="J725" s="23" t="s">
        <v>1357</v>
      </c>
      <c r="N725" t="s">
        <v>637</v>
      </c>
      <c r="O725" t="s">
        <v>638</v>
      </c>
      <c r="P725" t="s">
        <v>639</v>
      </c>
      <c r="Q725" t="s">
        <v>647</v>
      </c>
      <c r="R725" t="s">
        <v>650</v>
      </c>
      <c r="S725">
        <v>-31.977943913000001</v>
      </c>
      <c r="T725">
        <v>-71.304254567699999</v>
      </c>
    </row>
    <row r="726" spans="1:20" ht="15.75" thickBot="1" x14ac:dyDescent="0.3">
      <c r="A726" s="34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1024</v>
      </c>
      <c r="G726" s="23">
        <v>0</v>
      </c>
      <c r="H726" s="23"/>
      <c r="I726" s="23" t="s">
        <v>1357</v>
      </c>
      <c r="J726" s="23" t="s">
        <v>1357</v>
      </c>
      <c r="N726" t="s">
        <v>637</v>
      </c>
      <c r="O726" t="s">
        <v>638</v>
      </c>
      <c r="P726" t="s">
        <v>639</v>
      </c>
      <c r="Q726" t="s">
        <v>647</v>
      </c>
      <c r="R726" t="s">
        <v>651</v>
      </c>
      <c r="S726">
        <v>-31.8935829379</v>
      </c>
      <c r="T726">
        <v>-70.661908575300004</v>
      </c>
    </row>
    <row r="727" spans="1:20" ht="15.75" thickBot="1" x14ac:dyDescent="0.3">
      <c r="A727" s="34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1024</v>
      </c>
      <c r="G727" s="23">
        <v>0</v>
      </c>
      <c r="H727" s="23"/>
      <c r="I727" s="23" t="s">
        <v>1357</v>
      </c>
      <c r="J727" s="23" t="s">
        <v>1357</v>
      </c>
      <c r="N727" t="s">
        <v>637</v>
      </c>
      <c r="O727" t="s">
        <v>638</v>
      </c>
      <c r="P727" t="s">
        <v>639</v>
      </c>
      <c r="Q727" t="s">
        <v>652</v>
      </c>
      <c r="R727" t="s">
        <v>653</v>
      </c>
      <c r="S727">
        <v>-30.6730105462</v>
      </c>
      <c r="T727">
        <v>-71.405305430599995</v>
      </c>
    </row>
    <row r="728" spans="1:20" ht="15.75" thickBot="1" x14ac:dyDescent="0.3">
      <c r="A728" s="34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1024</v>
      </c>
      <c r="G728" s="23">
        <v>0</v>
      </c>
      <c r="H728" s="23"/>
      <c r="I728" s="23" t="s">
        <v>1357</v>
      </c>
      <c r="J728" s="23" t="s">
        <v>1357</v>
      </c>
      <c r="N728" t="s">
        <v>637</v>
      </c>
      <c r="O728" t="s">
        <v>638</v>
      </c>
      <c r="P728" t="s">
        <v>639</v>
      </c>
      <c r="Q728" t="s">
        <v>652</v>
      </c>
      <c r="R728" t="s">
        <v>654</v>
      </c>
      <c r="S728">
        <v>-31.146454574100002</v>
      </c>
      <c r="T728">
        <v>-70.965735649199999</v>
      </c>
    </row>
    <row r="729" spans="1:20" ht="15.75" thickBot="1" x14ac:dyDescent="0.3">
      <c r="A729" s="34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1024</v>
      </c>
      <c r="G729" s="23">
        <v>0</v>
      </c>
      <c r="H729" s="23"/>
      <c r="I729" s="23" t="s">
        <v>1357</v>
      </c>
      <c r="J729" s="23" t="s">
        <v>1357</v>
      </c>
      <c r="N729" t="s">
        <v>637</v>
      </c>
      <c r="O729" t="s">
        <v>638</v>
      </c>
      <c r="P729" t="s">
        <v>639</v>
      </c>
      <c r="Q729" t="s">
        <v>652</v>
      </c>
      <c r="R729" t="s">
        <v>655</v>
      </c>
      <c r="S729">
        <v>-30.9461005607</v>
      </c>
      <c r="T729">
        <v>-71.332627402300005</v>
      </c>
    </row>
    <row r="730" spans="1:20" ht="15.75" thickBot="1" x14ac:dyDescent="0.3">
      <c r="A730" s="34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1024</v>
      </c>
      <c r="G730" s="23">
        <v>0</v>
      </c>
      <c r="H730" s="23"/>
      <c r="I730" s="23" t="s">
        <v>1357</v>
      </c>
      <c r="J730" s="23" t="s">
        <v>1357</v>
      </c>
      <c r="N730" t="s">
        <v>637</v>
      </c>
      <c r="O730" t="s">
        <v>638</v>
      </c>
      <c r="P730" t="s">
        <v>639</v>
      </c>
      <c r="Q730" t="s">
        <v>652</v>
      </c>
      <c r="R730" t="s">
        <v>656</v>
      </c>
      <c r="S730">
        <v>-30.430679489700001</v>
      </c>
      <c r="T730">
        <v>-70.653739197999997</v>
      </c>
    </row>
    <row r="731" spans="1:20" ht="15.75" thickBot="1" x14ac:dyDescent="0.3">
      <c r="A731" s="34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1024</v>
      </c>
      <c r="G731" s="23">
        <v>0</v>
      </c>
      <c r="H731" s="23"/>
      <c r="I731" s="23" t="s">
        <v>1357</v>
      </c>
      <c r="J731" s="23" t="s">
        <v>1357</v>
      </c>
      <c r="N731" t="s">
        <v>637</v>
      </c>
      <c r="O731" t="s">
        <v>638</v>
      </c>
      <c r="P731" t="s">
        <v>639</v>
      </c>
      <c r="Q731" t="s">
        <v>652</v>
      </c>
      <c r="R731" t="s">
        <v>657</v>
      </c>
      <c r="S731">
        <v>-30.8341952042</v>
      </c>
      <c r="T731">
        <v>-70.650608688999995</v>
      </c>
    </row>
    <row r="732" spans="1:20" ht="15.75" thickBot="1" x14ac:dyDescent="0.3">
      <c r="A732" s="34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1024</v>
      </c>
      <c r="G732" s="23">
        <v>0</v>
      </c>
      <c r="H732" s="23"/>
      <c r="I732" s="23" t="s">
        <v>1357</v>
      </c>
      <c r="J732" s="23" t="s">
        <v>1357</v>
      </c>
      <c r="N732" t="s">
        <v>658</v>
      </c>
      <c r="O732" t="s">
        <v>659</v>
      </c>
      <c r="P732" t="s">
        <v>660</v>
      </c>
      <c r="Q732" t="s">
        <v>62</v>
      </c>
      <c r="R732" t="s">
        <v>661</v>
      </c>
      <c r="S732">
        <v>-32.4749351233</v>
      </c>
      <c r="T732">
        <v>-71.380327808299995</v>
      </c>
    </row>
    <row r="733" spans="1:20" ht="15.75" thickBot="1" x14ac:dyDescent="0.3">
      <c r="A733" s="34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1024</v>
      </c>
      <c r="G733" s="23">
        <v>0</v>
      </c>
      <c r="H733" s="23"/>
      <c r="I733" s="23" t="s">
        <v>1357</v>
      </c>
      <c r="J733" s="23" t="s">
        <v>1357</v>
      </c>
      <c r="N733" t="s">
        <v>658</v>
      </c>
      <c r="O733" t="s">
        <v>659</v>
      </c>
      <c r="P733" t="s">
        <v>660</v>
      </c>
      <c r="Q733" t="s">
        <v>62</v>
      </c>
      <c r="R733" t="s">
        <v>662</v>
      </c>
      <c r="S733">
        <v>-32.190508656699997</v>
      </c>
      <c r="T733">
        <v>-70.869906028000003</v>
      </c>
    </row>
    <row r="734" spans="1:20" ht="15.75" thickBot="1" x14ac:dyDescent="0.3">
      <c r="A734" s="34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1024</v>
      </c>
      <c r="G734" s="23">
        <v>0</v>
      </c>
      <c r="H734" s="23"/>
      <c r="I734" s="23" t="s">
        <v>1357</v>
      </c>
      <c r="J734" s="23" t="s">
        <v>1357</v>
      </c>
      <c r="N734" t="s">
        <v>658</v>
      </c>
      <c r="O734" t="s">
        <v>659</v>
      </c>
      <c r="P734" t="s">
        <v>660</v>
      </c>
      <c r="Q734" t="s">
        <v>55</v>
      </c>
      <c r="R734" t="s">
        <v>663</v>
      </c>
      <c r="S734">
        <v>-32.950772823800001</v>
      </c>
      <c r="T734">
        <v>-70.544659459000002</v>
      </c>
    </row>
    <row r="735" spans="1:20" ht="15.75" thickBot="1" x14ac:dyDescent="0.3">
      <c r="A735" s="34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1024</v>
      </c>
      <c r="G735" s="23">
        <v>0</v>
      </c>
      <c r="H735" s="23"/>
      <c r="I735" s="23" t="s">
        <v>1357</v>
      </c>
      <c r="J735" s="23" t="s">
        <v>1357</v>
      </c>
      <c r="N735" t="s">
        <v>658</v>
      </c>
      <c r="O735" t="s">
        <v>659</v>
      </c>
      <c r="P735" t="s">
        <v>660</v>
      </c>
      <c r="Q735" t="s">
        <v>69</v>
      </c>
      <c r="R735" t="s">
        <v>664</v>
      </c>
      <c r="S735">
        <v>-33.667147515499998</v>
      </c>
      <c r="T735">
        <v>-71.486930528100004</v>
      </c>
    </row>
    <row r="736" spans="1:20" ht="15.75" thickBot="1" x14ac:dyDescent="0.3">
      <c r="A736" s="34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1024</v>
      </c>
      <c r="G736" s="23">
        <v>0</v>
      </c>
      <c r="H736" s="23"/>
      <c r="I736" s="23" t="s">
        <v>1357</v>
      </c>
      <c r="J736" s="23" t="s">
        <v>1357</v>
      </c>
      <c r="N736" t="s">
        <v>658</v>
      </c>
      <c r="O736" t="s">
        <v>659</v>
      </c>
      <c r="P736" t="s">
        <v>660</v>
      </c>
      <c r="Q736" t="s">
        <v>47</v>
      </c>
      <c r="R736" t="s">
        <v>665</v>
      </c>
      <c r="S736">
        <v>-32.953297714100003</v>
      </c>
      <c r="T736">
        <v>-71.467867008300004</v>
      </c>
    </row>
    <row r="737" spans="1:20" ht="15.75" thickBot="1" x14ac:dyDescent="0.3">
      <c r="A737" s="34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1024</v>
      </c>
      <c r="G737" s="23">
        <v>0</v>
      </c>
      <c r="H737" s="23"/>
      <c r="I737" s="23" t="s">
        <v>1357</v>
      </c>
      <c r="J737" s="23" t="s">
        <v>1357</v>
      </c>
      <c r="N737" t="s">
        <v>658</v>
      </c>
      <c r="O737" t="s">
        <v>659</v>
      </c>
      <c r="P737" t="s">
        <v>660</v>
      </c>
      <c r="Q737" t="s">
        <v>47</v>
      </c>
      <c r="R737" t="s">
        <v>666</v>
      </c>
      <c r="S737">
        <v>-32.997883656100001</v>
      </c>
      <c r="T737">
        <v>-71.753339855299998</v>
      </c>
    </row>
    <row r="738" spans="1:20" ht="15.75" thickBot="1" x14ac:dyDescent="0.3">
      <c r="A738" s="34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1024</v>
      </c>
      <c r="G738" s="23">
        <v>0</v>
      </c>
      <c r="H738" s="23"/>
      <c r="I738" s="23" t="s">
        <v>1357</v>
      </c>
      <c r="J738" s="23" t="s">
        <v>1357</v>
      </c>
      <c r="N738" t="s">
        <v>658</v>
      </c>
      <c r="O738" t="s">
        <v>659</v>
      </c>
      <c r="P738" t="s">
        <v>660</v>
      </c>
      <c r="Q738" t="s">
        <v>47</v>
      </c>
      <c r="R738" t="s">
        <v>667</v>
      </c>
      <c r="S738">
        <v>-33.028800296299998</v>
      </c>
      <c r="T738">
        <v>-71.515431215700005</v>
      </c>
    </row>
    <row r="739" spans="1:20" ht="15.75" thickBot="1" x14ac:dyDescent="0.3">
      <c r="A739" s="34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1024</v>
      </c>
      <c r="G739" s="23">
        <v>0</v>
      </c>
      <c r="H739" s="23"/>
      <c r="I739" s="23" t="s">
        <v>1357</v>
      </c>
      <c r="J739" s="23" t="s">
        <v>1357</v>
      </c>
      <c r="N739" t="s">
        <v>658</v>
      </c>
      <c r="O739" t="s">
        <v>659</v>
      </c>
      <c r="P739" t="s">
        <v>660</v>
      </c>
      <c r="Q739" t="s">
        <v>47</v>
      </c>
      <c r="R739" t="s">
        <v>668</v>
      </c>
      <c r="S739">
        <v>-32.745304305300003</v>
      </c>
      <c r="T739">
        <v>-71.387923010099996</v>
      </c>
    </row>
    <row r="740" spans="1:20" ht="15.75" thickBot="1" x14ac:dyDescent="0.3">
      <c r="A740" s="34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1024</v>
      </c>
      <c r="G740" s="23">
        <v>0</v>
      </c>
      <c r="H740" s="23"/>
      <c r="I740" s="23" t="s">
        <v>1357</v>
      </c>
      <c r="J740" s="23" t="s">
        <v>1357</v>
      </c>
      <c r="N740" t="s">
        <v>658</v>
      </c>
      <c r="O740" t="s">
        <v>659</v>
      </c>
      <c r="P740" t="s">
        <v>660</v>
      </c>
      <c r="Q740" t="s">
        <v>47</v>
      </c>
      <c r="R740" t="s">
        <v>669</v>
      </c>
      <c r="S740">
        <v>-33.7155812293</v>
      </c>
      <c r="T740">
        <v>-79.870177262300004</v>
      </c>
    </row>
    <row r="741" spans="1:20" ht="15.75" thickBot="1" x14ac:dyDescent="0.3">
      <c r="A741" s="34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1024</v>
      </c>
      <c r="G741" s="23">
        <v>0</v>
      </c>
      <c r="H741" s="23"/>
      <c r="I741" s="23" t="s">
        <v>1357</v>
      </c>
      <c r="J741" s="23" t="s">
        <v>1357</v>
      </c>
      <c r="N741" t="s">
        <v>658</v>
      </c>
      <c r="O741" t="s">
        <v>659</v>
      </c>
      <c r="P741" t="s">
        <v>660</v>
      </c>
      <c r="Q741" t="s">
        <v>670</v>
      </c>
      <c r="R741" t="s">
        <v>671</v>
      </c>
      <c r="S741">
        <v>-32.888057613400001</v>
      </c>
      <c r="T741">
        <v>-70.901732637099997</v>
      </c>
    </row>
    <row r="742" spans="1:20" ht="15.75" thickBot="1" x14ac:dyDescent="0.3">
      <c r="A742" s="34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1024</v>
      </c>
      <c r="G742" s="23">
        <v>0</v>
      </c>
      <c r="H742" s="23"/>
      <c r="I742" s="23" t="s">
        <v>1357</v>
      </c>
      <c r="J742" s="23" t="s">
        <v>1357</v>
      </c>
      <c r="N742" t="s">
        <v>658</v>
      </c>
      <c r="O742" t="s">
        <v>659</v>
      </c>
      <c r="P742" t="s">
        <v>660</v>
      </c>
      <c r="Q742" t="s">
        <v>672</v>
      </c>
      <c r="R742" t="s">
        <v>673</v>
      </c>
      <c r="S742">
        <v>-33.147377709899999</v>
      </c>
      <c r="T742">
        <v>-71.254091713700006</v>
      </c>
    </row>
    <row r="743" spans="1:20" ht="15.75" thickBot="1" x14ac:dyDescent="0.3">
      <c r="A743" s="34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1024</v>
      </c>
      <c r="G743" s="23">
        <v>0</v>
      </c>
      <c r="H743" s="23"/>
      <c r="I743" s="23" t="s">
        <v>1357</v>
      </c>
      <c r="J743" s="23" t="s">
        <v>1357</v>
      </c>
      <c r="N743" t="s">
        <v>658</v>
      </c>
      <c r="O743" t="s">
        <v>659</v>
      </c>
      <c r="P743" t="s">
        <v>660</v>
      </c>
      <c r="Q743" t="s">
        <v>69</v>
      </c>
      <c r="R743" t="s">
        <v>674</v>
      </c>
      <c r="S743">
        <v>-33.8094452936</v>
      </c>
      <c r="T743">
        <v>-71.676511014100001</v>
      </c>
    </row>
    <row r="744" spans="1:20" ht="15.75" thickBot="1" x14ac:dyDescent="0.3">
      <c r="A744" s="34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1024</v>
      </c>
      <c r="G744" s="23">
        <v>0</v>
      </c>
      <c r="H744" s="23"/>
      <c r="I744" s="23" t="s">
        <v>1357</v>
      </c>
      <c r="J744" s="23" t="s">
        <v>1357</v>
      </c>
      <c r="N744" t="s">
        <v>658</v>
      </c>
      <c r="O744" t="s">
        <v>659</v>
      </c>
      <c r="P744" t="s">
        <v>660</v>
      </c>
      <c r="Q744" t="s">
        <v>69</v>
      </c>
      <c r="R744" t="s">
        <v>675</v>
      </c>
      <c r="S744">
        <v>-33.329448233699999</v>
      </c>
      <c r="T744">
        <v>-71.599395646700003</v>
      </c>
    </row>
    <row r="745" spans="1:20" ht="15.75" thickBot="1" x14ac:dyDescent="0.3">
      <c r="A745" s="34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1024</v>
      </c>
      <c r="G745" s="23">
        <v>0</v>
      </c>
      <c r="H745" s="23"/>
      <c r="I745" s="23" t="s">
        <v>1357</v>
      </c>
      <c r="J745" s="23" t="s">
        <v>1357</v>
      </c>
      <c r="N745" t="s">
        <v>658</v>
      </c>
      <c r="O745" t="s">
        <v>659</v>
      </c>
      <c r="P745" t="s">
        <v>660</v>
      </c>
      <c r="Q745" t="s">
        <v>69</v>
      </c>
      <c r="R745" t="s">
        <v>676</v>
      </c>
      <c r="S745">
        <v>-33.533814301600003</v>
      </c>
      <c r="T745">
        <v>-71.442208211700006</v>
      </c>
    </row>
    <row r="746" spans="1:20" ht="15.75" thickBot="1" x14ac:dyDescent="0.3">
      <c r="A746" s="34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1024</v>
      </c>
      <c r="G746" s="23">
        <v>0</v>
      </c>
      <c r="H746" s="23"/>
      <c r="I746" s="23" t="s">
        <v>1357</v>
      </c>
      <c r="J746" s="23" t="s">
        <v>1357</v>
      </c>
      <c r="N746" t="s">
        <v>658</v>
      </c>
      <c r="O746" t="s">
        <v>659</v>
      </c>
      <c r="P746" t="s">
        <v>660</v>
      </c>
      <c r="Q746" t="s">
        <v>69</v>
      </c>
      <c r="R746" t="s">
        <v>677</v>
      </c>
      <c r="S746">
        <v>-33.415066968600001</v>
      </c>
      <c r="T746">
        <v>-71.651188755999996</v>
      </c>
    </row>
    <row r="747" spans="1:20" ht="15.75" thickBot="1" x14ac:dyDescent="0.3">
      <c r="A747" s="34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1024</v>
      </c>
      <c r="G747" s="23">
        <v>0</v>
      </c>
      <c r="H747" s="23"/>
      <c r="I747" s="23" t="s">
        <v>1357</v>
      </c>
      <c r="J747" s="23" t="s">
        <v>1357</v>
      </c>
      <c r="N747" t="s">
        <v>658</v>
      </c>
      <c r="O747" t="s">
        <v>659</v>
      </c>
      <c r="P747" t="s">
        <v>660</v>
      </c>
      <c r="Q747" t="s">
        <v>672</v>
      </c>
      <c r="R747" t="s">
        <v>678</v>
      </c>
      <c r="S747">
        <v>-33.067566757599998</v>
      </c>
      <c r="T747">
        <v>-71.330163502000005</v>
      </c>
    </row>
    <row r="748" spans="1:20" ht="15.75" thickBot="1" x14ac:dyDescent="0.3">
      <c r="A748" s="34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1024</v>
      </c>
      <c r="G748" s="23">
        <v>0</v>
      </c>
      <c r="H748" s="23"/>
      <c r="I748" s="23" t="s">
        <v>1357</v>
      </c>
      <c r="J748" s="23" t="s">
        <v>1357</v>
      </c>
      <c r="N748" t="s">
        <v>658</v>
      </c>
      <c r="O748" t="s">
        <v>659</v>
      </c>
      <c r="P748" t="s">
        <v>660</v>
      </c>
      <c r="Q748" t="s">
        <v>47</v>
      </c>
      <c r="R748" t="s">
        <v>679</v>
      </c>
      <c r="S748">
        <v>-33.315666537200002</v>
      </c>
      <c r="T748">
        <v>-71.434979094599996</v>
      </c>
    </row>
    <row r="749" spans="1:20" ht="15.75" thickBot="1" x14ac:dyDescent="0.3">
      <c r="A749" s="34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1024</v>
      </c>
      <c r="G749" s="23">
        <v>0</v>
      </c>
      <c r="H749" s="23"/>
      <c r="I749" s="23" t="s">
        <v>1357</v>
      </c>
      <c r="J749" s="23" t="s">
        <v>1357</v>
      </c>
      <c r="N749" t="s">
        <v>658</v>
      </c>
      <c r="O749" t="s">
        <v>659</v>
      </c>
      <c r="P749" t="s">
        <v>660</v>
      </c>
      <c r="Q749" t="s">
        <v>69</v>
      </c>
      <c r="R749" t="s">
        <v>680</v>
      </c>
      <c r="S749">
        <v>-33.482883833000002</v>
      </c>
      <c r="T749">
        <v>-71.580634354599994</v>
      </c>
    </row>
    <row r="750" spans="1:20" ht="15.75" thickBot="1" x14ac:dyDescent="0.3">
      <c r="A750" s="34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1024</v>
      </c>
      <c r="G750" s="23">
        <v>0</v>
      </c>
      <c r="H750" s="23"/>
      <c r="I750" s="23" t="s">
        <v>1357</v>
      </c>
      <c r="J750" s="23" t="s">
        <v>1357</v>
      </c>
      <c r="N750" t="s">
        <v>658</v>
      </c>
      <c r="O750" t="s">
        <v>659</v>
      </c>
      <c r="P750" t="s">
        <v>660</v>
      </c>
      <c r="Q750" t="s">
        <v>64</v>
      </c>
      <c r="R750" t="s">
        <v>681</v>
      </c>
      <c r="S750">
        <v>-32.904747649100003</v>
      </c>
      <c r="T750">
        <v>-71.272421041499996</v>
      </c>
    </row>
    <row r="751" spans="1:20" ht="15.75" thickBot="1" x14ac:dyDescent="0.3">
      <c r="A751" s="34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1024</v>
      </c>
      <c r="G751" s="23">
        <v>0</v>
      </c>
      <c r="H751" s="23"/>
      <c r="I751" s="23" t="s">
        <v>1357</v>
      </c>
      <c r="J751" s="23" t="s">
        <v>1357</v>
      </c>
      <c r="N751" t="s">
        <v>658</v>
      </c>
      <c r="O751" t="s">
        <v>659</v>
      </c>
      <c r="P751" t="s">
        <v>660</v>
      </c>
      <c r="Q751" t="s">
        <v>670</v>
      </c>
      <c r="R751" t="s">
        <v>682</v>
      </c>
      <c r="S751">
        <v>-32.793697020099998</v>
      </c>
      <c r="T751">
        <v>-70.828312224800001</v>
      </c>
    </row>
    <row r="752" spans="1:20" ht="15.75" thickBot="1" x14ac:dyDescent="0.3">
      <c r="A752" s="34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1024</v>
      </c>
      <c r="G752" s="23">
        <v>0</v>
      </c>
      <c r="H752" s="23"/>
      <c r="I752" s="23" t="s">
        <v>1357</v>
      </c>
      <c r="J752" s="23" t="s">
        <v>1357</v>
      </c>
      <c r="N752" t="s">
        <v>658</v>
      </c>
      <c r="O752" t="s">
        <v>659</v>
      </c>
      <c r="P752" t="s">
        <v>660</v>
      </c>
      <c r="Q752" t="s">
        <v>55</v>
      </c>
      <c r="R752" t="s">
        <v>683</v>
      </c>
      <c r="S752">
        <v>-32.950922179800003</v>
      </c>
      <c r="T752">
        <v>-70.243562478499996</v>
      </c>
    </row>
    <row r="753" spans="1:20" ht="15.75" thickBot="1" x14ac:dyDescent="0.3">
      <c r="A753" s="34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1024</v>
      </c>
      <c r="G753" s="23">
        <v>0</v>
      </c>
      <c r="H753" s="23"/>
      <c r="I753" s="23" t="s">
        <v>1357</v>
      </c>
      <c r="J753" s="23" t="s">
        <v>1357</v>
      </c>
      <c r="N753" t="s">
        <v>658</v>
      </c>
      <c r="O753" t="s">
        <v>659</v>
      </c>
      <c r="P753" t="s">
        <v>660</v>
      </c>
      <c r="Q753" t="s">
        <v>670</v>
      </c>
      <c r="R753" t="s">
        <v>684</v>
      </c>
      <c r="S753">
        <v>-32.707316866399999</v>
      </c>
      <c r="T753">
        <v>-70.944638802300005</v>
      </c>
    </row>
    <row r="754" spans="1:20" ht="15.75" thickBot="1" x14ac:dyDescent="0.3">
      <c r="A754" s="34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1024</v>
      </c>
      <c r="G754" s="23">
        <v>0</v>
      </c>
      <c r="H754" s="23"/>
      <c r="I754" s="23" t="s">
        <v>1357</v>
      </c>
      <c r="J754" s="23" t="s">
        <v>1357</v>
      </c>
      <c r="N754" t="s">
        <v>658</v>
      </c>
      <c r="O754" t="s">
        <v>659</v>
      </c>
      <c r="P754" t="s">
        <v>660</v>
      </c>
      <c r="Q754" t="s">
        <v>64</v>
      </c>
      <c r="R754" t="s">
        <v>685</v>
      </c>
      <c r="S754">
        <v>-32.691434716800003</v>
      </c>
      <c r="T754">
        <v>-71.176101879800001</v>
      </c>
    </row>
    <row r="755" spans="1:20" ht="15.75" thickBot="1" x14ac:dyDescent="0.3">
      <c r="A755" s="34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1024</v>
      </c>
      <c r="G755" s="23">
        <v>0</v>
      </c>
      <c r="H755" s="23"/>
      <c r="I755" s="23" t="s">
        <v>1357</v>
      </c>
      <c r="J755" s="23" t="s">
        <v>1357</v>
      </c>
      <c r="N755" t="s">
        <v>658</v>
      </c>
      <c r="O755" t="s">
        <v>659</v>
      </c>
      <c r="P755" t="s">
        <v>660</v>
      </c>
      <c r="Q755" t="s">
        <v>672</v>
      </c>
      <c r="R755" t="s">
        <v>686</v>
      </c>
      <c r="S755">
        <v>-33.035658629700002</v>
      </c>
      <c r="T755">
        <v>-71.110433810200007</v>
      </c>
    </row>
    <row r="756" spans="1:20" ht="15.75" thickBot="1" x14ac:dyDescent="0.3">
      <c r="A756" s="34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1024</v>
      </c>
      <c r="G756" s="23">
        <v>0</v>
      </c>
      <c r="H756" s="23"/>
      <c r="I756" s="23" t="s">
        <v>1357</v>
      </c>
      <c r="J756" s="23" t="s">
        <v>1357</v>
      </c>
      <c r="N756" t="s">
        <v>658</v>
      </c>
      <c r="O756" t="s">
        <v>659</v>
      </c>
      <c r="P756" t="s">
        <v>660</v>
      </c>
      <c r="Q756" t="s">
        <v>64</v>
      </c>
      <c r="R756" t="s">
        <v>687</v>
      </c>
      <c r="S756">
        <v>-32.793856387399998</v>
      </c>
      <c r="T756">
        <v>-71.157053149000006</v>
      </c>
    </row>
    <row r="757" spans="1:20" ht="15.75" thickBot="1" x14ac:dyDescent="0.3">
      <c r="A757" s="34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1024</v>
      </c>
      <c r="G757" s="23">
        <v>0</v>
      </c>
      <c r="H757" s="23"/>
      <c r="I757" s="23" t="s">
        <v>1357</v>
      </c>
      <c r="J757" s="23" t="s">
        <v>1357</v>
      </c>
      <c r="N757" t="s">
        <v>658</v>
      </c>
      <c r="O757" t="s">
        <v>659</v>
      </c>
      <c r="P757" t="s">
        <v>660</v>
      </c>
      <c r="Q757" t="s">
        <v>670</v>
      </c>
      <c r="R757" t="s">
        <v>688</v>
      </c>
      <c r="S757">
        <v>-32.736396253000002</v>
      </c>
      <c r="T757">
        <v>-70.752958356799994</v>
      </c>
    </row>
    <row r="758" spans="1:20" ht="15.75" thickBot="1" x14ac:dyDescent="0.3">
      <c r="A758" s="34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1024</v>
      </c>
      <c r="G758" s="23">
        <v>0</v>
      </c>
      <c r="H758" s="23"/>
      <c r="I758" s="23" t="s">
        <v>1357</v>
      </c>
      <c r="J758" s="23" t="s">
        <v>1357</v>
      </c>
      <c r="N758" t="s">
        <v>658</v>
      </c>
      <c r="O758" t="s">
        <v>659</v>
      </c>
      <c r="P758" t="s">
        <v>660</v>
      </c>
      <c r="Q758" t="s">
        <v>47</v>
      </c>
      <c r="R758" t="s">
        <v>689</v>
      </c>
      <c r="S758">
        <v>-32.843180832900003</v>
      </c>
      <c r="T758">
        <v>-71.473230459199996</v>
      </c>
    </row>
    <row r="759" spans="1:20" ht="15.75" thickBot="1" x14ac:dyDescent="0.3">
      <c r="A759" s="34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1024</v>
      </c>
      <c r="G759" s="23">
        <v>0</v>
      </c>
      <c r="H759" s="23"/>
      <c r="I759" s="23" t="s">
        <v>1357</v>
      </c>
      <c r="J759" s="23" t="s">
        <v>1357</v>
      </c>
      <c r="N759" t="s">
        <v>658</v>
      </c>
      <c r="O759" t="s">
        <v>659</v>
      </c>
      <c r="P759" t="s">
        <v>660</v>
      </c>
      <c r="Q759" t="s">
        <v>64</v>
      </c>
      <c r="R759" t="s">
        <v>690</v>
      </c>
      <c r="S759">
        <v>-32.8693023067</v>
      </c>
      <c r="T759">
        <v>-71.081110774699994</v>
      </c>
    </row>
    <row r="760" spans="1:20" ht="15.75" thickBot="1" x14ac:dyDescent="0.3">
      <c r="A760" s="34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1024</v>
      </c>
      <c r="G760" s="23">
        <v>0</v>
      </c>
      <c r="H760" s="23"/>
      <c r="I760" s="23" t="s">
        <v>1357</v>
      </c>
      <c r="J760" s="23" t="s">
        <v>1357</v>
      </c>
      <c r="N760" t="s">
        <v>658</v>
      </c>
      <c r="O760" t="s">
        <v>659</v>
      </c>
      <c r="P760" t="s">
        <v>660</v>
      </c>
      <c r="Q760" t="s">
        <v>670</v>
      </c>
      <c r="R760" t="s">
        <v>691</v>
      </c>
      <c r="S760">
        <v>-32.481113311900003</v>
      </c>
      <c r="T760">
        <v>-70.521230234900003</v>
      </c>
    </row>
    <row r="761" spans="1:20" ht="15.75" thickBot="1" x14ac:dyDescent="0.3">
      <c r="A761" s="34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1024</v>
      </c>
      <c r="G761" s="23">
        <v>0</v>
      </c>
      <c r="H761" s="23"/>
      <c r="I761" s="23" t="s">
        <v>1357</v>
      </c>
      <c r="J761" s="23" t="s">
        <v>1357</v>
      </c>
      <c r="N761" t="s">
        <v>658</v>
      </c>
      <c r="O761" t="s">
        <v>659</v>
      </c>
      <c r="P761" t="s">
        <v>660</v>
      </c>
      <c r="Q761" t="s">
        <v>670</v>
      </c>
      <c r="R761" t="s">
        <v>692</v>
      </c>
      <c r="S761">
        <v>-32.686017978199999</v>
      </c>
      <c r="T761">
        <v>-70.609702659299998</v>
      </c>
    </row>
    <row r="762" spans="1:20" ht="15.75" thickBot="1" x14ac:dyDescent="0.3">
      <c r="A762" s="34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1024</v>
      </c>
      <c r="G762" s="23">
        <v>0</v>
      </c>
      <c r="H762" s="23"/>
      <c r="I762" s="23" t="s">
        <v>1357</v>
      </c>
      <c r="J762" s="23" t="s">
        <v>1357</v>
      </c>
      <c r="N762" t="s">
        <v>658</v>
      </c>
      <c r="O762" t="s">
        <v>659</v>
      </c>
      <c r="P762" t="s">
        <v>660</v>
      </c>
      <c r="Q762" t="s">
        <v>55</v>
      </c>
      <c r="R762" t="s">
        <v>693</v>
      </c>
      <c r="S762">
        <v>-32.876339672100002</v>
      </c>
      <c r="T762">
        <v>-70.706197553099997</v>
      </c>
    </row>
    <row r="763" spans="1:20" ht="15.75" thickBot="1" x14ac:dyDescent="0.3">
      <c r="A763" s="34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1024</v>
      </c>
      <c r="G763" s="23">
        <v>0</v>
      </c>
      <c r="H763" s="23"/>
      <c r="I763" s="23" t="s">
        <v>1357</v>
      </c>
      <c r="J763" s="23" t="s">
        <v>1357</v>
      </c>
      <c r="N763" t="s">
        <v>658</v>
      </c>
      <c r="O763" t="s">
        <v>659</v>
      </c>
      <c r="P763" t="s">
        <v>660</v>
      </c>
      <c r="Q763" t="s">
        <v>55</v>
      </c>
      <c r="R763" t="s">
        <v>694</v>
      </c>
      <c r="S763">
        <v>-32.686330793700002</v>
      </c>
      <c r="T763">
        <v>-70.347758526099994</v>
      </c>
    </row>
    <row r="764" spans="1:20" ht="15.75" thickBot="1" x14ac:dyDescent="0.3">
      <c r="A764" s="34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1024</v>
      </c>
      <c r="G764" s="23">
        <v>0</v>
      </c>
      <c r="H764" s="23"/>
      <c r="I764" s="23" t="s">
        <v>1357</v>
      </c>
      <c r="J764" s="23" t="s">
        <v>1357</v>
      </c>
      <c r="N764" t="s">
        <v>658</v>
      </c>
      <c r="O764" t="s">
        <v>659</v>
      </c>
      <c r="P764" t="s">
        <v>660</v>
      </c>
      <c r="Q764" t="s">
        <v>62</v>
      </c>
      <c r="R764" t="s">
        <v>695</v>
      </c>
      <c r="S764">
        <v>-32.353590159900001</v>
      </c>
      <c r="T764">
        <v>-71.271701602299999</v>
      </c>
    </row>
    <row r="765" spans="1:20" ht="15.75" thickBot="1" x14ac:dyDescent="0.3">
      <c r="A765" s="34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1024</v>
      </c>
      <c r="G765" s="23">
        <v>0</v>
      </c>
      <c r="H765" s="23"/>
      <c r="I765" s="23" t="s">
        <v>1357</v>
      </c>
      <c r="J765" s="23" t="s">
        <v>1357</v>
      </c>
      <c r="N765" t="s">
        <v>658</v>
      </c>
      <c r="O765" t="s">
        <v>659</v>
      </c>
      <c r="P765" t="s">
        <v>660</v>
      </c>
      <c r="Q765" t="s">
        <v>672</v>
      </c>
      <c r="R765" t="s">
        <v>696</v>
      </c>
      <c r="S765">
        <v>-33.030772110699999</v>
      </c>
      <c r="T765">
        <v>-71.278911769100006</v>
      </c>
    </row>
    <row r="766" spans="1:20" ht="15.75" thickBot="1" x14ac:dyDescent="0.3">
      <c r="A766" s="34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1024</v>
      </c>
      <c r="G766" s="23">
        <v>0</v>
      </c>
      <c r="H766" s="23"/>
      <c r="I766" s="23" t="s">
        <v>1357</v>
      </c>
      <c r="J766" s="23" t="s">
        <v>1357</v>
      </c>
      <c r="N766" t="s">
        <v>658</v>
      </c>
      <c r="O766" t="s">
        <v>659</v>
      </c>
      <c r="P766" t="s">
        <v>660</v>
      </c>
      <c r="Q766" t="s">
        <v>62</v>
      </c>
      <c r="R766" t="s">
        <v>697</v>
      </c>
      <c r="S766">
        <v>-32.587482807800001</v>
      </c>
      <c r="T766">
        <v>-71.336277620199994</v>
      </c>
    </row>
    <row r="767" spans="1:20" ht="15.75" thickBot="1" x14ac:dyDescent="0.3">
      <c r="A767" s="34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1024</v>
      </c>
      <c r="G767" s="23">
        <v>0</v>
      </c>
      <c r="H767" s="23"/>
      <c r="I767" s="23" t="s">
        <v>1357</v>
      </c>
      <c r="J767" s="23" t="s">
        <v>1357</v>
      </c>
      <c r="N767" t="s">
        <v>658</v>
      </c>
      <c r="O767" t="s">
        <v>659</v>
      </c>
      <c r="P767" t="s">
        <v>660</v>
      </c>
      <c r="Q767" t="s">
        <v>54</v>
      </c>
      <c r="R767" t="s">
        <v>698</v>
      </c>
      <c r="S767">
        <v>-27.089232552599999</v>
      </c>
      <c r="T767">
        <v>-109.477524207</v>
      </c>
    </row>
    <row r="768" spans="1:20" ht="15.75" thickBot="1" x14ac:dyDescent="0.3">
      <c r="A768" s="34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1024</v>
      </c>
      <c r="G768" s="23">
        <v>0</v>
      </c>
      <c r="H768" s="23"/>
      <c r="I768" s="23" t="s">
        <v>1357</v>
      </c>
      <c r="J768" s="23" t="s">
        <v>1357</v>
      </c>
      <c r="N768" t="s">
        <v>658</v>
      </c>
      <c r="O768" t="s">
        <v>659</v>
      </c>
      <c r="P768" t="s">
        <v>660</v>
      </c>
      <c r="Q768" t="s">
        <v>62</v>
      </c>
      <c r="R768" t="s">
        <v>699</v>
      </c>
      <c r="S768">
        <v>-32.4173580824</v>
      </c>
      <c r="T768">
        <v>-70.823535812900005</v>
      </c>
    </row>
    <row r="769" spans="1:20" ht="15.75" thickBot="1" x14ac:dyDescent="0.3">
      <c r="A769" s="34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1024</v>
      </c>
      <c r="G769" s="23">
        <v>0</v>
      </c>
      <c r="H769" s="23"/>
      <c r="I769" s="23" t="s">
        <v>1357</v>
      </c>
      <c r="J769" s="23" t="s">
        <v>1357</v>
      </c>
      <c r="N769" t="s">
        <v>658</v>
      </c>
      <c r="O769" t="s">
        <v>659</v>
      </c>
      <c r="P769" t="s">
        <v>660</v>
      </c>
      <c r="Q769" t="s">
        <v>64</v>
      </c>
      <c r="R769" t="s">
        <v>700</v>
      </c>
      <c r="S769">
        <v>-32.825321244599998</v>
      </c>
      <c r="T769">
        <v>-71.240478700400004</v>
      </c>
    </row>
    <row r="770" spans="1:20" ht="15.75" thickBot="1" x14ac:dyDescent="0.3">
      <c r="A770" s="34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1024</v>
      </c>
      <c r="G770" s="23">
        <v>0</v>
      </c>
      <c r="H770" s="23"/>
      <c r="I770" s="23" t="s">
        <v>1357</v>
      </c>
      <c r="J770" s="23" t="s">
        <v>1357</v>
      </c>
      <c r="N770" t="s">
        <v>701</v>
      </c>
      <c r="O770" t="s">
        <v>702</v>
      </c>
      <c r="P770" t="s">
        <v>703</v>
      </c>
      <c r="Q770" t="s">
        <v>704</v>
      </c>
      <c r="R770" t="s">
        <v>705</v>
      </c>
      <c r="S770">
        <v>-34.196777501100001</v>
      </c>
      <c r="T770">
        <v>-70.923634825500002</v>
      </c>
    </row>
    <row r="771" spans="1:20" ht="15.75" thickBot="1" x14ac:dyDescent="0.3">
      <c r="A771" s="34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1024</v>
      </c>
      <c r="G771" s="23">
        <v>0</v>
      </c>
      <c r="H771" s="23"/>
      <c r="I771" s="23" t="s">
        <v>1357</v>
      </c>
      <c r="J771" s="23" t="s">
        <v>1357</v>
      </c>
      <c r="N771" t="s">
        <v>701</v>
      </c>
      <c r="O771" t="s">
        <v>702</v>
      </c>
      <c r="P771" t="s">
        <v>703</v>
      </c>
      <c r="Q771" t="s">
        <v>704</v>
      </c>
      <c r="R771" t="s">
        <v>706</v>
      </c>
      <c r="S771">
        <v>-34.211596851700001</v>
      </c>
      <c r="T771">
        <v>-70.821099825900006</v>
      </c>
    </row>
    <row r="772" spans="1:20" ht="15.75" thickBot="1" x14ac:dyDescent="0.3">
      <c r="A772" s="34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1024</v>
      </c>
      <c r="G772" s="23">
        <v>0</v>
      </c>
      <c r="H772" s="23"/>
      <c r="I772" s="23" t="s">
        <v>1357</v>
      </c>
      <c r="J772" s="23" t="s">
        <v>1357</v>
      </c>
      <c r="N772" t="s">
        <v>701</v>
      </c>
      <c r="O772" t="s">
        <v>702</v>
      </c>
      <c r="P772" t="s">
        <v>703</v>
      </c>
      <c r="Q772" t="s">
        <v>704</v>
      </c>
      <c r="R772" t="s">
        <v>707</v>
      </c>
      <c r="S772">
        <v>-34.359222074400002</v>
      </c>
      <c r="T772">
        <v>-70.998067283400005</v>
      </c>
    </row>
    <row r="773" spans="1:20" ht="15.75" thickBot="1" x14ac:dyDescent="0.3">
      <c r="A773" s="34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1024</v>
      </c>
      <c r="G773" s="23">
        <v>0</v>
      </c>
      <c r="H773" s="23"/>
      <c r="I773" s="23" t="s">
        <v>1357</v>
      </c>
      <c r="J773" s="23" t="s">
        <v>1357</v>
      </c>
      <c r="N773" t="s">
        <v>701</v>
      </c>
      <c r="O773" t="s">
        <v>702</v>
      </c>
      <c r="P773" t="s">
        <v>703</v>
      </c>
      <c r="Q773" t="s">
        <v>708</v>
      </c>
      <c r="R773" t="s">
        <v>709</v>
      </c>
      <c r="S773">
        <v>-34.6733611039</v>
      </c>
      <c r="T773">
        <v>-71.911537709800001</v>
      </c>
    </row>
    <row r="774" spans="1:20" ht="15.75" thickBot="1" x14ac:dyDescent="0.3">
      <c r="A774" s="34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1024</v>
      </c>
      <c r="G774" s="23">
        <v>0</v>
      </c>
      <c r="H774" s="23"/>
      <c r="I774" s="23" t="s">
        <v>1357</v>
      </c>
      <c r="J774" s="23" t="s">
        <v>1357</v>
      </c>
      <c r="N774" t="s">
        <v>701</v>
      </c>
      <c r="O774" t="s">
        <v>702</v>
      </c>
      <c r="P774" t="s">
        <v>703</v>
      </c>
      <c r="Q774" t="s">
        <v>710</v>
      </c>
      <c r="R774" t="s">
        <v>711</v>
      </c>
      <c r="S774">
        <v>-34.667461735400003</v>
      </c>
      <c r="T774">
        <v>-71.191971317400004</v>
      </c>
    </row>
    <row r="775" spans="1:20" ht="15.75" thickBot="1" x14ac:dyDescent="0.3">
      <c r="A775" s="34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1024</v>
      </c>
      <c r="G775" s="23">
        <v>0</v>
      </c>
      <c r="H775" s="23"/>
      <c r="I775" s="23" t="s">
        <v>1357</v>
      </c>
      <c r="J775" s="23" t="s">
        <v>1357</v>
      </c>
      <c r="N775" t="s">
        <v>701</v>
      </c>
      <c r="O775" t="s">
        <v>702</v>
      </c>
      <c r="P775" t="s">
        <v>703</v>
      </c>
      <c r="Q775" t="s">
        <v>710</v>
      </c>
      <c r="R775" t="s">
        <v>712</v>
      </c>
      <c r="S775">
        <v>-34.595869838399999</v>
      </c>
      <c r="T775">
        <v>-71.691772169499998</v>
      </c>
    </row>
    <row r="776" spans="1:20" ht="15.75" thickBot="1" x14ac:dyDescent="0.3">
      <c r="A776" s="34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1024</v>
      </c>
      <c r="G776" s="23">
        <v>0</v>
      </c>
      <c r="H776" s="23"/>
      <c r="I776" s="23" t="s">
        <v>1357</v>
      </c>
      <c r="J776" s="23" t="s">
        <v>1357</v>
      </c>
      <c r="N776" t="s">
        <v>701</v>
      </c>
      <c r="O776" t="s">
        <v>702</v>
      </c>
      <c r="P776" t="s">
        <v>703</v>
      </c>
      <c r="Q776" t="s">
        <v>704</v>
      </c>
      <c r="R776" t="s">
        <v>713</v>
      </c>
      <c r="S776">
        <v>-34.125761517299999</v>
      </c>
      <c r="T776">
        <v>-70.816747871999993</v>
      </c>
    </row>
    <row r="777" spans="1:20" ht="15.75" thickBot="1" x14ac:dyDescent="0.3">
      <c r="A777" s="34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1024</v>
      </c>
      <c r="G777" s="23">
        <v>0</v>
      </c>
      <c r="H777" s="23"/>
      <c r="I777" s="23" t="s">
        <v>1357</v>
      </c>
      <c r="J777" s="23" t="s">
        <v>1357</v>
      </c>
      <c r="N777" t="s">
        <v>701</v>
      </c>
      <c r="O777" t="s">
        <v>702</v>
      </c>
      <c r="P777" t="s">
        <v>703</v>
      </c>
      <c r="Q777" t="s">
        <v>710</v>
      </c>
      <c r="R777" t="s">
        <v>714</v>
      </c>
      <c r="S777">
        <v>-34.791957949599997</v>
      </c>
      <c r="T777">
        <v>-71.359739361899997</v>
      </c>
    </row>
    <row r="778" spans="1:20" ht="15.75" thickBot="1" x14ac:dyDescent="0.3">
      <c r="A778" s="34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1024</v>
      </c>
      <c r="G778" s="23">
        <v>0</v>
      </c>
      <c r="H778" s="23"/>
      <c r="I778" s="23" t="s">
        <v>1357</v>
      </c>
      <c r="J778" s="23" t="s">
        <v>1357</v>
      </c>
      <c r="N778" t="s">
        <v>701</v>
      </c>
      <c r="O778" t="s">
        <v>702</v>
      </c>
      <c r="P778" t="s">
        <v>703</v>
      </c>
      <c r="Q778" t="s">
        <v>708</v>
      </c>
      <c r="R778" t="s">
        <v>715</v>
      </c>
      <c r="S778">
        <v>-34.107030989499997</v>
      </c>
      <c r="T778">
        <v>-71.733091436400002</v>
      </c>
    </row>
    <row r="779" spans="1:20" ht="15.75" thickBot="1" x14ac:dyDescent="0.3">
      <c r="A779" s="34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1024</v>
      </c>
      <c r="G779" s="23">
        <v>0</v>
      </c>
      <c r="H779" s="23"/>
      <c r="I779" s="23" t="s">
        <v>1357</v>
      </c>
      <c r="J779" s="23" t="s">
        <v>1357</v>
      </c>
      <c r="N779" t="s">
        <v>701</v>
      </c>
      <c r="O779" t="s">
        <v>702</v>
      </c>
      <c r="P779" t="s">
        <v>703</v>
      </c>
      <c r="Q779" t="s">
        <v>710</v>
      </c>
      <c r="R779" t="s">
        <v>716</v>
      </c>
      <c r="S779">
        <v>-34.743551284200002</v>
      </c>
      <c r="T779">
        <v>-70.603286818100003</v>
      </c>
    </row>
    <row r="780" spans="1:20" ht="15.75" thickBot="1" x14ac:dyDescent="0.3">
      <c r="A780" s="34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1024</v>
      </c>
      <c r="G780" s="23">
        <v>0</v>
      </c>
      <c r="H780" s="23"/>
      <c r="I780" s="23" t="s">
        <v>1357</v>
      </c>
      <c r="J780" s="23" t="s">
        <v>1357</v>
      </c>
      <c r="N780" t="s">
        <v>701</v>
      </c>
      <c r="O780" t="s">
        <v>702</v>
      </c>
      <c r="P780" t="s">
        <v>703</v>
      </c>
      <c r="Q780" t="s">
        <v>710</v>
      </c>
      <c r="R780" t="s">
        <v>717</v>
      </c>
      <c r="S780">
        <v>-34.768248171800003</v>
      </c>
      <c r="T780">
        <v>-71.648832455399997</v>
      </c>
    </row>
    <row r="781" spans="1:20" ht="15.75" thickBot="1" x14ac:dyDescent="0.3">
      <c r="A781" s="34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1024</v>
      </c>
      <c r="G781" s="23">
        <v>0</v>
      </c>
      <c r="H781" s="23"/>
      <c r="I781" s="23" t="s">
        <v>1357</v>
      </c>
      <c r="J781" s="23" t="s">
        <v>1357</v>
      </c>
      <c r="N781" t="s">
        <v>701</v>
      </c>
      <c r="O781" t="s">
        <v>702</v>
      </c>
      <c r="P781" t="s">
        <v>703</v>
      </c>
      <c r="Q781" t="s">
        <v>710</v>
      </c>
      <c r="R781" t="s">
        <v>718</v>
      </c>
      <c r="S781">
        <v>-34.527964840300001</v>
      </c>
      <c r="T781">
        <v>-71.352913090200005</v>
      </c>
    </row>
    <row r="782" spans="1:20" ht="15.75" thickBot="1" x14ac:dyDescent="0.3">
      <c r="A782" s="34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1024</v>
      </c>
      <c r="G782" s="23">
        <v>0</v>
      </c>
      <c r="H782" s="23"/>
      <c r="I782" s="23" t="s">
        <v>1357</v>
      </c>
      <c r="J782" s="23" t="s">
        <v>1357</v>
      </c>
      <c r="N782" t="s">
        <v>701</v>
      </c>
      <c r="O782" t="s">
        <v>702</v>
      </c>
      <c r="P782" t="s">
        <v>703</v>
      </c>
      <c r="Q782" t="s">
        <v>704</v>
      </c>
      <c r="R782" t="s">
        <v>719</v>
      </c>
      <c r="S782">
        <v>-34.477452138700002</v>
      </c>
      <c r="T782">
        <v>-71.123127304999997</v>
      </c>
    </row>
    <row r="783" spans="1:20" ht="15.75" thickBot="1" x14ac:dyDescent="0.3">
      <c r="A783" s="34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1024</v>
      </c>
      <c r="G783" s="23">
        <v>0</v>
      </c>
      <c r="H783" s="23"/>
      <c r="I783" s="23" t="s">
        <v>1357</v>
      </c>
      <c r="J783" s="23" t="s">
        <v>1357</v>
      </c>
      <c r="N783" t="s">
        <v>701</v>
      </c>
      <c r="O783" t="s">
        <v>702</v>
      </c>
      <c r="P783" t="s">
        <v>703</v>
      </c>
      <c r="Q783" t="s">
        <v>704</v>
      </c>
      <c r="R783" t="s">
        <v>720</v>
      </c>
      <c r="S783">
        <v>-34.329025706899998</v>
      </c>
      <c r="T783">
        <v>-71.221881336199999</v>
      </c>
    </row>
    <row r="784" spans="1:20" ht="15.75" thickBot="1" x14ac:dyDescent="0.3">
      <c r="A784" s="34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1024</v>
      </c>
      <c r="G784" s="23">
        <v>0</v>
      </c>
      <c r="H784" s="23"/>
      <c r="I784" s="23" t="s">
        <v>1357</v>
      </c>
      <c r="J784" s="23" t="s">
        <v>1357</v>
      </c>
      <c r="N784" t="s">
        <v>701</v>
      </c>
      <c r="O784" t="s">
        <v>702</v>
      </c>
      <c r="P784" t="s">
        <v>703</v>
      </c>
      <c r="Q784" t="s">
        <v>704</v>
      </c>
      <c r="R784" t="s">
        <v>721</v>
      </c>
      <c r="S784">
        <v>-34.454632335200003</v>
      </c>
      <c r="T784">
        <v>-70.718956870400007</v>
      </c>
    </row>
    <row r="785" spans="1:20" ht="15.75" thickBot="1" x14ac:dyDescent="0.3">
      <c r="A785" s="34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1024</v>
      </c>
      <c r="G785" s="23">
        <v>0</v>
      </c>
      <c r="H785" s="23"/>
      <c r="I785" s="23" t="s">
        <v>1357</v>
      </c>
      <c r="J785" s="23" t="s">
        <v>1357</v>
      </c>
      <c r="N785" t="s">
        <v>701</v>
      </c>
      <c r="O785" t="s">
        <v>702</v>
      </c>
      <c r="P785" t="s">
        <v>703</v>
      </c>
      <c r="Q785" t="s">
        <v>708</v>
      </c>
      <c r="R785" t="s">
        <v>722</v>
      </c>
      <c r="S785">
        <v>-34.3725789625</v>
      </c>
      <c r="T785">
        <v>-71.671764866700002</v>
      </c>
    </row>
    <row r="786" spans="1:20" ht="15.75" thickBot="1" x14ac:dyDescent="0.3">
      <c r="A786" s="34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1024</v>
      </c>
      <c r="G786" s="23">
        <v>0</v>
      </c>
      <c r="H786" s="23"/>
      <c r="I786" s="23" t="s">
        <v>1357</v>
      </c>
      <c r="J786" s="23" t="s">
        <v>1357</v>
      </c>
      <c r="N786" t="s">
        <v>701</v>
      </c>
      <c r="O786" t="s">
        <v>702</v>
      </c>
      <c r="P786" t="s">
        <v>703</v>
      </c>
      <c r="Q786" t="s">
        <v>710</v>
      </c>
      <c r="R786" t="s">
        <v>723</v>
      </c>
      <c r="S786">
        <v>-34.751678913799999</v>
      </c>
      <c r="T786">
        <v>-70.980879952899997</v>
      </c>
    </row>
    <row r="787" spans="1:20" ht="15.75" thickBot="1" x14ac:dyDescent="0.3">
      <c r="A787" s="34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1024</v>
      </c>
      <c r="G787" s="23">
        <v>0</v>
      </c>
      <c r="H787" s="23"/>
      <c r="I787" s="23" t="s">
        <v>1357</v>
      </c>
      <c r="J787" s="23" t="s">
        <v>1357</v>
      </c>
      <c r="N787" t="s">
        <v>701</v>
      </c>
      <c r="O787" t="s">
        <v>702</v>
      </c>
      <c r="P787" t="s">
        <v>703</v>
      </c>
      <c r="Q787" t="s">
        <v>710</v>
      </c>
      <c r="R787" t="s">
        <v>724</v>
      </c>
      <c r="S787">
        <v>-34.466018523199999</v>
      </c>
      <c r="T787">
        <v>-71.496680472199998</v>
      </c>
    </row>
    <row r="788" spans="1:20" ht="15.75" thickBot="1" x14ac:dyDescent="0.3">
      <c r="A788" s="34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1024</v>
      </c>
      <c r="G788" s="23">
        <v>0</v>
      </c>
      <c r="H788" s="23"/>
      <c r="I788" s="23" t="s">
        <v>1357</v>
      </c>
      <c r="J788" s="23" t="s">
        <v>1357</v>
      </c>
      <c r="N788" t="s">
        <v>701</v>
      </c>
      <c r="O788" t="s">
        <v>702</v>
      </c>
      <c r="P788" t="s">
        <v>703</v>
      </c>
      <c r="Q788" t="s">
        <v>704</v>
      </c>
      <c r="R788" t="s">
        <v>725</v>
      </c>
      <c r="S788">
        <v>-34.259651678899999</v>
      </c>
      <c r="T788">
        <v>-71.077560820599999</v>
      </c>
    </row>
    <row r="789" spans="1:20" ht="15.75" thickBot="1" x14ac:dyDescent="0.3">
      <c r="A789" s="34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1024</v>
      </c>
      <c r="G789" s="23">
        <v>0</v>
      </c>
      <c r="H789" s="23"/>
      <c r="I789" s="23" t="s">
        <v>1357</v>
      </c>
      <c r="J789" s="23" t="s">
        <v>1357</v>
      </c>
      <c r="N789" t="s">
        <v>701</v>
      </c>
      <c r="O789" t="s">
        <v>702</v>
      </c>
      <c r="P789" t="s">
        <v>703</v>
      </c>
      <c r="Q789" t="s">
        <v>708</v>
      </c>
      <c r="R789" t="s">
        <v>726</v>
      </c>
      <c r="S789">
        <v>-34.223112632199999</v>
      </c>
      <c r="T789">
        <v>-71.602551370699999</v>
      </c>
    </row>
    <row r="790" spans="1:20" ht="15.75" thickBot="1" x14ac:dyDescent="0.3">
      <c r="A790" s="34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1024</v>
      </c>
      <c r="G790" s="23">
        <v>0</v>
      </c>
      <c r="H790" s="23"/>
      <c r="I790" s="23" t="s">
        <v>1357</v>
      </c>
      <c r="J790" s="23" t="s">
        <v>1357</v>
      </c>
      <c r="N790" t="s">
        <v>701</v>
      </c>
      <c r="O790" t="s">
        <v>702</v>
      </c>
      <c r="P790" t="s">
        <v>703</v>
      </c>
      <c r="Q790" t="s">
        <v>704</v>
      </c>
      <c r="R790" t="s">
        <v>727</v>
      </c>
      <c r="S790">
        <v>-34.320498075400003</v>
      </c>
      <c r="T790">
        <v>-70.319487194999994</v>
      </c>
    </row>
    <row r="791" spans="1:20" ht="15.75" thickBot="1" x14ac:dyDescent="0.3">
      <c r="A791" s="34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1024</v>
      </c>
      <c r="G791" s="23">
        <v>0</v>
      </c>
      <c r="H791" s="23"/>
      <c r="I791" s="23" t="s">
        <v>1357</v>
      </c>
      <c r="J791" s="23" t="s">
        <v>1357</v>
      </c>
      <c r="N791" t="s">
        <v>701</v>
      </c>
      <c r="O791" t="s">
        <v>702</v>
      </c>
      <c r="P791" t="s">
        <v>703</v>
      </c>
      <c r="Q791" t="s">
        <v>710</v>
      </c>
      <c r="R791" t="s">
        <v>728</v>
      </c>
      <c r="S791">
        <v>-34.6428770399</v>
      </c>
      <c r="T791">
        <v>-71.401919020500003</v>
      </c>
    </row>
    <row r="792" spans="1:20" ht="15.75" thickBot="1" x14ac:dyDescent="0.3">
      <c r="A792" s="34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1024</v>
      </c>
      <c r="G792" s="23">
        <v>0</v>
      </c>
      <c r="H792" s="23"/>
      <c r="I792" s="23" t="s">
        <v>1357</v>
      </c>
      <c r="J792" s="23" t="s">
        <v>1357</v>
      </c>
      <c r="N792" t="s">
        <v>701</v>
      </c>
      <c r="O792" t="s">
        <v>702</v>
      </c>
      <c r="P792" t="s">
        <v>703</v>
      </c>
      <c r="Q792" t="s">
        <v>704</v>
      </c>
      <c r="R792" t="s">
        <v>729</v>
      </c>
      <c r="S792">
        <v>-34.334878369400002</v>
      </c>
      <c r="T792">
        <v>-70.659196161799997</v>
      </c>
    </row>
    <row r="793" spans="1:20" ht="15.75" thickBot="1" x14ac:dyDescent="0.3">
      <c r="A793" s="34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1024</v>
      </c>
      <c r="G793" s="23">
        <v>0</v>
      </c>
      <c r="H793" s="23"/>
      <c r="I793" s="23" t="s">
        <v>1357</v>
      </c>
      <c r="J793" s="23" t="s">
        <v>1357</v>
      </c>
      <c r="N793" t="s">
        <v>701</v>
      </c>
      <c r="O793" t="s">
        <v>702</v>
      </c>
      <c r="P793" t="s">
        <v>703</v>
      </c>
      <c r="Q793" t="s">
        <v>704</v>
      </c>
      <c r="R793" t="s">
        <v>730</v>
      </c>
      <c r="S793">
        <v>-34.057083601099997</v>
      </c>
      <c r="T793">
        <v>-70.547188352000006</v>
      </c>
    </row>
    <row r="794" spans="1:20" ht="15.75" thickBot="1" x14ac:dyDescent="0.3">
      <c r="A794" s="34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1024</v>
      </c>
      <c r="G794" s="23">
        <v>0</v>
      </c>
      <c r="H794" s="23"/>
      <c r="I794" s="23" t="s">
        <v>1357</v>
      </c>
      <c r="J794" s="23" t="s">
        <v>1357</v>
      </c>
      <c r="N794" t="s">
        <v>701</v>
      </c>
      <c r="O794" t="s">
        <v>702</v>
      </c>
      <c r="P794" t="s">
        <v>703</v>
      </c>
      <c r="Q794" t="s">
        <v>704</v>
      </c>
      <c r="R794" t="s">
        <v>731</v>
      </c>
      <c r="S794">
        <v>-34.4764967817</v>
      </c>
      <c r="T794">
        <v>-70.872917044600001</v>
      </c>
    </row>
    <row r="795" spans="1:20" ht="15.75" thickBot="1" x14ac:dyDescent="0.3">
      <c r="A795" s="34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1024</v>
      </c>
      <c r="G795" s="23">
        <v>0</v>
      </c>
      <c r="H795" s="23"/>
      <c r="I795" s="23" t="s">
        <v>1357</v>
      </c>
      <c r="J795" s="23" t="s">
        <v>1357</v>
      </c>
      <c r="N795" t="s">
        <v>701</v>
      </c>
      <c r="O795" t="s">
        <v>702</v>
      </c>
      <c r="P795" t="s">
        <v>703</v>
      </c>
      <c r="Q795" t="s">
        <v>710</v>
      </c>
      <c r="R795" t="s">
        <v>732</v>
      </c>
      <c r="S795">
        <v>-34.619001257500003</v>
      </c>
      <c r="T795">
        <v>-71.086309447199994</v>
      </c>
    </row>
    <row r="796" spans="1:20" ht="15.75" thickBot="1" x14ac:dyDescent="0.3">
      <c r="A796" s="34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1024</v>
      </c>
      <c r="G796" s="23">
        <v>0</v>
      </c>
      <c r="H796" s="23"/>
      <c r="I796" s="23" t="s">
        <v>1357</v>
      </c>
      <c r="J796" s="23" t="s">
        <v>1357</v>
      </c>
      <c r="N796" t="s">
        <v>701</v>
      </c>
      <c r="O796" t="s">
        <v>702</v>
      </c>
      <c r="P796" t="s">
        <v>703</v>
      </c>
      <c r="Q796" t="s">
        <v>708</v>
      </c>
      <c r="R796" t="s">
        <v>733</v>
      </c>
      <c r="S796">
        <v>-34.383892600400003</v>
      </c>
      <c r="T796">
        <v>-71.910690293499997</v>
      </c>
    </row>
    <row r="797" spans="1:20" ht="15.75" thickBot="1" x14ac:dyDescent="0.3">
      <c r="A797" s="34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1024</v>
      </c>
      <c r="G797" s="23">
        <v>0</v>
      </c>
      <c r="H797" s="23"/>
      <c r="I797" s="23" t="s">
        <v>1357</v>
      </c>
      <c r="J797" s="23" t="s">
        <v>1357</v>
      </c>
      <c r="N797" t="s">
        <v>701</v>
      </c>
      <c r="O797" t="s">
        <v>702</v>
      </c>
      <c r="P797" t="s">
        <v>703</v>
      </c>
      <c r="Q797" t="s">
        <v>704</v>
      </c>
      <c r="R797" t="s">
        <v>734</v>
      </c>
      <c r="S797">
        <v>-34.371175562700003</v>
      </c>
      <c r="T797">
        <v>-71.339092237000003</v>
      </c>
    </row>
    <row r="798" spans="1:20" ht="15.75" thickBot="1" x14ac:dyDescent="0.3">
      <c r="A798" s="34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1024</v>
      </c>
      <c r="G798" s="23">
        <v>0</v>
      </c>
      <c r="H798" s="23"/>
      <c r="I798" s="23" t="s">
        <v>1357</v>
      </c>
      <c r="J798" s="23" t="s">
        <v>1357</v>
      </c>
      <c r="N798" t="s">
        <v>701</v>
      </c>
      <c r="O798" t="s">
        <v>702</v>
      </c>
      <c r="P798" t="s">
        <v>703</v>
      </c>
      <c r="Q798" t="s">
        <v>704</v>
      </c>
      <c r="R798" t="s">
        <v>735</v>
      </c>
      <c r="S798">
        <v>-33.955736074500003</v>
      </c>
      <c r="T798">
        <v>-70.5688119247</v>
      </c>
    </row>
    <row r="799" spans="1:20" ht="15.75" thickBot="1" x14ac:dyDescent="0.3">
      <c r="A799" s="34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1024</v>
      </c>
      <c r="G799" s="23">
        <v>0</v>
      </c>
      <c r="H799" s="23"/>
      <c r="I799" s="23" t="s">
        <v>1357</v>
      </c>
      <c r="J799" s="23" t="s">
        <v>1357</v>
      </c>
      <c r="N799" t="s">
        <v>701</v>
      </c>
      <c r="O799" t="s">
        <v>702</v>
      </c>
      <c r="P799" t="s">
        <v>703</v>
      </c>
      <c r="Q799" t="s">
        <v>704</v>
      </c>
      <c r="R799" t="s">
        <v>736</v>
      </c>
      <c r="S799">
        <v>-34.282321605500002</v>
      </c>
      <c r="T799">
        <v>-70.971104580000002</v>
      </c>
    </row>
    <row r="800" spans="1:20" ht="15.75" thickBot="1" x14ac:dyDescent="0.3">
      <c r="A800" s="34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1024</v>
      </c>
      <c r="G800" s="23">
        <v>0</v>
      </c>
      <c r="H800" s="23"/>
      <c r="I800" s="23" t="s">
        <v>1357</v>
      </c>
      <c r="J800" s="23" t="s">
        <v>1357</v>
      </c>
      <c r="N800" t="s">
        <v>701</v>
      </c>
      <c r="O800" t="s">
        <v>702</v>
      </c>
      <c r="P800" t="s">
        <v>703</v>
      </c>
      <c r="Q800" t="s">
        <v>704</v>
      </c>
      <c r="R800" t="s">
        <v>737</v>
      </c>
      <c r="S800">
        <v>-34.164684375299998</v>
      </c>
      <c r="T800">
        <v>-71.332781342299995</v>
      </c>
    </row>
    <row r="801" spans="1:20" ht="15.75" thickBot="1" x14ac:dyDescent="0.3">
      <c r="A801" s="34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1024</v>
      </c>
      <c r="G801" s="23">
        <v>0</v>
      </c>
      <c r="H801" s="23"/>
      <c r="I801" s="23" t="s">
        <v>1357</v>
      </c>
      <c r="J801" s="23" t="s">
        <v>1357</v>
      </c>
      <c r="N801" t="s">
        <v>701</v>
      </c>
      <c r="O801" t="s">
        <v>702</v>
      </c>
      <c r="P801" t="s">
        <v>703</v>
      </c>
      <c r="Q801" t="s">
        <v>704</v>
      </c>
      <c r="R801" t="s">
        <v>738</v>
      </c>
      <c r="S801">
        <v>-34.065632863799998</v>
      </c>
      <c r="T801">
        <v>-70.747071457700002</v>
      </c>
    </row>
    <row r="802" spans="1:20" ht="15.75" thickBot="1" x14ac:dyDescent="0.3">
      <c r="A802" s="34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1024</v>
      </c>
      <c r="G802" s="23">
        <v>0</v>
      </c>
      <c r="H802" s="23"/>
      <c r="I802" s="23" t="s">
        <v>1357</v>
      </c>
      <c r="J802" s="23" t="s">
        <v>1357</v>
      </c>
      <c r="N802" t="s">
        <v>701</v>
      </c>
      <c r="O802" t="s">
        <v>702</v>
      </c>
      <c r="P802" t="s">
        <v>703</v>
      </c>
      <c r="Q802" t="s">
        <v>708</v>
      </c>
      <c r="R802" t="s">
        <v>739</v>
      </c>
      <c r="S802">
        <v>-34.012766432900001</v>
      </c>
      <c r="T802">
        <v>-71.820769024399993</v>
      </c>
    </row>
    <row r="803" spans="1:20" ht="15.75" thickBot="1" x14ac:dyDescent="0.3">
      <c r="A803" s="34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1024</v>
      </c>
      <c r="G803" s="23">
        <v>0</v>
      </c>
      <c r="H803" s="23"/>
      <c r="I803" s="23" t="s">
        <v>1357</v>
      </c>
      <c r="J803" s="23" t="s">
        <v>1357</v>
      </c>
      <c r="N803" t="s">
        <v>740</v>
      </c>
      <c r="O803" t="s">
        <v>741</v>
      </c>
      <c r="P803" t="s">
        <v>742</v>
      </c>
      <c r="Q803" t="s">
        <v>119</v>
      </c>
      <c r="R803" t="s">
        <v>743</v>
      </c>
      <c r="S803">
        <v>-35.129737958100002</v>
      </c>
      <c r="T803">
        <v>-71.952980136500003</v>
      </c>
    </row>
    <row r="804" spans="1:20" ht="15.75" thickBot="1" x14ac:dyDescent="0.3">
      <c r="A804" s="34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1024</v>
      </c>
      <c r="G804" s="23">
        <v>0</v>
      </c>
      <c r="H804" s="23"/>
      <c r="I804" s="23" t="s">
        <v>1357</v>
      </c>
      <c r="J804" s="23" t="s">
        <v>1357</v>
      </c>
      <c r="N804" t="s">
        <v>740</v>
      </c>
      <c r="O804" t="s">
        <v>741</v>
      </c>
      <c r="P804" t="s">
        <v>742</v>
      </c>
      <c r="Q804" t="s">
        <v>119</v>
      </c>
      <c r="R804" t="s">
        <v>744</v>
      </c>
      <c r="S804">
        <v>-35.613519996900003</v>
      </c>
      <c r="T804">
        <v>-72.284386518999995</v>
      </c>
    </row>
    <row r="805" spans="1:20" ht="15.75" thickBot="1" x14ac:dyDescent="0.3">
      <c r="A805" s="34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1024</v>
      </c>
      <c r="G805" s="23">
        <v>0</v>
      </c>
      <c r="H805" s="23"/>
      <c r="I805" s="23" t="s">
        <v>1357</v>
      </c>
      <c r="J805" s="23" t="s">
        <v>1357</v>
      </c>
      <c r="N805" t="s">
        <v>740</v>
      </c>
      <c r="O805" t="s">
        <v>741</v>
      </c>
      <c r="P805" t="s">
        <v>742</v>
      </c>
      <c r="Q805" t="s">
        <v>119</v>
      </c>
      <c r="R805" t="s">
        <v>745</v>
      </c>
      <c r="S805">
        <v>-35.5082259024</v>
      </c>
      <c r="T805">
        <v>-71.712054169400005</v>
      </c>
    </row>
    <row r="806" spans="1:20" ht="15.75" thickBot="1" x14ac:dyDescent="0.3">
      <c r="A806" s="34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1024</v>
      </c>
      <c r="G806" s="23">
        <v>0</v>
      </c>
      <c r="H806" s="23"/>
      <c r="I806" s="23" t="s">
        <v>1357</v>
      </c>
      <c r="J806" s="23" t="s">
        <v>1357</v>
      </c>
      <c r="N806" t="s">
        <v>740</v>
      </c>
      <c r="O806" t="s">
        <v>741</v>
      </c>
      <c r="P806" t="s">
        <v>742</v>
      </c>
      <c r="Q806" t="s">
        <v>119</v>
      </c>
      <c r="R806" t="s">
        <v>746</v>
      </c>
      <c r="S806">
        <v>-35.383075812900003</v>
      </c>
      <c r="T806">
        <v>-71.350029207800006</v>
      </c>
    </row>
    <row r="807" spans="1:20" ht="15.75" thickBot="1" x14ac:dyDescent="0.3">
      <c r="A807" s="34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1024</v>
      </c>
      <c r="G807" s="23">
        <v>0</v>
      </c>
      <c r="H807" s="23"/>
      <c r="I807" s="23" t="s">
        <v>1357</v>
      </c>
      <c r="J807" s="23" t="s">
        <v>1357</v>
      </c>
      <c r="N807" t="s">
        <v>740</v>
      </c>
      <c r="O807" t="s">
        <v>741</v>
      </c>
      <c r="P807" t="s">
        <v>742</v>
      </c>
      <c r="Q807" t="s">
        <v>119</v>
      </c>
      <c r="R807" t="s">
        <v>747</v>
      </c>
      <c r="S807">
        <v>-35.327524715099997</v>
      </c>
      <c r="T807">
        <v>-71.816173816599999</v>
      </c>
    </row>
    <row r="808" spans="1:20" ht="15.75" thickBot="1" x14ac:dyDescent="0.3">
      <c r="A808" s="34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1024</v>
      </c>
      <c r="G808" s="23">
        <v>0</v>
      </c>
      <c r="H808" s="23"/>
      <c r="I808" s="23" t="s">
        <v>1357</v>
      </c>
      <c r="J808" s="23" t="s">
        <v>1357</v>
      </c>
      <c r="N808" t="s">
        <v>740</v>
      </c>
      <c r="O808" t="s">
        <v>741</v>
      </c>
      <c r="P808" t="s">
        <v>742</v>
      </c>
      <c r="Q808" t="s">
        <v>119</v>
      </c>
      <c r="R808" t="s">
        <v>748</v>
      </c>
      <c r="S808">
        <v>-35.260623379899997</v>
      </c>
      <c r="T808">
        <v>-71.268862106100002</v>
      </c>
    </row>
    <row r="809" spans="1:20" ht="15.75" thickBot="1" x14ac:dyDescent="0.3">
      <c r="A809" s="34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1024</v>
      </c>
      <c r="G809" s="23">
        <v>0</v>
      </c>
      <c r="H809" s="23"/>
      <c r="I809" s="23" t="s">
        <v>1357</v>
      </c>
      <c r="J809" s="23" t="s">
        <v>1357</v>
      </c>
      <c r="N809" t="s">
        <v>740</v>
      </c>
      <c r="O809" t="s">
        <v>741</v>
      </c>
      <c r="P809" t="s">
        <v>742</v>
      </c>
      <c r="Q809" t="s">
        <v>119</v>
      </c>
      <c r="R809" t="s">
        <v>749</v>
      </c>
      <c r="S809">
        <v>-35.301504609399998</v>
      </c>
      <c r="T809">
        <v>-71.500474380300005</v>
      </c>
    </row>
    <row r="810" spans="1:20" ht="15.75" thickBot="1" x14ac:dyDescent="0.3">
      <c r="A810" s="34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1024</v>
      </c>
      <c r="G810" s="23">
        <v>0</v>
      </c>
      <c r="H810" s="23"/>
      <c r="I810" s="23" t="s">
        <v>1357</v>
      </c>
      <c r="J810" s="23" t="s">
        <v>1357</v>
      </c>
      <c r="N810" t="s">
        <v>740</v>
      </c>
      <c r="O810" t="s">
        <v>741</v>
      </c>
      <c r="P810" t="s">
        <v>742</v>
      </c>
      <c r="Q810" t="s">
        <v>129</v>
      </c>
      <c r="R810" t="s">
        <v>750</v>
      </c>
      <c r="S810">
        <v>-35.6989405518</v>
      </c>
      <c r="T810">
        <v>-72.485022568399998</v>
      </c>
    </row>
    <row r="811" spans="1:20" ht="15.75" thickBot="1" x14ac:dyDescent="0.3">
      <c r="A811" s="34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1024</v>
      </c>
      <c r="G811" s="23">
        <v>0</v>
      </c>
      <c r="H811" s="23"/>
      <c r="I811" s="23" t="s">
        <v>1357</v>
      </c>
      <c r="J811" s="23" t="s">
        <v>1357</v>
      </c>
      <c r="N811" t="s">
        <v>740</v>
      </c>
      <c r="O811" t="s">
        <v>741</v>
      </c>
      <c r="P811" t="s">
        <v>742</v>
      </c>
      <c r="Q811" t="s">
        <v>132</v>
      </c>
      <c r="R811" t="s">
        <v>751</v>
      </c>
      <c r="S811">
        <v>-34.952615121999997</v>
      </c>
      <c r="T811">
        <v>-71.708793948600004</v>
      </c>
    </row>
    <row r="812" spans="1:20" ht="15.75" thickBot="1" x14ac:dyDescent="0.3">
      <c r="A812" s="34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1024</v>
      </c>
      <c r="G812" s="23">
        <v>0</v>
      </c>
      <c r="H812" s="23"/>
      <c r="I812" s="23" t="s">
        <v>1357</v>
      </c>
      <c r="J812" s="23" t="s">
        <v>1357</v>
      </c>
      <c r="N812" t="s">
        <v>740</v>
      </c>
      <c r="O812" t="s">
        <v>741</v>
      </c>
      <c r="P812" t="s">
        <v>742</v>
      </c>
      <c r="Q812" t="s">
        <v>132</v>
      </c>
      <c r="R812" t="s">
        <v>752</v>
      </c>
      <c r="S812">
        <v>-34.974286696900002</v>
      </c>
      <c r="T812">
        <v>-72.060329116000005</v>
      </c>
    </row>
    <row r="813" spans="1:20" ht="15.75" thickBot="1" x14ac:dyDescent="0.3">
      <c r="A813" s="34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1024</v>
      </c>
      <c r="G813" s="23">
        <v>0</v>
      </c>
      <c r="H813" s="23"/>
      <c r="I813" s="23" t="s">
        <v>1357</v>
      </c>
      <c r="J813" s="23" t="s">
        <v>1357</v>
      </c>
      <c r="N813" t="s">
        <v>740</v>
      </c>
      <c r="O813" t="s">
        <v>741</v>
      </c>
      <c r="P813" t="s">
        <v>742</v>
      </c>
      <c r="Q813" t="s">
        <v>132</v>
      </c>
      <c r="R813" t="s">
        <v>753</v>
      </c>
      <c r="S813">
        <v>-34.937713625199997</v>
      </c>
      <c r="T813">
        <v>-71.425765570300001</v>
      </c>
    </row>
    <row r="814" spans="1:20" ht="15.75" thickBot="1" x14ac:dyDescent="0.3">
      <c r="A814" s="34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1024</v>
      </c>
      <c r="G814" s="23">
        <v>0</v>
      </c>
      <c r="H814" s="23"/>
      <c r="I814" s="23" t="s">
        <v>1357</v>
      </c>
      <c r="J814" s="23" t="s">
        <v>1357</v>
      </c>
      <c r="N814" t="s">
        <v>740</v>
      </c>
      <c r="O814" t="s">
        <v>741</v>
      </c>
      <c r="P814" t="s">
        <v>742</v>
      </c>
      <c r="Q814" t="s">
        <v>132</v>
      </c>
      <c r="R814" t="s">
        <v>754</v>
      </c>
      <c r="S814">
        <v>-35.103600008299999</v>
      </c>
      <c r="T814">
        <v>-71.495698972</v>
      </c>
    </row>
    <row r="815" spans="1:20" ht="15.75" thickBot="1" x14ac:dyDescent="0.3">
      <c r="A815" s="34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1024</v>
      </c>
      <c r="G815" s="23">
        <v>0</v>
      </c>
      <c r="H815" s="23"/>
      <c r="I815" s="23" t="s">
        <v>1357</v>
      </c>
      <c r="J815" s="23" t="s">
        <v>1357</v>
      </c>
      <c r="N815" t="s">
        <v>740</v>
      </c>
      <c r="O815" t="s">
        <v>741</v>
      </c>
      <c r="P815" t="s">
        <v>742</v>
      </c>
      <c r="Q815" t="s">
        <v>141</v>
      </c>
      <c r="R815" t="s">
        <v>755</v>
      </c>
      <c r="S815">
        <v>-36.110440622699997</v>
      </c>
      <c r="T815">
        <v>-71.441960937399998</v>
      </c>
    </row>
    <row r="816" spans="1:20" ht="15.75" thickBot="1" x14ac:dyDescent="0.3">
      <c r="A816" s="34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1024</v>
      </c>
      <c r="G816" s="23">
        <v>0</v>
      </c>
      <c r="H816" s="23"/>
      <c r="I816" s="23" t="s">
        <v>1357</v>
      </c>
      <c r="J816" s="23" t="s">
        <v>1357</v>
      </c>
      <c r="N816" t="s">
        <v>740</v>
      </c>
      <c r="O816" t="s">
        <v>741</v>
      </c>
      <c r="P816" t="s">
        <v>742</v>
      </c>
      <c r="Q816" t="s">
        <v>141</v>
      </c>
      <c r="R816" t="s">
        <v>756</v>
      </c>
      <c r="S816">
        <v>-36.0022006457</v>
      </c>
      <c r="T816">
        <v>-71.829945807100003</v>
      </c>
    </row>
    <row r="817" spans="1:20" ht="15.75" thickBot="1" x14ac:dyDescent="0.3">
      <c r="A817" s="34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1024</v>
      </c>
      <c r="G817" s="23">
        <v>0</v>
      </c>
      <c r="H817" s="23"/>
      <c r="I817" s="23" t="s">
        <v>1357</v>
      </c>
      <c r="J817" s="23" t="s">
        <v>1357</v>
      </c>
      <c r="N817" t="s">
        <v>740</v>
      </c>
      <c r="O817" t="s">
        <v>741</v>
      </c>
      <c r="P817" t="s">
        <v>742</v>
      </c>
      <c r="Q817" t="s">
        <v>141</v>
      </c>
      <c r="R817" t="s">
        <v>757</v>
      </c>
      <c r="S817">
        <v>-35.685560661399997</v>
      </c>
      <c r="T817">
        <v>-71.6829346305</v>
      </c>
    </row>
    <row r="818" spans="1:20" ht="15.75" thickBot="1" x14ac:dyDescent="0.3">
      <c r="A818" s="34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1024</v>
      </c>
      <c r="G818" s="23">
        <v>0</v>
      </c>
      <c r="H818" s="23"/>
      <c r="I818" s="23" t="s">
        <v>1357</v>
      </c>
      <c r="J818" s="23" t="s">
        <v>1357</v>
      </c>
      <c r="N818" t="s">
        <v>740</v>
      </c>
      <c r="O818" t="s">
        <v>741</v>
      </c>
      <c r="P818" t="s">
        <v>742</v>
      </c>
      <c r="Q818" t="s">
        <v>141</v>
      </c>
      <c r="R818" t="s">
        <v>758</v>
      </c>
      <c r="S818">
        <v>-35.689223748400003</v>
      </c>
      <c r="T818">
        <v>-71.544116120499993</v>
      </c>
    </row>
    <row r="819" spans="1:20" ht="15.75" thickBot="1" x14ac:dyDescent="0.3">
      <c r="A819" s="34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1024</v>
      </c>
      <c r="G819" s="23">
        <v>0</v>
      </c>
      <c r="H819" s="23"/>
      <c r="I819" s="23" t="s">
        <v>1357</v>
      </c>
      <c r="J819" s="23" t="s">
        <v>1357</v>
      </c>
      <c r="N819" t="s">
        <v>740</v>
      </c>
      <c r="O819" t="s">
        <v>741</v>
      </c>
      <c r="P819" t="s">
        <v>742</v>
      </c>
      <c r="Q819" t="s">
        <v>119</v>
      </c>
      <c r="R819" t="s">
        <v>759</v>
      </c>
      <c r="S819">
        <v>-35.711566936099999</v>
      </c>
      <c r="T819">
        <v>-70.8497817736</v>
      </c>
    </row>
    <row r="820" spans="1:20" ht="15.75" thickBot="1" x14ac:dyDescent="0.3">
      <c r="A820" s="34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1024</v>
      </c>
      <c r="G820" s="23">
        <v>0</v>
      </c>
      <c r="H820" s="23"/>
      <c r="I820" s="23" t="s">
        <v>1357</v>
      </c>
      <c r="J820" s="23" t="s">
        <v>1357</v>
      </c>
      <c r="N820" t="s">
        <v>740</v>
      </c>
      <c r="O820" t="s">
        <v>741</v>
      </c>
      <c r="P820" t="s">
        <v>742</v>
      </c>
      <c r="Q820" t="s">
        <v>132</v>
      </c>
      <c r="R820" t="s">
        <v>760</v>
      </c>
      <c r="S820">
        <v>-35.068163155699999</v>
      </c>
      <c r="T820">
        <v>-70.712024862000007</v>
      </c>
    </row>
    <row r="821" spans="1:20" ht="15.75" thickBot="1" x14ac:dyDescent="0.3">
      <c r="A821" s="34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1024</v>
      </c>
      <c r="G821" s="23">
        <v>0</v>
      </c>
      <c r="H821" s="23"/>
      <c r="I821" s="23" t="s">
        <v>1357</v>
      </c>
      <c r="J821" s="23" t="s">
        <v>1357</v>
      </c>
      <c r="N821" t="s">
        <v>740</v>
      </c>
      <c r="O821" t="s">
        <v>741</v>
      </c>
      <c r="P821" t="s">
        <v>742</v>
      </c>
      <c r="Q821" t="s">
        <v>132</v>
      </c>
      <c r="R821" t="s">
        <v>761</v>
      </c>
      <c r="S821">
        <v>-34.888148488299997</v>
      </c>
      <c r="T821">
        <v>-71.021839334399999</v>
      </c>
    </row>
    <row r="822" spans="1:20" ht="15.75" thickBot="1" x14ac:dyDescent="0.3">
      <c r="A822" s="34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1024</v>
      </c>
      <c r="G822" s="23">
        <v>0</v>
      </c>
      <c r="H822" s="23"/>
      <c r="I822" s="23" t="s">
        <v>1357</v>
      </c>
      <c r="J822" s="23" t="s">
        <v>1357</v>
      </c>
      <c r="N822" t="s">
        <v>740</v>
      </c>
      <c r="O822" t="s">
        <v>741</v>
      </c>
      <c r="P822" t="s">
        <v>742</v>
      </c>
      <c r="Q822" t="s">
        <v>141</v>
      </c>
      <c r="R822" t="s">
        <v>762</v>
      </c>
      <c r="S822">
        <v>-35.628820538699998</v>
      </c>
      <c r="T822">
        <v>-71.927073473799993</v>
      </c>
    </row>
    <row r="823" spans="1:20" ht="15.75" thickBot="1" x14ac:dyDescent="0.3">
      <c r="A823" s="34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1024</v>
      </c>
      <c r="G823" s="23">
        <v>0</v>
      </c>
      <c r="H823" s="23"/>
      <c r="I823" s="23" t="s">
        <v>1357</v>
      </c>
      <c r="J823" s="23" t="s">
        <v>1357</v>
      </c>
      <c r="N823" t="s">
        <v>740</v>
      </c>
      <c r="O823" t="s">
        <v>741</v>
      </c>
      <c r="P823" t="s">
        <v>742</v>
      </c>
      <c r="Q823" t="s">
        <v>141</v>
      </c>
      <c r="R823" t="s">
        <v>763</v>
      </c>
      <c r="S823">
        <v>-36.076104576399999</v>
      </c>
      <c r="T823">
        <v>-70.980174242100006</v>
      </c>
    </row>
    <row r="824" spans="1:20" ht="15.75" thickBot="1" x14ac:dyDescent="0.3">
      <c r="A824" s="34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1024</v>
      </c>
      <c r="G824" s="23">
        <v>0</v>
      </c>
      <c r="H824" s="23"/>
      <c r="I824" s="23" t="s">
        <v>1357</v>
      </c>
      <c r="J824" s="23" t="s">
        <v>1357</v>
      </c>
      <c r="N824" t="s">
        <v>740</v>
      </c>
      <c r="O824" t="s">
        <v>741</v>
      </c>
      <c r="P824" t="s">
        <v>742</v>
      </c>
      <c r="Q824" t="s">
        <v>129</v>
      </c>
      <c r="R824" t="s">
        <v>764</v>
      </c>
      <c r="S824">
        <v>-35.911538924699997</v>
      </c>
      <c r="T824">
        <v>-72.607409265699999</v>
      </c>
    </row>
    <row r="825" spans="1:20" ht="15.75" thickBot="1" x14ac:dyDescent="0.3">
      <c r="A825" s="34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1024</v>
      </c>
      <c r="G825" s="23">
        <v>0</v>
      </c>
      <c r="H825" s="23"/>
      <c r="I825" s="23" t="s">
        <v>1357</v>
      </c>
      <c r="J825" s="23" t="s">
        <v>1357</v>
      </c>
      <c r="N825" t="s">
        <v>740</v>
      </c>
      <c r="O825" t="s">
        <v>741</v>
      </c>
      <c r="P825" t="s">
        <v>742</v>
      </c>
      <c r="Q825" t="s">
        <v>132</v>
      </c>
      <c r="R825" t="s">
        <v>765</v>
      </c>
      <c r="S825">
        <v>-35.198494361000002</v>
      </c>
      <c r="T825">
        <v>-70.897370775699997</v>
      </c>
    </row>
    <row r="826" spans="1:20" ht="15.75" thickBot="1" x14ac:dyDescent="0.3">
      <c r="A826" s="34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1024</v>
      </c>
      <c r="G826" s="23">
        <v>0</v>
      </c>
      <c r="H826" s="23"/>
      <c r="I826" s="23" t="s">
        <v>1357</v>
      </c>
      <c r="J826" s="23" t="s">
        <v>1357</v>
      </c>
      <c r="N826" t="s">
        <v>740</v>
      </c>
      <c r="O826" t="s">
        <v>741</v>
      </c>
      <c r="P826" t="s">
        <v>742</v>
      </c>
      <c r="Q826" t="s">
        <v>119</v>
      </c>
      <c r="R826" t="s">
        <v>766</v>
      </c>
      <c r="S826">
        <v>-35.427822738499998</v>
      </c>
      <c r="T826">
        <v>-71.602197597900002</v>
      </c>
    </row>
    <row r="827" spans="1:20" ht="15.75" thickBot="1" x14ac:dyDescent="0.3">
      <c r="A827" s="34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1024</v>
      </c>
      <c r="G827" s="23">
        <v>0</v>
      </c>
      <c r="H827" s="23"/>
      <c r="I827" s="23" t="s">
        <v>1357</v>
      </c>
      <c r="J827" s="23" t="s">
        <v>1357</v>
      </c>
      <c r="N827" t="s">
        <v>740</v>
      </c>
      <c r="O827" t="s">
        <v>741</v>
      </c>
      <c r="P827" t="s">
        <v>742</v>
      </c>
      <c r="Q827" t="s">
        <v>129</v>
      </c>
      <c r="R827" t="s">
        <v>767</v>
      </c>
      <c r="S827">
        <v>-35.971243803599997</v>
      </c>
      <c r="T827">
        <v>-72.280490538500004</v>
      </c>
    </row>
    <row r="828" spans="1:20" ht="15.75" thickBot="1" x14ac:dyDescent="0.3">
      <c r="A828" s="34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1024</v>
      </c>
      <c r="G828" s="23">
        <v>0</v>
      </c>
      <c r="H828" s="23"/>
      <c r="I828" s="23" t="s">
        <v>1357</v>
      </c>
      <c r="J828" s="23" t="s">
        <v>1357</v>
      </c>
      <c r="N828" t="s">
        <v>740</v>
      </c>
      <c r="O828" t="s">
        <v>741</v>
      </c>
      <c r="P828" t="s">
        <v>742</v>
      </c>
      <c r="Q828" t="s">
        <v>141</v>
      </c>
      <c r="R828" t="s">
        <v>768</v>
      </c>
      <c r="S828">
        <v>-35.958274795500003</v>
      </c>
      <c r="T828">
        <v>-71.332567138900004</v>
      </c>
    </row>
    <row r="829" spans="1:20" ht="15.75" thickBot="1" x14ac:dyDescent="0.3">
      <c r="A829" s="34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1024</v>
      </c>
      <c r="G829" s="23">
        <v>0</v>
      </c>
      <c r="H829" s="23"/>
      <c r="I829" s="23" t="s">
        <v>1357</v>
      </c>
      <c r="J829" s="23" t="s">
        <v>1357</v>
      </c>
      <c r="N829" t="s">
        <v>740</v>
      </c>
      <c r="O829" t="s">
        <v>741</v>
      </c>
      <c r="P829" t="s">
        <v>742</v>
      </c>
      <c r="Q829" t="s">
        <v>119</v>
      </c>
      <c r="R829" t="s">
        <v>769</v>
      </c>
      <c r="S829">
        <v>-35.363036032399997</v>
      </c>
      <c r="T829">
        <v>-72.2757990108</v>
      </c>
    </row>
    <row r="830" spans="1:20" ht="15.75" thickBot="1" x14ac:dyDescent="0.3">
      <c r="A830" s="34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1024</v>
      </c>
      <c r="G830" s="23">
        <v>0</v>
      </c>
      <c r="H830" s="23"/>
      <c r="I830" s="23" t="s">
        <v>1357</v>
      </c>
      <c r="J830" s="23" t="s">
        <v>1357</v>
      </c>
      <c r="N830" t="s">
        <v>740</v>
      </c>
      <c r="O830" t="s">
        <v>741</v>
      </c>
      <c r="P830" t="s">
        <v>742</v>
      </c>
      <c r="Q830" t="s">
        <v>132</v>
      </c>
      <c r="R830" t="s">
        <v>770</v>
      </c>
      <c r="S830">
        <v>-35.352765886999997</v>
      </c>
      <c r="T830">
        <v>-70.910922384299994</v>
      </c>
    </row>
    <row r="831" spans="1:20" ht="15.75" thickBot="1" x14ac:dyDescent="0.3">
      <c r="A831" s="34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1024</v>
      </c>
      <c r="G831" s="23">
        <v>0</v>
      </c>
      <c r="H831" s="23"/>
      <c r="I831" s="23" t="s">
        <v>1357</v>
      </c>
      <c r="J831" s="23" t="s">
        <v>1357</v>
      </c>
      <c r="N831" t="s">
        <v>740</v>
      </c>
      <c r="O831" t="s">
        <v>741</v>
      </c>
      <c r="P831" t="s">
        <v>742</v>
      </c>
      <c r="Q831" t="s">
        <v>141</v>
      </c>
      <c r="R831" t="s">
        <v>771</v>
      </c>
      <c r="S831">
        <v>-36.262142796900001</v>
      </c>
      <c r="T831">
        <v>-71.646628858900002</v>
      </c>
    </row>
    <row r="832" spans="1:20" ht="15.75" thickBot="1" x14ac:dyDescent="0.3">
      <c r="A832" s="34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1024</v>
      </c>
      <c r="G832" s="23">
        <v>0</v>
      </c>
      <c r="H832" s="23"/>
      <c r="I832" s="23" t="s">
        <v>1357</v>
      </c>
      <c r="J832" s="23" t="s">
        <v>1357</v>
      </c>
      <c r="N832" t="s">
        <v>740</v>
      </c>
      <c r="O832" t="s">
        <v>741</v>
      </c>
      <c r="P832" t="s">
        <v>742</v>
      </c>
      <c r="Q832" t="s">
        <v>132</v>
      </c>
      <c r="R832" t="s">
        <v>772</v>
      </c>
      <c r="S832">
        <v>-34.841311791499997</v>
      </c>
      <c r="T832">
        <v>-72.022531026500005</v>
      </c>
    </row>
    <row r="833" spans="1:20" ht="15.75" thickBot="1" x14ac:dyDescent="0.3">
      <c r="A833" s="34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1024</v>
      </c>
      <c r="G833" s="23">
        <v>0</v>
      </c>
      <c r="H833" s="23"/>
      <c r="I833" s="23" t="s">
        <v>1357</v>
      </c>
      <c r="J833" s="23" t="s">
        <v>1357</v>
      </c>
      <c r="N833" t="s">
        <v>773</v>
      </c>
      <c r="O833" t="s">
        <v>774</v>
      </c>
      <c r="P833" t="s">
        <v>775</v>
      </c>
      <c r="Q833" t="s">
        <v>163</v>
      </c>
      <c r="R833" t="s">
        <v>776</v>
      </c>
      <c r="S833">
        <v>-37.288590170600003</v>
      </c>
      <c r="T833">
        <v>-73.399806009100004</v>
      </c>
    </row>
    <row r="834" spans="1:20" ht="15.75" thickBot="1" x14ac:dyDescent="0.3">
      <c r="A834" s="34">
        <v>8</v>
      </c>
      <c r="B834" s="3">
        <v>81</v>
      </c>
      <c r="C834" s="3">
        <v>8105</v>
      </c>
      <c r="D834" s="4" t="s">
        <v>154</v>
      </c>
      <c r="E834" s="4" t="s">
        <v>150</v>
      </c>
      <c r="F834" t="s">
        <v>1024</v>
      </c>
      <c r="G834" s="5">
        <v>12</v>
      </c>
      <c r="H834" s="31">
        <v>42133</v>
      </c>
      <c r="I834" t="s">
        <v>375</v>
      </c>
      <c r="J834" t="s">
        <v>567</v>
      </c>
      <c r="K834" s="41" t="s">
        <v>1086</v>
      </c>
      <c r="N834" t="s">
        <v>773</v>
      </c>
      <c r="O834" t="s">
        <v>774</v>
      </c>
      <c r="P834" t="s">
        <v>775</v>
      </c>
      <c r="Q834" t="s">
        <v>149</v>
      </c>
      <c r="R834" t="s">
        <v>777</v>
      </c>
      <c r="S834">
        <v>-37.044767391800001</v>
      </c>
      <c r="T834">
        <v>-72.871034958699994</v>
      </c>
    </row>
    <row r="835" spans="1:20" ht="15.75" thickBot="1" x14ac:dyDescent="0.3">
      <c r="A835" s="34">
        <v>8</v>
      </c>
      <c r="B835" s="3">
        <v>81</v>
      </c>
      <c r="C835" s="3">
        <v>8107</v>
      </c>
      <c r="D835" s="4" t="s">
        <v>156</v>
      </c>
      <c r="E835" s="4" t="s">
        <v>150</v>
      </c>
      <c r="F835" t="s">
        <v>1024</v>
      </c>
      <c r="G835">
        <v>12</v>
      </c>
      <c r="H835" s="31">
        <v>42133</v>
      </c>
      <c r="I835" t="s">
        <v>375</v>
      </c>
      <c r="J835" t="s">
        <v>567</v>
      </c>
      <c r="K835" s="41" t="s">
        <v>1086</v>
      </c>
      <c r="N835" t="s">
        <v>773</v>
      </c>
      <c r="O835" t="s">
        <v>774</v>
      </c>
      <c r="P835" t="s">
        <v>775</v>
      </c>
      <c r="Q835" t="s">
        <v>149</v>
      </c>
      <c r="R835" t="s">
        <v>778</v>
      </c>
      <c r="S835">
        <v>-36.747879000700003</v>
      </c>
      <c r="T835">
        <v>-72.943744084399995</v>
      </c>
    </row>
    <row r="836" spans="1:20" ht="15.75" thickBot="1" x14ac:dyDescent="0.3">
      <c r="A836" s="34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1024</v>
      </c>
      <c r="G836" s="7">
        <v>0</v>
      </c>
      <c r="H836" s="7"/>
      <c r="I836" s="23" t="s">
        <v>1357</v>
      </c>
      <c r="J836" s="23" t="s">
        <v>1357</v>
      </c>
      <c r="N836" t="s">
        <v>773</v>
      </c>
      <c r="O836" t="s">
        <v>774</v>
      </c>
      <c r="P836" t="s">
        <v>775</v>
      </c>
      <c r="Q836" t="s">
        <v>779</v>
      </c>
      <c r="R836" t="s">
        <v>780</v>
      </c>
      <c r="S836">
        <v>-37.327522347799999</v>
      </c>
      <c r="T836">
        <v>-71.367032593900007</v>
      </c>
    </row>
    <row r="837" spans="1:20" ht="15.75" thickBot="1" x14ac:dyDescent="0.3">
      <c r="A837" s="34">
        <v>8</v>
      </c>
      <c r="B837" s="3">
        <v>81</v>
      </c>
      <c r="C837" s="3">
        <v>8101</v>
      </c>
      <c r="D837" s="4" t="s">
        <v>149</v>
      </c>
      <c r="E837" s="4" t="s">
        <v>150</v>
      </c>
      <c r="F837" t="s">
        <v>1024</v>
      </c>
      <c r="G837">
        <v>12</v>
      </c>
      <c r="H837" s="31">
        <v>42133</v>
      </c>
      <c r="I837" t="s">
        <v>375</v>
      </c>
      <c r="J837" t="s">
        <v>567</v>
      </c>
      <c r="K837" s="41" t="s">
        <v>1086</v>
      </c>
      <c r="N837" t="s">
        <v>773</v>
      </c>
      <c r="O837" t="s">
        <v>774</v>
      </c>
      <c r="P837" t="s">
        <v>775</v>
      </c>
      <c r="Q837" t="s">
        <v>149</v>
      </c>
      <c r="R837" t="s">
        <v>781</v>
      </c>
      <c r="S837">
        <v>-36.834303278500002</v>
      </c>
      <c r="T837">
        <v>-72.950829239200004</v>
      </c>
    </row>
    <row r="838" spans="1:20" ht="15.75" thickBot="1" x14ac:dyDescent="0.3">
      <c r="A838" s="34">
        <v>8</v>
      </c>
      <c r="B838" s="3">
        <v>81</v>
      </c>
      <c r="C838" s="3">
        <v>8103</v>
      </c>
      <c r="D838" s="4" t="s">
        <v>152</v>
      </c>
      <c r="E838" s="4" t="s">
        <v>150</v>
      </c>
      <c r="F838" t="s">
        <v>1024</v>
      </c>
      <c r="G838">
        <v>12</v>
      </c>
      <c r="H838" s="31">
        <v>42133</v>
      </c>
      <c r="I838" t="s">
        <v>375</v>
      </c>
      <c r="J838" t="s">
        <v>567</v>
      </c>
      <c r="K838" s="41" t="s">
        <v>1086</v>
      </c>
      <c r="N838" t="s">
        <v>773</v>
      </c>
      <c r="O838" t="s">
        <v>774</v>
      </c>
      <c r="P838" t="s">
        <v>775</v>
      </c>
      <c r="Q838" t="s">
        <v>149</v>
      </c>
      <c r="R838" t="s">
        <v>782</v>
      </c>
      <c r="S838">
        <v>-36.900778169100001</v>
      </c>
      <c r="T838">
        <v>-73.005186967599997</v>
      </c>
    </row>
    <row r="839" spans="1:20" ht="15.75" thickBot="1" x14ac:dyDescent="0.3">
      <c r="A839" s="34">
        <v>8</v>
      </c>
      <c r="B839" s="3">
        <v>81</v>
      </c>
      <c r="C839" s="3">
        <v>8110</v>
      </c>
      <c r="D839" s="4" t="s">
        <v>159</v>
      </c>
      <c r="E839" s="4" t="s">
        <v>150</v>
      </c>
      <c r="F839" t="s">
        <v>1024</v>
      </c>
      <c r="G839">
        <v>12</v>
      </c>
      <c r="H839" s="31">
        <v>42133</v>
      </c>
      <c r="I839" t="s">
        <v>375</v>
      </c>
      <c r="J839" t="s">
        <v>567</v>
      </c>
      <c r="K839" s="41" t="s">
        <v>1086</v>
      </c>
      <c r="N839" t="s">
        <v>773</v>
      </c>
      <c r="O839" t="s">
        <v>774</v>
      </c>
      <c r="P839" t="s">
        <v>775</v>
      </c>
      <c r="Q839" t="s">
        <v>149</v>
      </c>
      <c r="R839" t="s">
        <v>783</v>
      </c>
      <c r="S839">
        <v>-36.715406083799998</v>
      </c>
      <c r="T839">
        <v>-73.099437088000002</v>
      </c>
    </row>
    <row r="840" spans="1:20" ht="15.75" thickBot="1" x14ac:dyDescent="0.3">
      <c r="A840" s="34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1024</v>
      </c>
      <c r="G840" s="7">
        <v>0</v>
      </c>
      <c r="H840" s="7"/>
      <c r="I840" s="23" t="s">
        <v>1357</v>
      </c>
      <c r="J840" s="23" t="s">
        <v>1357</v>
      </c>
      <c r="N840" t="s">
        <v>773</v>
      </c>
      <c r="O840" t="s">
        <v>774</v>
      </c>
      <c r="P840" t="s">
        <v>775</v>
      </c>
      <c r="Q840" t="s">
        <v>779</v>
      </c>
      <c r="R840" t="s">
        <v>784</v>
      </c>
      <c r="S840">
        <v>-37.088343794700002</v>
      </c>
      <c r="T840">
        <v>-72.616051761999998</v>
      </c>
    </row>
    <row r="841" spans="1:20" ht="15.75" thickBot="1" x14ac:dyDescent="0.3">
      <c r="A841" s="34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1024</v>
      </c>
      <c r="G841" s="7">
        <v>0</v>
      </c>
      <c r="H841" s="7"/>
      <c r="I841" s="23" t="s">
        <v>1357</v>
      </c>
      <c r="J841" s="23" t="s">
        <v>1357</v>
      </c>
      <c r="N841" t="s">
        <v>773</v>
      </c>
      <c r="O841" t="s">
        <v>774</v>
      </c>
      <c r="P841" t="s">
        <v>775</v>
      </c>
      <c r="Q841" t="s">
        <v>163</v>
      </c>
      <c r="R841" t="s">
        <v>785</v>
      </c>
      <c r="S841">
        <v>-37.482898912899998</v>
      </c>
      <c r="T841">
        <v>-73.235645582199993</v>
      </c>
    </row>
    <row r="842" spans="1:20" ht="15.75" thickBot="1" x14ac:dyDescent="0.3">
      <c r="A842" s="34">
        <v>8</v>
      </c>
      <c r="B842" s="3">
        <v>81</v>
      </c>
      <c r="C842" s="3">
        <v>8111</v>
      </c>
      <c r="D842" s="4" t="s">
        <v>160</v>
      </c>
      <c r="E842" s="4" t="s">
        <v>150</v>
      </c>
      <c r="F842" t="s">
        <v>1024</v>
      </c>
      <c r="G842">
        <v>12</v>
      </c>
      <c r="H842" s="31">
        <v>42133</v>
      </c>
      <c r="I842" t="s">
        <v>375</v>
      </c>
      <c r="J842" t="s">
        <v>567</v>
      </c>
      <c r="K842" s="41" t="s">
        <v>1086</v>
      </c>
      <c r="N842" t="s">
        <v>773</v>
      </c>
      <c r="O842" t="s">
        <v>774</v>
      </c>
      <c r="P842" t="s">
        <v>775</v>
      </c>
      <c r="Q842" t="s">
        <v>149</v>
      </c>
      <c r="R842" t="s">
        <v>786</v>
      </c>
      <c r="S842">
        <v>-36.616632379599999</v>
      </c>
      <c r="T842">
        <v>-72.858050109900006</v>
      </c>
    </row>
    <row r="843" spans="1:20" ht="15.75" thickBot="1" x14ac:dyDescent="0.3">
      <c r="A843" s="34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1024</v>
      </c>
      <c r="G843" s="7">
        <v>0</v>
      </c>
      <c r="H843" s="7"/>
      <c r="I843" s="7" t="s">
        <v>1357</v>
      </c>
      <c r="J843" s="7" t="s">
        <v>1357</v>
      </c>
      <c r="N843" t="s">
        <v>773</v>
      </c>
      <c r="O843" t="s">
        <v>774</v>
      </c>
      <c r="P843" t="s">
        <v>775</v>
      </c>
      <c r="Q843" t="s">
        <v>779</v>
      </c>
      <c r="R843" t="s">
        <v>787</v>
      </c>
      <c r="S843">
        <v>-37.312609703500002</v>
      </c>
      <c r="T843">
        <v>-72.582533010399999</v>
      </c>
    </row>
    <row r="844" spans="1:20" ht="15.75" thickBot="1" x14ac:dyDescent="0.3">
      <c r="A844" s="34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1024</v>
      </c>
      <c r="G844" s="7">
        <v>0</v>
      </c>
      <c r="H844" s="7"/>
      <c r="I844" s="7" t="s">
        <v>1357</v>
      </c>
      <c r="J844" s="7" t="s">
        <v>1357</v>
      </c>
      <c r="N844" t="s">
        <v>773</v>
      </c>
      <c r="O844" t="s">
        <v>774</v>
      </c>
      <c r="P844" t="s">
        <v>775</v>
      </c>
      <c r="Q844" t="s">
        <v>779</v>
      </c>
      <c r="R844" t="s">
        <v>788</v>
      </c>
      <c r="S844">
        <v>-37.623210390399997</v>
      </c>
      <c r="T844">
        <v>-71.748205927399994</v>
      </c>
    </row>
    <row r="845" spans="1:20" ht="15.75" thickBot="1" x14ac:dyDescent="0.3">
      <c r="A845" s="34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1024</v>
      </c>
      <c r="G845" s="7">
        <v>0</v>
      </c>
      <c r="H845" s="7"/>
      <c r="I845" s="7" t="s">
        <v>1357</v>
      </c>
      <c r="J845" s="7" t="s">
        <v>1357</v>
      </c>
      <c r="N845" t="s">
        <v>773</v>
      </c>
      <c r="O845" t="s">
        <v>774</v>
      </c>
      <c r="P845" t="s">
        <v>775</v>
      </c>
      <c r="Q845" t="s">
        <v>163</v>
      </c>
      <c r="R845" t="s">
        <v>789</v>
      </c>
      <c r="S845">
        <v>-38.2972005966</v>
      </c>
      <c r="T845">
        <v>-73.394405278400001</v>
      </c>
    </row>
    <row r="846" spans="1:20" ht="15.75" thickBot="1" x14ac:dyDescent="0.3">
      <c r="A846" s="34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1024</v>
      </c>
      <c r="G846" s="7">
        <v>0</v>
      </c>
      <c r="H846" s="7"/>
      <c r="I846" s="7" t="s">
        <v>1357</v>
      </c>
      <c r="J846" s="7" t="s">
        <v>1357</v>
      </c>
      <c r="N846" t="s">
        <v>773</v>
      </c>
      <c r="O846" t="s">
        <v>774</v>
      </c>
      <c r="P846" t="s">
        <v>775</v>
      </c>
      <c r="Q846" t="s">
        <v>779</v>
      </c>
      <c r="R846" t="s">
        <v>790</v>
      </c>
      <c r="S846">
        <v>-37.40749778</v>
      </c>
      <c r="T846">
        <v>-72.327429999499998</v>
      </c>
    </row>
    <row r="847" spans="1:20" ht="15.75" thickBot="1" x14ac:dyDescent="0.3">
      <c r="A847" s="34">
        <v>8</v>
      </c>
      <c r="B847" s="3">
        <v>81</v>
      </c>
      <c r="C847" s="3">
        <v>8102</v>
      </c>
      <c r="D847" s="4" t="s">
        <v>151</v>
      </c>
      <c r="E847" s="4" t="s">
        <v>150</v>
      </c>
      <c r="F847" t="s">
        <v>1024</v>
      </c>
      <c r="G847">
        <v>12</v>
      </c>
      <c r="H847" s="31">
        <v>42133</v>
      </c>
      <c r="I847" t="s">
        <v>375</v>
      </c>
      <c r="J847" t="s">
        <v>567</v>
      </c>
      <c r="K847" s="41" t="s">
        <v>1086</v>
      </c>
      <c r="N847" t="s">
        <v>773</v>
      </c>
      <c r="O847" t="s">
        <v>774</v>
      </c>
      <c r="P847" t="s">
        <v>775</v>
      </c>
      <c r="Q847" t="s">
        <v>149</v>
      </c>
      <c r="R847" t="s">
        <v>791</v>
      </c>
      <c r="S847">
        <v>-37.007213362100003</v>
      </c>
      <c r="T847">
        <v>-73.125584144399994</v>
      </c>
    </row>
    <row r="848" spans="1:20" ht="15.75" thickBot="1" x14ac:dyDescent="0.3">
      <c r="A848" s="34">
        <v>8</v>
      </c>
      <c r="B848" s="3">
        <v>81</v>
      </c>
      <c r="C848" s="3">
        <v>8108</v>
      </c>
      <c r="D848" s="4" t="s">
        <v>157</v>
      </c>
      <c r="E848" s="4" t="s">
        <v>150</v>
      </c>
      <c r="F848" t="s">
        <v>1024</v>
      </c>
      <c r="G848">
        <v>12</v>
      </c>
      <c r="H848" s="31">
        <v>42133</v>
      </c>
      <c r="I848" t="s">
        <v>375</v>
      </c>
      <c r="J848" t="s">
        <v>567</v>
      </c>
      <c r="K848" s="41" t="s">
        <v>1086</v>
      </c>
      <c r="N848" t="s">
        <v>773</v>
      </c>
      <c r="O848" t="s">
        <v>774</v>
      </c>
      <c r="P848" t="s">
        <v>775</v>
      </c>
      <c r="Q848" t="s">
        <v>149</v>
      </c>
      <c r="R848" t="s">
        <v>792</v>
      </c>
      <c r="S848">
        <v>-36.880910203699997</v>
      </c>
      <c r="T848">
        <v>-73.098476665000007</v>
      </c>
    </row>
    <row r="849" spans="1:20" ht="15.75" thickBot="1" x14ac:dyDescent="0.3">
      <c r="A849" s="34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1024</v>
      </c>
      <c r="G849" s="7">
        <v>0</v>
      </c>
      <c r="H849" s="7"/>
      <c r="I849" s="7" t="s">
        <v>1357</v>
      </c>
      <c r="J849" s="7" t="s">
        <v>1357</v>
      </c>
      <c r="N849" t="s">
        <v>773</v>
      </c>
      <c r="O849" t="s">
        <v>774</v>
      </c>
      <c r="P849" t="s">
        <v>775</v>
      </c>
      <c r="Q849" t="s">
        <v>163</v>
      </c>
      <c r="R849" t="s">
        <v>793</v>
      </c>
      <c r="S849">
        <v>-37.873666886999999</v>
      </c>
      <c r="T849">
        <v>-73.317301187599995</v>
      </c>
    </row>
    <row r="850" spans="1:20" ht="15.75" thickBot="1" x14ac:dyDescent="0.3">
      <c r="A850" s="34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1024</v>
      </c>
      <c r="G850" s="7">
        <v>0</v>
      </c>
      <c r="H850" s="7"/>
      <c r="I850" s="7" t="s">
        <v>1357</v>
      </c>
      <c r="J850" s="7" t="s">
        <v>1357</v>
      </c>
      <c r="N850" t="s">
        <v>773</v>
      </c>
      <c r="O850" t="s">
        <v>774</v>
      </c>
      <c r="P850" t="s">
        <v>775</v>
      </c>
      <c r="Q850" t="s">
        <v>779</v>
      </c>
      <c r="R850" t="s">
        <v>794</v>
      </c>
      <c r="S850">
        <v>-37.485486139899997</v>
      </c>
      <c r="T850">
        <v>-72.823547160999993</v>
      </c>
    </row>
    <row r="851" spans="1:20" ht="15.75" thickBot="1" x14ac:dyDescent="0.3">
      <c r="A851" s="34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1024</v>
      </c>
      <c r="G851" s="7">
        <v>0</v>
      </c>
      <c r="H851" s="7"/>
      <c r="I851" s="7" t="s">
        <v>1357</v>
      </c>
      <c r="J851" s="7" t="s">
        <v>1357</v>
      </c>
      <c r="N851" t="s">
        <v>773</v>
      </c>
      <c r="O851" t="s">
        <v>774</v>
      </c>
      <c r="P851" t="s">
        <v>775</v>
      </c>
      <c r="Q851" t="s">
        <v>779</v>
      </c>
      <c r="R851" t="s">
        <v>795</v>
      </c>
      <c r="S851">
        <v>-37.608082655099999</v>
      </c>
      <c r="T851">
        <v>-72.576360692500003</v>
      </c>
    </row>
    <row r="852" spans="1:20" ht="15.75" thickBot="1" x14ac:dyDescent="0.3">
      <c r="A852" s="34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1024</v>
      </c>
      <c r="G852" s="7">
        <v>0</v>
      </c>
      <c r="H852" s="7"/>
      <c r="I852" s="7" t="s">
        <v>1357</v>
      </c>
      <c r="J852" s="7" t="s">
        <v>1357</v>
      </c>
      <c r="N852" t="s">
        <v>773</v>
      </c>
      <c r="O852" t="s">
        <v>774</v>
      </c>
      <c r="P852" t="s">
        <v>775</v>
      </c>
      <c r="Q852" t="s">
        <v>779</v>
      </c>
      <c r="R852" t="s">
        <v>796</v>
      </c>
      <c r="S852">
        <v>-37.838297908400001</v>
      </c>
      <c r="T852">
        <v>-72.097788240200003</v>
      </c>
    </row>
    <row r="853" spans="1:20" ht="15.75" thickBot="1" x14ac:dyDescent="0.3">
      <c r="A853" s="34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1024</v>
      </c>
      <c r="G853" s="7">
        <v>0</v>
      </c>
      <c r="H853" s="7"/>
      <c r="I853" s="7" t="s">
        <v>1357</v>
      </c>
      <c r="J853" s="7" t="s">
        <v>1357</v>
      </c>
      <c r="N853" t="s">
        <v>773</v>
      </c>
      <c r="O853" t="s">
        <v>774</v>
      </c>
      <c r="P853" t="s">
        <v>775</v>
      </c>
      <c r="Q853" t="s">
        <v>163</v>
      </c>
      <c r="R853" t="s">
        <v>797</v>
      </c>
      <c r="S853">
        <v>-37.676777082699999</v>
      </c>
      <c r="T853">
        <v>-73.589869735400001</v>
      </c>
    </row>
    <row r="854" spans="1:20" ht="15.75" thickBot="1" x14ac:dyDescent="0.3">
      <c r="A854" s="34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1024</v>
      </c>
      <c r="G854" s="7">
        <v>0</v>
      </c>
      <c r="H854" s="7"/>
      <c r="I854" s="7" t="s">
        <v>1357</v>
      </c>
      <c r="J854" s="7" t="s">
        <v>1357</v>
      </c>
      <c r="N854" t="s">
        <v>773</v>
      </c>
      <c r="O854" t="s">
        <v>774</v>
      </c>
      <c r="P854" t="s">
        <v>775</v>
      </c>
      <c r="Q854" t="s">
        <v>779</v>
      </c>
      <c r="R854" t="s">
        <v>798</v>
      </c>
      <c r="S854">
        <v>-37.061937188000002</v>
      </c>
      <c r="T854">
        <v>-72.381359900600003</v>
      </c>
    </row>
    <row r="855" spans="1:20" ht="15.75" thickBot="1" x14ac:dyDescent="0.3">
      <c r="A855" s="34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1024</v>
      </c>
      <c r="G855" s="7">
        <v>0</v>
      </c>
      <c r="H855" s="7"/>
      <c r="I855" s="7" t="s">
        <v>1357</v>
      </c>
      <c r="J855" s="7" t="s">
        <v>1357</v>
      </c>
      <c r="N855" t="s">
        <v>773</v>
      </c>
      <c r="O855" t="s">
        <v>774</v>
      </c>
      <c r="P855" t="s">
        <v>775</v>
      </c>
      <c r="Q855" t="s">
        <v>779</v>
      </c>
      <c r="R855" t="s">
        <v>799</v>
      </c>
      <c r="S855">
        <v>-37.8654492171</v>
      </c>
      <c r="T855">
        <v>-71.347449991700003</v>
      </c>
    </row>
    <row r="856" spans="1:20" ht="15.75" thickBot="1" x14ac:dyDescent="0.3">
      <c r="A856" s="34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1024</v>
      </c>
      <c r="G856" s="7">
        <v>0</v>
      </c>
      <c r="H856" s="7"/>
      <c r="I856" s="7" t="s">
        <v>1357</v>
      </c>
      <c r="J856" s="7" t="s">
        <v>1357</v>
      </c>
      <c r="N856" t="s">
        <v>773</v>
      </c>
      <c r="O856" t="s">
        <v>774</v>
      </c>
      <c r="P856" t="s">
        <v>775</v>
      </c>
      <c r="Q856" t="s">
        <v>163</v>
      </c>
      <c r="R856" t="s">
        <v>800</v>
      </c>
      <c r="S856">
        <v>-38.052459217699997</v>
      </c>
      <c r="T856">
        <v>-73.211964776900004</v>
      </c>
    </row>
    <row r="857" spans="1:20" ht="15.75" thickBot="1" x14ac:dyDescent="0.3">
      <c r="A857" s="34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1024</v>
      </c>
      <c r="G857" s="7">
        <v>0</v>
      </c>
      <c r="H857" s="7"/>
      <c r="I857" s="7" t="s">
        <v>1357</v>
      </c>
      <c r="J857" s="7" t="s">
        <v>1357</v>
      </c>
      <c r="N857" t="s">
        <v>773</v>
      </c>
      <c r="O857" t="s">
        <v>774</v>
      </c>
      <c r="P857" t="s">
        <v>775</v>
      </c>
      <c r="Q857" t="s">
        <v>163</v>
      </c>
      <c r="R857" t="s">
        <v>801</v>
      </c>
      <c r="S857">
        <v>-37.673582210799999</v>
      </c>
      <c r="T857">
        <v>-73.356941352800007</v>
      </c>
    </row>
    <row r="858" spans="1:20" ht="15.75" thickBot="1" x14ac:dyDescent="0.3">
      <c r="A858" s="34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1024</v>
      </c>
      <c r="G858" s="7">
        <v>0</v>
      </c>
      <c r="H858" s="7"/>
      <c r="I858" s="7" t="s">
        <v>1357</v>
      </c>
      <c r="J858" s="7" t="s">
        <v>1357</v>
      </c>
      <c r="N858" t="s">
        <v>773</v>
      </c>
      <c r="O858" t="s">
        <v>774</v>
      </c>
      <c r="P858" t="s">
        <v>775</v>
      </c>
      <c r="Q858" t="s">
        <v>779</v>
      </c>
      <c r="R858" t="s">
        <v>802</v>
      </c>
      <c r="S858">
        <v>-37.213226962100002</v>
      </c>
      <c r="T858">
        <v>-72.721258143599997</v>
      </c>
    </row>
    <row r="859" spans="1:20" ht="15.75" thickBot="1" x14ac:dyDescent="0.3">
      <c r="A859" s="34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1024</v>
      </c>
      <c r="G859" s="7">
        <v>0</v>
      </c>
      <c r="H859" s="7"/>
      <c r="I859" s="7" t="s">
        <v>1357</v>
      </c>
      <c r="J859" s="7" t="s">
        <v>1357</v>
      </c>
      <c r="N859" t="s">
        <v>773</v>
      </c>
      <c r="O859" t="s">
        <v>774</v>
      </c>
      <c r="P859" t="s">
        <v>775</v>
      </c>
      <c r="Q859" t="s">
        <v>149</v>
      </c>
      <c r="R859" t="s">
        <v>803</v>
      </c>
      <c r="S859">
        <v>-36.822306183499997</v>
      </c>
      <c r="T859">
        <v>-72.717799852900001</v>
      </c>
    </row>
    <row r="860" spans="1:20" ht="15.75" thickBot="1" x14ac:dyDescent="0.3">
      <c r="A860" s="34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1024</v>
      </c>
      <c r="G860" s="7">
        <v>0</v>
      </c>
      <c r="H860" s="7"/>
      <c r="I860" s="7" t="s">
        <v>1357</v>
      </c>
      <c r="J860" s="7" t="s">
        <v>1357</v>
      </c>
      <c r="N860" t="s">
        <v>773</v>
      </c>
      <c r="O860" t="s">
        <v>774</v>
      </c>
      <c r="P860" t="s">
        <v>775</v>
      </c>
      <c r="Q860" t="s">
        <v>779</v>
      </c>
      <c r="R860" t="s">
        <v>804</v>
      </c>
      <c r="S860">
        <v>-37.960401673600003</v>
      </c>
      <c r="T860">
        <v>-71.705681432700004</v>
      </c>
    </row>
    <row r="861" spans="1:20" ht="15.75" thickBot="1" x14ac:dyDescent="0.3">
      <c r="A861" s="34">
        <v>8</v>
      </c>
      <c r="B861" s="3">
        <v>81</v>
      </c>
      <c r="C861" s="3">
        <v>8106</v>
      </c>
      <c r="D861" s="4" t="s">
        <v>155</v>
      </c>
      <c r="E861" s="4" t="s">
        <v>150</v>
      </c>
      <c r="F861" t="s">
        <v>1024</v>
      </c>
      <c r="G861">
        <v>12</v>
      </c>
      <c r="H861" s="31">
        <v>42133</v>
      </c>
      <c r="I861" t="s">
        <v>375</v>
      </c>
      <c r="J861" t="s">
        <v>567</v>
      </c>
      <c r="K861" s="41" t="s">
        <v>1086</v>
      </c>
      <c r="N861" t="s">
        <v>773</v>
      </c>
      <c r="O861" t="s">
        <v>774</v>
      </c>
      <c r="P861" t="s">
        <v>775</v>
      </c>
      <c r="Q861" t="s">
        <v>149</v>
      </c>
      <c r="R861" t="s">
        <v>805</v>
      </c>
      <c r="S861">
        <v>-37.119581460799999</v>
      </c>
      <c r="T861">
        <v>-73.104958492799994</v>
      </c>
    </row>
    <row r="862" spans="1:20" ht="15.75" thickBot="1" x14ac:dyDescent="0.3">
      <c r="A862" s="34">
        <v>8</v>
      </c>
      <c r="B862" s="3">
        <v>81</v>
      </c>
      <c r="C862" s="3">
        <v>8109</v>
      </c>
      <c r="D862" s="4" t="s">
        <v>158</v>
      </c>
      <c r="E862" s="4" t="s">
        <v>150</v>
      </c>
      <c r="F862" t="s">
        <v>1024</v>
      </c>
      <c r="G862">
        <v>12</v>
      </c>
      <c r="H862" s="31">
        <v>42133</v>
      </c>
      <c r="I862" t="s">
        <v>375</v>
      </c>
      <c r="J862" t="s">
        <v>567</v>
      </c>
      <c r="K862" s="41" t="s">
        <v>1086</v>
      </c>
      <c r="N862" t="s">
        <v>773</v>
      </c>
      <c r="O862" t="s">
        <v>774</v>
      </c>
      <c r="P862" t="s">
        <v>775</v>
      </c>
      <c r="Q862" t="s">
        <v>149</v>
      </c>
      <c r="R862" t="s">
        <v>806</v>
      </c>
      <c r="S862">
        <v>-37.276684234999998</v>
      </c>
      <c r="T862">
        <v>-72.960055816199997</v>
      </c>
    </row>
    <row r="863" spans="1:20" ht="15.75" thickBot="1" x14ac:dyDescent="0.3">
      <c r="A863" s="34">
        <v>8</v>
      </c>
      <c r="B863" s="3">
        <v>81</v>
      </c>
      <c r="C863" s="3">
        <v>8112</v>
      </c>
      <c r="D863" s="4" t="s">
        <v>161</v>
      </c>
      <c r="E863" s="4" t="s">
        <v>150</v>
      </c>
      <c r="F863" t="s">
        <v>1024</v>
      </c>
      <c r="G863">
        <v>12</v>
      </c>
      <c r="H863" s="31">
        <v>42133</v>
      </c>
      <c r="I863" t="s">
        <v>375</v>
      </c>
      <c r="J863" t="s">
        <v>567</v>
      </c>
      <c r="K863" s="41" t="s">
        <v>1086</v>
      </c>
      <c r="N863" t="s">
        <v>773</v>
      </c>
      <c r="O863" t="s">
        <v>774</v>
      </c>
      <c r="P863" t="s">
        <v>775</v>
      </c>
      <c r="Q863" t="s">
        <v>149</v>
      </c>
      <c r="R863" t="s">
        <v>807</v>
      </c>
      <c r="S863">
        <v>-36.788794118600002</v>
      </c>
      <c r="T863">
        <v>-73.141186622000006</v>
      </c>
    </row>
    <row r="864" spans="1:20" ht="15.75" thickBot="1" x14ac:dyDescent="0.3">
      <c r="A864" s="34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1024</v>
      </c>
      <c r="G864" s="7">
        <v>0</v>
      </c>
      <c r="H864" s="7"/>
      <c r="I864" s="7" t="s">
        <v>1357</v>
      </c>
      <c r="J864" s="7" t="s">
        <v>1357</v>
      </c>
      <c r="N864" t="s">
        <v>773</v>
      </c>
      <c r="O864" t="s">
        <v>774</v>
      </c>
      <c r="P864" t="s">
        <v>775</v>
      </c>
      <c r="Q864" t="s">
        <v>779</v>
      </c>
      <c r="R864" t="s">
        <v>808</v>
      </c>
      <c r="S864">
        <v>-37.225443390499997</v>
      </c>
      <c r="T864">
        <v>-71.744348802700003</v>
      </c>
    </row>
    <row r="865" spans="1:20" ht="15.75" thickBot="1" x14ac:dyDescent="0.3">
      <c r="A865" s="34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1024</v>
      </c>
      <c r="G865" s="7">
        <v>0</v>
      </c>
      <c r="H865" s="7"/>
      <c r="I865" s="7" t="s">
        <v>1357</v>
      </c>
      <c r="J865" s="7" t="s">
        <v>1357</v>
      </c>
      <c r="N865" t="s">
        <v>773</v>
      </c>
      <c r="O865" t="s">
        <v>774</v>
      </c>
      <c r="P865" t="s">
        <v>775</v>
      </c>
      <c r="Q865" t="s">
        <v>779</v>
      </c>
      <c r="R865" t="s">
        <v>809</v>
      </c>
      <c r="S865">
        <v>-37.436703594800001</v>
      </c>
      <c r="T865">
        <v>-71.861546375399996</v>
      </c>
    </row>
    <row r="866" spans="1:20" ht="15.75" thickBot="1" x14ac:dyDescent="0.3">
      <c r="A866" s="34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1024</v>
      </c>
      <c r="G866" s="17">
        <v>0</v>
      </c>
      <c r="H866" s="17"/>
      <c r="I866" s="17" t="s">
        <v>1357</v>
      </c>
      <c r="J866" s="17" t="s">
        <v>1357</v>
      </c>
      <c r="N866" t="s">
        <v>810</v>
      </c>
      <c r="O866" t="s">
        <v>811</v>
      </c>
      <c r="P866" t="s">
        <v>812</v>
      </c>
      <c r="Q866" t="s">
        <v>813</v>
      </c>
      <c r="R866" t="s">
        <v>814</v>
      </c>
      <c r="S866">
        <v>-39.336471525500002</v>
      </c>
      <c r="T866">
        <v>-71.539156345400002</v>
      </c>
    </row>
    <row r="867" spans="1:20" ht="15.75" thickBot="1" x14ac:dyDescent="0.3">
      <c r="A867" s="34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1024</v>
      </c>
      <c r="G867" s="17">
        <v>0</v>
      </c>
      <c r="H867" s="17"/>
      <c r="I867" s="17" t="s">
        <v>1357</v>
      </c>
      <c r="J867" s="17" t="s">
        <v>1357</v>
      </c>
      <c r="N867" t="s">
        <v>810</v>
      </c>
      <c r="O867" t="s">
        <v>811</v>
      </c>
      <c r="P867" t="s">
        <v>812</v>
      </c>
      <c r="Q867" t="s">
        <v>813</v>
      </c>
      <c r="R867" t="s">
        <v>815</v>
      </c>
      <c r="S867">
        <v>-38.949527017999998</v>
      </c>
      <c r="T867">
        <v>-72.576304070399999</v>
      </c>
    </row>
    <row r="868" spans="1:20" ht="15.75" thickBot="1" x14ac:dyDescent="0.3">
      <c r="A868" s="34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1024</v>
      </c>
      <c r="G868" s="17">
        <v>0</v>
      </c>
      <c r="H868" s="17"/>
      <c r="I868" s="17" t="s">
        <v>1357</v>
      </c>
      <c r="J868" s="17" t="s">
        <v>1357</v>
      </c>
      <c r="N868" t="s">
        <v>810</v>
      </c>
      <c r="O868" t="s">
        <v>811</v>
      </c>
      <c r="P868" t="s">
        <v>812</v>
      </c>
      <c r="Q868" t="s">
        <v>813</v>
      </c>
      <c r="R868" t="s">
        <v>816</v>
      </c>
      <c r="S868">
        <v>-38.448217333700001</v>
      </c>
      <c r="T868">
        <v>-72.791728308200007</v>
      </c>
    </row>
    <row r="869" spans="1:20" ht="15.75" thickBot="1" x14ac:dyDescent="0.3">
      <c r="A869" s="34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1024</v>
      </c>
      <c r="G869" s="17">
        <v>0</v>
      </c>
      <c r="H869" s="17"/>
      <c r="I869" s="17" t="s">
        <v>1357</v>
      </c>
      <c r="J869" s="17" t="s">
        <v>1357</v>
      </c>
      <c r="N869" t="s">
        <v>810</v>
      </c>
      <c r="O869" t="s">
        <v>811</v>
      </c>
      <c r="P869" t="s">
        <v>812</v>
      </c>
      <c r="Q869" t="s">
        <v>813</v>
      </c>
      <c r="R869" t="s">
        <v>817</v>
      </c>
      <c r="S869">
        <v>-39.171951193300004</v>
      </c>
      <c r="T869">
        <v>-72.669618654999994</v>
      </c>
    </row>
    <row r="870" spans="1:20" ht="15.75" thickBot="1" x14ac:dyDescent="0.3">
      <c r="A870" s="34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1024</v>
      </c>
      <c r="G870" s="17">
        <v>0</v>
      </c>
      <c r="H870" s="17"/>
      <c r="I870" s="17" t="s">
        <v>1357</v>
      </c>
      <c r="J870" s="17" t="s">
        <v>1357</v>
      </c>
      <c r="N870" t="s">
        <v>810</v>
      </c>
      <c r="O870" t="s">
        <v>811</v>
      </c>
      <c r="P870" t="s">
        <v>812</v>
      </c>
      <c r="Q870" t="s">
        <v>813</v>
      </c>
      <c r="R870" t="s">
        <v>818</v>
      </c>
      <c r="S870">
        <v>-38.824640646900001</v>
      </c>
      <c r="T870">
        <v>-71.610892467799999</v>
      </c>
    </row>
    <row r="871" spans="1:20" ht="15.75" thickBot="1" x14ac:dyDescent="0.3">
      <c r="A871" s="34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1024</v>
      </c>
      <c r="G871" s="17">
        <v>0</v>
      </c>
      <c r="H871" s="17"/>
      <c r="I871" s="17" t="s">
        <v>1357</v>
      </c>
      <c r="J871" s="17" t="s">
        <v>1357</v>
      </c>
      <c r="N871" t="s">
        <v>810</v>
      </c>
      <c r="O871" t="s">
        <v>811</v>
      </c>
      <c r="P871" t="s">
        <v>812</v>
      </c>
      <c r="Q871" t="s">
        <v>813</v>
      </c>
      <c r="R871" t="s">
        <v>819</v>
      </c>
      <c r="S871">
        <v>-38.791711704299999</v>
      </c>
      <c r="T871">
        <v>-72.578841191500004</v>
      </c>
    </row>
    <row r="872" spans="1:20" ht="15.75" thickBot="1" x14ac:dyDescent="0.3">
      <c r="A872" s="34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1024</v>
      </c>
      <c r="G872" s="17">
        <v>0</v>
      </c>
      <c r="H872" s="17"/>
      <c r="I872" s="17" t="s">
        <v>1357</v>
      </c>
      <c r="J872" s="17" t="s">
        <v>1357</v>
      </c>
      <c r="N872" t="s">
        <v>810</v>
      </c>
      <c r="O872" t="s">
        <v>811</v>
      </c>
      <c r="P872" t="s">
        <v>812</v>
      </c>
      <c r="Q872" t="s">
        <v>813</v>
      </c>
      <c r="R872" t="s">
        <v>820</v>
      </c>
      <c r="S872">
        <v>-38.428277539</v>
      </c>
      <c r="T872">
        <v>-72.436635941199995</v>
      </c>
    </row>
    <row r="873" spans="1:20" ht="15.75" thickBot="1" x14ac:dyDescent="0.3">
      <c r="A873" s="34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1024</v>
      </c>
      <c r="G873" s="17">
        <v>0</v>
      </c>
      <c r="H873" s="17"/>
      <c r="I873" s="17" t="s">
        <v>1357</v>
      </c>
      <c r="J873" s="17" t="s">
        <v>1357</v>
      </c>
      <c r="N873" t="s">
        <v>810</v>
      </c>
      <c r="O873" t="s">
        <v>811</v>
      </c>
      <c r="P873" t="s">
        <v>812</v>
      </c>
      <c r="Q873" t="s">
        <v>813</v>
      </c>
      <c r="R873" t="s">
        <v>821</v>
      </c>
      <c r="S873">
        <v>-39.0054863987</v>
      </c>
      <c r="T873">
        <v>-73.127486565799998</v>
      </c>
    </row>
    <row r="874" spans="1:20" ht="15.75" thickBot="1" x14ac:dyDescent="0.3">
      <c r="A874" s="34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1024</v>
      </c>
      <c r="G874" s="17">
        <v>0</v>
      </c>
      <c r="H874" s="17"/>
      <c r="I874" s="17" t="s">
        <v>1357</v>
      </c>
      <c r="J874" s="17" t="s">
        <v>1357</v>
      </c>
      <c r="N874" t="s">
        <v>810</v>
      </c>
      <c r="O874" t="s">
        <v>811</v>
      </c>
      <c r="P874" t="s">
        <v>812</v>
      </c>
      <c r="Q874" t="s">
        <v>813</v>
      </c>
      <c r="R874" t="s">
        <v>822</v>
      </c>
      <c r="S874">
        <v>-38.7047212019</v>
      </c>
      <c r="T874">
        <v>-72.116504653999996</v>
      </c>
    </row>
    <row r="875" spans="1:20" ht="15.75" thickBot="1" x14ac:dyDescent="0.3">
      <c r="A875" s="34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1024</v>
      </c>
      <c r="G875" s="17">
        <v>0</v>
      </c>
      <c r="H875" s="17"/>
      <c r="I875" s="17" t="s">
        <v>1357</v>
      </c>
      <c r="J875" s="17" t="s">
        <v>1357</v>
      </c>
      <c r="N875" t="s">
        <v>810</v>
      </c>
      <c r="O875" t="s">
        <v>811</v>
      </c>
      <c r="P875" t="s">
        <v>812</v>
      </c>
      <c r="Q875" t="s">
        <v>813</v>
      </c>
      <c r="R875" t="s">
        <v>823</v>
      </c>
      <c r="S875">
        <v>-38.583433009399997</v>
      </c>
      <c r="T875">
        <v>-72.902387285100005</v>
      </c>
    </row>
    <row r="876" spans="1:20" ht="15.75" thickBot="1" x14ac:dyDescent="0.3">
      <c r="A876" s="34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1024</v>
      </c>
      <c r="G876" s="17">
        <v>0</v>
      </c>
      <c r="H876" s="17"/>
      <c r="I876" s="17" t="s">
        <v>1357</v>
      </c>
      <c r="J876" s="17" t="s">
        <v>1357</v>
      </c>
      <c r="N876" t="s">
        <v>810</v>
      </c>
      <c r="O876" t="s">
        <v>811</v>
      </c>
      <c r="P876" t="s">
        <v>812</v>
      </c>
      <c r="Q876" t="s">
        <v>824</v>
      </c>
      <c r="R876" t="s">
        <v>825</v>
      </c>
      <c r="S876">
        <v>-38.082841049700001</v>
      </c>
      <c r="T876">
        <v>-72.353137489199995</v>
      </c>
    </row>
    <row r="877" spans="1:20" ht="15.75" thickBot="1" x14ac:dyDescent="0.3">
      <c r="A877" s="34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1024</v>
      </c>
      <c r="G877" s="17">
        <v>0</v>
      </c>
      <c r="H877" s="17"/>
      <c r="I877" s="17" t="s">
        <v>1357</v>
      </c>
      <c r="J877" s="17" t="s">
        <v>1357</v>
      </c>
      <c r="N877" t="s">
        <v>810</v>
      </c>
      <c r="O877" t="s">
        <v>811</v>
      </c>
      <c r="P877" t="s">
        <v>812</v>
      </c>
      <c r="Q877" t="s">
        <v>824</v>
      </c>
      <c r="R877" t="s">
        <v>826</v>
      </c>
      <c r="S877">
        <v>-37.982855707500001</v>
      </c>
      <c r="T877">
        <v>-72.796906839599998</v>
      </c>
    </row>
    <row r="878" spans="1:20" ht="15.75" thickBot="1" x14ac:dyDescent="0.3">
      <c r="A878" s="34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1024</v>
      </c>
      <c r="G878" s="17">
        <v>0</v>
      </c>
      <c r="H878" s="17"/>
      <c r="I878" s="17" t="s">
        <v>1357</v>
      </c>
      <c r="J878" s="17" t="s">
        <v>1357</v>
      </c>
      <c r="N878" t="s">
        <v>810</v>
      </c>
      <c r="O878" t="s">
        <v>811</v>
      </c>
      <c r="P878" t="s">
        <v>812</v>
      </c>
      <c r="Q878" t="s">
        <v>824</v>
      </c>
      <c r="R878" t="s">
        <v>827</v>
      </c>
      <c r="S878">
        <v>-38.287142425200003</v>
      </c>
      <c r="T878">
        <v>-73.045700527899996</v>
      </c>
    </row>
    <row r="879" spans="1:20" ht="15.75" thickBot="1" x14ac:dyDescent="0.3">
      <c r="A879" s="34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1024</v>
      </c>
      <c r="G879" s="17">
        <v>0</v>
      </c>
      <c r="H879" s="17"/>
      <c r="I879" s="17" t="s">
        <v>1357</v>
      </c>
      <c r="J879" s="17" t="s">
        <v>1357</v>
      </c>
      <c r="N879" t="s">
        <v>810</v>
      </c>
      <c r="O879" t="s">
        <v>811</v>
      </c>
      <c r="P879" t="s">
        <v>812</v>
      </c>
      <c r="Q879" t="s">
        <v>824</v>
      </c>
      <c r="R879" t="s">
        <v>828</v>
      </c>
      <c r="S879">
        <v>-38.012145106600002</v>
      </c>
      <c r="T879">
        <v>-73.050421171099998</v>
      </c>
    </row>
    <row r="880" spans="1:20" ht="15.75" thickBot="1" x14ac:dyDescent="0.3">
      <c r="A880" s="34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1024</v>
      </c>
      <c r="G880" s="17">
        <v>0</v>
      </c>
      <c r="H880" s="17"/>
      <c r="I880" s="17" t="s">
        <v>1357</v>
      </c>
      <c r="J880" s="17" t="s">
        <v>1357</v>
      </c>
      <c r="N880" t="s">
        <v>810</v>
      </c>
      <c r="O880" t="s">
        <v>811</v>
      </c>
      <c r="P880" t="s">
        <v>812</v>
      </c>
      <c r="Q880" t="s">
        <v>813</v>
      </c>
      <c r="R880" t="s">
        <v>829</v>
      </c>
      <c r="S880">
        <v>-38.543359325700003</v>
      </c>
      <c r="T880">
        <v>-72.289099196999999</v>
      </c>
    </row>
    <row r="881" spans="1:20" ht="15.75" thickBot="1" x14ac:dyDescent="0.3">
      <c r="A881" s="34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1024</v>
      </c>
      <c r="G881" s="17">
        <v>0</v>
      </c>
      <c r="H881" s="17"/>
      <c r="I881" s="17" t="s">
        <v>1357</v>
      </c>
      <c r="J881" s="17" t="s">
        <v>1357</v>
      </c>
      <c r="N881" t="s">
        <v>810</v>
      </c>
      <c r="O881" t="s">
        <v>811</v>
      </c>
      <c r="P881" t="s">
        <v>812</v>
      </c>
      <c r="Q881" t="s">
        <v>813</v>
      </c>
      <c r="R881" t="s">
        <v>830</v>
      </c>
      <c r="S881">
        <v>-39.216962451400001</v>
      </c>
      <c r="T881">
        <v>-73.065775373999998</v>
      </c>
    </row>
    <row r="882" spans="1:20" ht="15.75" thickBot="1" x14ac:dyDescent="0.3">
      <c r="A882" s="34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1024</v>
      </c>
      <c r="G882" s="17">
        <v>0</v>
      </c>
      <c r="H882" s="17"/>
      <c r="I882" s="17" t="s">
        <v>1357</v>
      </c>
      <c r="J882" s="17" t="s">
        <v>1357</v>
      </c>
      <c r="N882" t="s">
        <v>810</v>
      </c>
      <c r="O882" t="s">
        <v>811</v>
      </c>
      <c r="P882" t="s">
        <v>812</v>
      </c>
      <c r="Q882" t="s">
        <v>824</v>
      </c>
      <c r="R882" t="s">
        <v>831</v>
      </c>
      <c r="S882">
        <v>-37.717585682100001</v>
      </c>
      <c r="T882">
        <v>-72.575591038100001</v>
      </c>
    </row>
    <row r="883" spans="1:20" ht="15.75" thickBot="1" x14ac:dyDescent="0.3">
      <c r="A883" s="34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1024</v>
      </c>
      <c r="G883" s="7">
        <v>0</v>
      </c>
      <c r="H883" s="7"/>
      <c r="I883" s="7" t="s">
        <v>1357</v>
      </c>
      <c r="J883" s="7" t="s">
        <v>1357</v>
      </c>
      <c r="N883" t="s">
        <v>810</v>
      </c>
      <c r="O883" t="s">
        <v>811</v>
      </c>
      <c r="P883" t="s">
        <v>812</v>
      </c>
      <c r="Q883" t="s">
        <v>813</v>
      </c>
      <c r="R883" t="s">
        <v>832</v>
      </c>
      <c r="S883">
        <v>-39.300866951800003</v>
      </c>
      <c r="T883">
        <v>-72.182830967399994</v>
      </c>
    </row>
    <row r="884" spans="1:20" ht="15.75" thickBot="1" x14ac:dyDescent="0.3">
      <c r="A884" s="34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1024</v>
      </c>
      <c r="G884" s="7">
        <v>0</v>
      </c>
      <c r="H884" s="7"/>
      <c r="I884" s="7" t="s">
        <v>1357</v>
      </c>
      <c r="J884" s="7" t="s">
        <v>1357</v>
      </c>
      <c r="N884" t="s">
        <v>810</v>
      </c>
      <c r="O884" t="s">
        <v>811</v>
      </c>
      <c r="P884" t="s">
        <v>812</v>
      </c>
      <c r="Q884" t="s">
        <v>813</v>
      </c>
      <c r="R884" t="s">
        <v>833</v>
      </c>
      <c r="S884">
        <v>-39.270158398299998</v>
      </c>
      <c r="T884">
        <v>-71.791246481800002</v>
      </c>
    </row>
    <row r="885" spans="1:20" ht="15.75" thickBot="1" x14ac:dyDescent="0.3">
      <c r="A885" s="34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1024</v>
      </c>
      <c r="G885" s="17">
        <v>0</v>
      </c>
      <c r="H885" s="17"/>
      <c r="I885" s="17" t="s">
        <v>1357</v>
      </c>
      <c r="J885" s="17" t="s">
        <v>1357</v>
      </c>
      <c r="N885" t="s">
        <v>810</v>
      </c>
      <c r="O885" t="s">
        <v>811</v>
      </c>
      <c r="P885" t="s">
        <v>812</v>
      </c>
      <c r="Q885" t="s">
        <v>824</v>
      </c>
      <c r="R885" t="s">
        <v>834</v>
      </c>
      <c r="S885">
        <v>-37.768712499599999</v>
      </c>
      <c r="T885">
        <v>-72.795714252699995</v>
      </c>
    </row>
    <row r="886" spans="1:20" ht="15.75" thickBot="1" x14ac:dyDescent="0.3">
      <c r="A886" s="34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1024</v>
      </c>
      <c r="G886" s="17">
        <v>0</v>
      </c>
      <c r="H886" s="17"/>
      <c r="I886" s="17" t="s">
        <v>1357</v>
      </c>
      <c r="J886" s="17" t="s">
        <v>1357</v>
      </c>
      <c r="N886" t="s">
        <v>810</v>
      </c>
      <c r="O886" t="s">
        <v>811</v>
      </c>
      <c r="P886" t="s">
        <v>812</v>
      </c>
      <c r="Q886" t="s">
        <v>813</v>
      </c>
      <c r="R886" t="s">
        <v>835</v>
      </c>
      <c r="S886">
        <v>-39.356285869899999</v>
      </c>
      <c r="T886">
        <v>-72.582914162799995</v>
      </c>
    </row>
    <row r="887" spans="1:20" ht="15.75" thickBot="1" x14ac:dyDescent="0.3">
      <c r="A887" s="34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1024</v>
      </c>
      <c r="G887" s="17">
        <v>0</v>
      </c>
      <c r="H887" s="17"/>
      <c r="I887" s="17" t="s">
        <v>1357</v>
      </c>
      <c r="J887" s="17" t="s">
        <v>1357</v>
      </c>
      <c r="N887" t="s">
        <v>810</v>
      </c>
      <c r="O887" t="s">
        <v>811</v>
      </c>
      <c r="P887" t="s">
        <v>812</v>
      </c>
      <c r="Q887" t="s">
        <v>813</v>
      </c>
      <c r="R887" t="s">
        <v>836</v>
      </c>
      <c r="S887">
        <v>-38.673262980899999</v>
      </c>
      <c r="T887">
        <v>-72.667767188900001</v>
      </c>
    </row>
    <row r="888" spans="1:20" ht="15.75" thickBot="1" x14ac:dyDescent="0.3">
      <c r="A888" s="34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1024</v>
      </c>
      <c r="G888" s="17">
        <v>0</v>
      </c>
      <c r="H888" s="17"/>
      <c r="I888" s="17" t="s">
        <v>1357</v>
      </c>
      <c r="J888" s="17" t="s">
        <v>1357</v>
      </c>
      <c r="N888" t="s">
        <v>810</v>
      </c>
      <c r="O888" t="s">
        <v>811</v>
      </c>
      <c r="P888" t="s">
        <v>812</v>
      </c>
      <c r="Q888" t="s">
        <v>824</v>
      </c>
      <c r="R888" t="s">
        <v>837</v>
      </c>
      <c r="S888">
        <v>-38.246916427800002</v>
      </c>
      <c r="T888">
        <v>-72.654981007299995</v>
      </c>
    </row>
    <row r="889" spans="1:20" ht="15.75" thickBot="1" x14ac:dyDescent="0.3">
      <c r="A889" s="34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1024</v>
      </c>
      <c r="G889" s="17">
        <v>0</v>
      </c>
      <c r="H889" s="17"/>
      <c r="I889" s="17" t="s">
        <v>1357</v>
      </c>
      <c r="J889" s="17" t="s">
        <v>1357</v>
      </c>
      <c r="N889" t="s">
        <v>810</v>
      </c>
      <c r="O889" t="s">
        <v>811</v>
      </c>
      <c r="P889" t="s">
        <v>812</v>
      </c>
      <c r="Q889" t="s">
        <v>824</v>
      </c>
      <c r="R889" t="s">
        <v>838</v>
      </c>
      <c r="S889">
        <v>-38.280614075300001</v>
      </c>
      <c r="T889">
        <v>-72.233593646100005</v>
      </c>
    </row>
    <row r="890" spans="1:20" ht="15.75" thickBot="1" x14ac:dyDescent="0.3">
      <c r="A890" s="34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1024</v>
      </c>
      <c r="G890" s="17">
        <v>0</v>
      </c>
      <c r="H890" s="17"/>
      <c r="I890" s="17" t="s">
        <v>1357</v>
      </c>
      <c r="J890" s="17" t="s">
        <v>1357</v>
      </c>
      <c r="N890" t="s">
        <v>810</v>
      </c>
      <c r="O890" t="s">
        <v>811</v>
      </c>
      <c r="P890" t="s">
        <v>812</v>
      </c>
      <c r="Q890" t="s">
        <v>824</v>
      </c>
      <c r="R890" t="s">
        <v>839</v>
      </c>
      <c r="S890">
        <v>-38.4271556717</v>
      </c>
      <c r="T890">
        <v>-71.772070218099998</v>
      </c>
    </row>
    <row r="891" spans="1:20" ht="15.75" thickBot="1" x14ac:dyDescent="0.3">
      <c r="A891" s="34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1024</v>
      </c>
      <c r="G891" s="17">
        <v>0</v>
      </c>
      <c r="H891" s="17"/>
      <c r="I891" s="17" t="s">
        <v>1357</v>
      </c>
      <c r="J891" s="17" t="s">
        <v>1357</v>
      </c>
      <c r="N891" t="s">
        <v>810</v>
      </c>
      <c r="O891" t="s">
        <v>811</v>
      </c>
      <c r="P891" t="s">
        <v>812</v>
      </c>
      <c r="Q891" t="s">
        <v>813</v>
      </c>
      <c r="R891" t="s">
        <v>840</v>
      </c>
      <c r="S891">
        <v>-38.751599966699999</v>
      </c>
      <c r="T891">
        <v>-72.972061085099995</v>
      </c>
    </row>
    <row r="892" spans="1:20" ht="15.75" thickBot="1" x14ac:dyDescent="0.3">
      <c r="A892" s="34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1024</v>
      </c>
      <c r="G892" s="17">
        <v>0</v>
      </c>
      <c r="H892" s="17"/>
      <c r="I892" s="17" t="s">
        <v>1357</v>
      </c>
      <c r="J892" s="17" t="s">
        <v>1357</v>
      </c>
      <c r="N892" t="s">
        <v>810</v>
      </c>
      <c r="O892" t="s">
        <v>811</v>
      </c>
      <c r="P892" t="s">
        <v>812</v>
      </c>
      <c r="Q892" t="s">
        <v>824</v>
      </c>
      <c r="R892" t="s">
        <v>841</v>
      </c>
      <c r="S892">
        <v>-38.026440000999997</v>
      </c>
      <c r="T892">
        <v>-72.124782388200003</v>
      </c>
    </row>
    <row r="893" spans="1:20" ht="15.75" thickBot="1" x14ac:dyDescent="0.3">
      <c r="A893" s="34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1024</v>
      </c>
      <c r="G893" s="17">
        <v>0</v>
      </c>
      <c r="H893" s="17"/>
      <c r="I893" s="17" t="s">
        <v>1357</v>
      </c>
      <c r="J893" s="17" t="s">
        <v>1357</v>
      </c>
      <c r="N893" t="s">
        <v>810</v>
      </c>
      <c r="O893" t="s">
        <v>811</v>
      </c>
      <c r="P893" t="s">
        <v>812</v>
      </c>
      <c r="Q893" t="s">
        <v>813</v>
      </c>
      <c r="R893" t="s">
        <v>842</v>
      </c>
      <c r="S893">
        <v>-38.611203909899999</v>
      </c>
      <c r="T893">
        <v>-73.269556896899999</v>
      </c>
    </row>
    <row r="894" spans="1:20" ht="15.75" thickBot="1" x14ac:dyDescent="0.3">
      <c r="A894" s="34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1024</v>
      </c>
      <c r="G894" s="17">
        <v>0</v>
      </c>
      <c r="H894" s="17"/>
      <c r="I894" s="17" t="s">
        <v>1357</v>
      </c>
      <c r="J894" s="17" t="s">
        <v>1357</v>
      </c>
      <c r="N894" t="s">
        <v>810</v>
      </c>
      <c r="O894" t="s">
        <v>811</v>
      </c>
      <c r="P894" t="s">
        <v>812</v>
      </c>
      <c r="Q894" t="s">
        <v>813</v>
      </c>
      <c r="R894" t="s">
        <v>843</v>
      </c>
      <c r="S894">
        <v>-39.084062729999999</v>
      </c>
      <c r="T894">
        <v>-72.663809254300006</v>
      </c>
    </row>
    <row r="895" spans="1:20" ht="15.75" thickBot="1" x14ac:dyDescent="0.3">
      <c r="A895" s="34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1024</v>
      </c>
      <c r="G895" s="17">
        <v>0</v>
      </c>
      <c r="H895" s="17"/>
      <c r="I895" s="17" t="s">
        <v>1357</v>
      </c>
      <c r="J895" s="17" t="s">
        <v>1357</v>
      </c>
      <c r="N895" t="s">
        <v>810</v>
      </c>
      <c r="O895" t="s">
        <v>811</v>
      </c>
      <c r="P895" t="s">
        <v>812</v>
      </c>
      <c r="Q895" t="s">
        <v>824</v>
      </c>
      <c r="R895" t="s">
        <v>844</v>
      </c>
      <c r="S895">
        <v>-38.473323714099998</v>
      </c>
      <c r="T895">
        <v>-71.239741014800003</v>
      </c>
    </row>
    <row r="896" spans="1:20" ht="15.75" thickBot="1" x14ac:dyDescent="0.3">
      <c r="A896" s="34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1024</v>
      </c>
      <c r="G896" s="17">
        <v>0</v>
      </c>
      <c r="H896" s="17"/>
      <c r="I896" s="17" t="s">
        <v>1357</v>
      </c>
      <c r="J896" s="17" t="s">
        <v>1357</v>
      </c>
      <c r="N896" t="s">
        <v>810</v>
      </c>
      <c r="O896" t="s">
        <v>811</v>
      </c>
      <c r="P896" t="s">
        <v>812</v>
      </c>
      <c r="Q896" t="s">
        <v>813</v>
      </c>
      <c r="R896" t="s">
        <v>845</v>
      </c>
      <c r="S896">
        <v>-38.977253963300001</v>
      </c>
      <c r="T896">
        <v>-71.992299397099998</v>
      </c>
    </row>
    <row r="897" spans="1:20" ht="15.75" thickBot="1" x14ac:dyDescent="0.3">
      <c r="A897" s="34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1024</v>
      </c>
      <c r="G897" s="17">
        <v>0</v>
      </c>
      <c r="H897" s="17"/>
      <c r="I897" s="17" t="s">
        <v>1357</v>
      </c>
      <c r="J897" s="17" t="s">
        <v>1357</v>
      </c>
      <c r="N897" t="s">
        <v>810</v>
      </c>
      <c r="O897" t="s">
        <v>811</v>
      </c>
      <c r="P897" t="s">
        <v>812</v>
      </c>
      <c r="Q897" t="s">
        <v>813</v>
      </c>
      <c r="R897" t="s">
        <v>846</v>
      </c>
      <c r="S897">
        <v>-38.832554745099998</v>
      </c>
      <c r="T897">
        <v>-73.295537762500004</v>
      </c>
    </row>
    <row r="898" spans="1:20" ht="15.75" thickBot="1" x14ac:dyDescent="0.3">
      <c r="A898" s="34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1024</v>
      </c>
      <c r="G898" s="20">
        <v>0</v>
      </c>
      <c r="H898" s="20"/>
      <c r="I898" s="20" t="s">
        <v>1357</v>
      </c>
      <c r="J898" s="20" t="s">
        <v>1357</v>
      </c>
      <c r="N898" t="s">
        <v>847</v>
      </c>
      <c r="O898" t="s">
        <v>848</v>
      </c>
      <c r="P898" t="s">
        <v>849</v>
      </c>
      <c r="Q898" t="s">
        <v>223</v>
      </c>
      <c r="R898" t="s">
        <v>850</v>
      </c>
      <c r="S898">
        <v>-41.722765596999999</v>
      </c>
      <c r="T898">
        <v>-73.194868688100001</v>
      </c>
    </row>
    <row r="899" spans="1:20" ht="15.75" thickBot="1" x14ac:dyDescent="0.3">
      <c r="A899" s="34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1024</v>
      </c>
      <c r="G899" s="20">
        <v>0</v>
      </c>
      <c r="H899" s="20"/>
      <c r="I899" s="20" t="s">
        <v>1357</v>
      </c>
      <c r="J899" s="20" t="s">
        <v>1357</v>
      </c>
      <c r="N899" t="s">
        <v>847</v>
      </c>
      <c r="O899" t="s">
        <v>848</v>
      </c>
      <c r="P899" t="s">
        <v>849</v>
      </c>
      <c r="Q899" t="s">
        <v>223</v>
      </c>
      <c r="R899" t="s">
        <v>851</v>
      </c>
      <c r="S899">
        <v>-41.759077676300002</v>
      </c>
      <c r="T899">
        <v>-72.091708107599999</v>
      </c>
    </row>
    <row r="900" spans="1:20" ht="15.75" thickBot="1" x14ac:dyDescent="0.3">
      <c r="A900" s="34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1024</v>
      </c>
      <c r="G900" s="20">
        <v>0</v>
      </c>
      <c r="H900" s="20"/>
      <c r="I900" s="20" t="s">
        <v>1357</v>
      </c>
      <c r="J900" s="20" t="s">
        <v>1357</v>
      </c>
      <c r="N900" t="s">
        <v>847</v>
      </c>
      <c r="O900" t="s">
        <v>848</v>
      </c>
      <c r="P900" t="s">
        <v>849</v>
      </c>
      <c r="Q900" t="s">
        <v>223</v>
      </c>
      <c r="R900" t="s">
        <v>852</v>
      </c>
      <c r="S900">
        <v>-41.087394355999997</v>
      </c>
      <c r="T900">
        <v>-73.095917038699994</v>
      </c>
    </row>
    <row r="901" spans="1:20" ht="15.75" thickBot="1" x14ac:dyDescent="0.3">
      <c r="A901" s="34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1024</v>
      </c>
      <c r="G901" s="20">
        <v>0</v>
      </c>
      <c r="H901" s="20"/>
      <c r="I901" s="20" t="s">
        <v>1357</v>
      </c>
      <c r="J901" s="20" t="s">
        <v>1357</v>
      </c>
      <c r="N901" t="s">
        <v>847</v>
      </c>
      <c r="O901" t="s">
        <v>848</v>
      </c>
      <c r="P901" t="s">
        <v>849</v>
      </c>
      <c r="Q901" t="s">
        <v>223</v>
      </c>
      <c r="R901" t="s">
        <v>853</v>
      </c>
      <c r="S901">
        <v>-41.397084858500001</v>
      </c>
      <c r="T901">
        <v>-73.581832386900004</v>
      </c>
    </row>
    <row r="902" spans="1:20" ht="15.75" thickBot="1" x14ac:dyDescent="0.3">
      <c r="A902" s="34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1024</v>
      </c>
      <c r="G902" s="20">
        <v>0</v>
      </c>
      <c r="H902" s="20"/>
      <c r="I902" s="20" t="s">
        <v>1357</v>
      </c>
      <c r="J902" s="20" t="s">
        <v>1357</v>
      </c>
      <c r="N902" t="s">
        <v>847</v>
      </c>
      <c r="O902" t="s">
        <v>848</v>
      </c>
      <c r="P902" t="s">
        <v>849</v>
      </c>
      <c r="Q902" t="s">
        <v>223</v>
      </c>
      <c r="R902" t="s">
        <v>854</v>
      </c>
      <c r="S902">
        <v>-41.237836696000002</v>
      </c>
      <c r="T902">
        <v>-73.139659641799994</v>
      </c>
    </row>
    <row r="903" spans="1:20" ht="15.75" thickBot="1" x14ac:dyDescent="0.3">
      <c r="A903" s="34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1024</v>
      </c>
      <c r="G903" s="20">
        <v>0</v>
      </c>
      <c r="H903" s="20"/>
      <c r="I903" s="20" t="s">
        <v>1357</v>
      </c>
      <c r="J903" s="20" t="s">
        <v>1357</v>
      </c>
      <c r="N903" t="s">
        <v>847</v>
      </c>
      <c r="O903" t="s">
        <v>848</v>
      </c>
      <c r="P903" t="s">
        <v>849</v>
      </c>
      <c r="Q903" t="s">
        <v>223</v>
      </c>
      <c r="R903" t="s">
        <v>855</v>
      </c>
      <c r="S903">
        <v>-41.190735559899998</v>
      </c>
      <c r="T903">
        <v>-72.388110708699998</v>
      </c>
    </row>
    <row r="904" spans="1:20" ht="15.75" thickBot="1" x14ac:dyDescent="0.3">
      <c r="A904" s="34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1024</v>
      </c>
      <c r="G904" s="20">
        <v>0</v>
      </c>
      <c r="H904" s="20"/>
      <c r="I904" s="20" t="s">
        <v>1357</v>
      </c>
      <c r="J904" s="20" t="s">
        <v>1357</v>
      </c>
      <c r="N904" t="s">
        <v>847</v>
      </c>
      <c r="O904" t="s">
        <v>848</v>
      </c>
      <c r="P904" t="s">
        <v>849</v>
      </c>
      <c r="Q904" t="s">
        <v>856</v>
      </c>
      <c r="R904" t="s">
        <v>857</v>
      </c>
      <c r="S904">
        <v>-42.015937920900001</v>
      </c>
      <c r="T904">
        <v>-73.801317811499999</v>
      </c>
    </row>
    <row r="905" spans="1:20" ht="15.75" thickBot="1" x14ac:dyDescent="0.3">
      <c r="A905" s="34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1024</v>
      </c>
      <c r="G905" s="20">
        <v>0</v>
      </c>
      <c r="H905" s="20"/>
      <c r="I905" s="20" t="s">
        <v>1357</v>
      </c>
      <c r="J905" s="20" t="s">
        <v>1357</v>
      </c>
      <c r="N905" t="s">
        <v>847</v>
      </c>
      <c r="O905" t="s">
        <v>848</v>
      </c>
      <c r="P905" t="s">
        <v>849</v>
      </c>
      <c r="Q905" t="s">
        <v>856</v>
      </c>
      <c r="R905" t="s">
        <v>858</v>
      </c>
      <c r="S905">
        <v>-42.426540175200003</v>
      </c>
      <c r="T905">
        <v>-73.578687257200002</v>
      </c>
    </row>
    <row r="906" spans="1:20" ht="15.75" thickBot="1" x14ac:dyDescent="0.3">
      <c r="A906" s="34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1024</v>
      </c>
      <c r="G906" s="20">
        <v>0</v>
      </c>
      <c r="H906" s="20"/>
      <c r="I906" s="20" t="s">
        <v>1357</v>
      </c>
      <c r="J906" s="20" t="s">
        <v>1357</v>
      </c>
      <c r="N906" t="s">
        <v>847</v>
      </c>
      <c r="O906" t="s">
        <v>848</v>
      </c>
      <c r="P906" t="s">
        <v>849</v>
      </c>
      <c r="Q906" t="s">
        <v>856</v>
      </c>
      <c r="R906" t="s">
        <v>859</v>
      </c>
      <c r="S906">
        <v>-42.308860822699998</v>
      </c>
      <c r="T906">
        <v>-73.833295225300006</v>
      </c>
    </row>
    <row r="907" spans="1:20" ht="15.75" thickBot="1" x14ac:dyDescent="0.3">
      <c r="A907" s="34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1024</v>
      </c>
      <c r="G907" s="20">
        <v>0</v>
      </c>
      <c r="H907" s="20"/>
      <c r="I907" s="20" t="s">
        <v>1357</v>
      </c>
      <c r="J907" s="20" t="s">
        <v>1357</v>
      </c>
      <c r="N907" t="s">
        <v>847</v>
      </c>
      <c r="O907" t="s">
        <v>848</v>
      </c>
      <c r="P907" t="s">
        <v>849</v>
      </c>
      <c r="Q907" t="s">
        <v>856</v>
      </c>
      <c r="R907" t="s">
        <v>860</v>
      </c>
      <c r="S907">
        <v>-42.626753448999999</v>
      </c>
      <c r="T907">
        <v>-73.637093111200002</v>
      </c>
    </row>
    <row r="908" spans="1:20" ht="15.75" thickBot="1" x14ac:dyDescent="0.3">
      <c r="A908" s="34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1024</v>
      </c>
      <c r="G908" s="20">
        <v>0</v>
      </c>
      <c r="H908" s="20"/>
      <c r="I908" s="20" t="s">
        <v>1357</v>
      </c>
      <c r="J908" s="20" t="s">
        <v>1357</v>
      </c>
      <c r="N908" t="s">
        <v>847</v>
      </c>
      <c r="O908" t="s">
        <v>848</v>
      </c>
      <c r="P908" t="s">
        <v>849</v>
      </c>
      <c r="Q908" t="s">
        <v>856</v>
      </c>
      <c r="R908" t="s">
        <v>861</v>
      </c>
      <c r="S908">
        <v>-42.1789504236</v>
      </c>
      <c r="T908">
        <v>-73.411498636100006</v>
      </c>
    </row>
    <row r="909" spans="1:20" ht="15.75" thickBot="1" x14ac:dyDescent="0.3">
      <c r="A909" s="34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1024</v>
      </c>
      <c r="G909" s="20">
        <v>0</v>
      </c>
      <c r="H909" s="20"/>
      <c r="I909" s="20" t="s">
        <v>1357</v>
      </c>
      <c r="J909" s="20" t="s">
        <v>1357</v>
      </c>
      <c r="N909" t="s">
        <v>847</v>
      </c>
      <c r="O909" t="s">
        <v>848</v>
      </c>
      <c r="P909" t="s">
        <v>849</v>
      </c>
      <c r="Q909" t="s">
        <v>246</v>
      </c>
      <c r="R909" t="s">
        <v>862</v>
      </c>
      <c r="S909">
        <v>-43.0931422114</v>
      </c>
      <c r="T909">
        <v>-72.575826723099993</v>
      </c>
    </row>
    <row r="910" spans="1:20" ht="15.75" thickBot="1" x14ac:dyDescent="0.3">
      <c r="A910" s="34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1024</v>
      </c>
      <c r="G910" s="20">
        <v>0</v>
      </c>
      <c r="H910" s="20"/>
      <c r="I910" s="20" t="s">
        <v>1357</v>
      </c>
      <c r="J910" s="20" t="s">
        <v>1357</v>
      </c>
      <c r="N910" t="s">
        <v>847</v>
      </c>
      <c r="O910" t="s">
        <v>848</v>
      </c>
      <c r="P910" t="s">
        <v>849</v>
      </c>
      <c r="Q910" t="s">
        <v>246</v>
      </c>
      <c r="R910" t="s">
        <v>863</v>
      </c>
      <c r="S910">
        <v>-43.180555449700002</v>
      </c>
      <c r="T910">
        <v>-72.0071718855</v>
      </c>
    </row>
    <row r="911" spans="1:20" ht="15.75" thickBot="1" x14ac:dyDescent="0.3">
      <c r="A911" s="34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1024</v>
      </c>
      <c r="G911" s="20">
        <v>0</v>
      </c>
      <c r="H911" s="20"/>
      <c r="I911" s="20" t="s">
        <v>1357</v>
      </c>
      <c r="J911" s="20" t="s">
        <v>1357</v>
      </c>
      <c r="N911" t="s">
        <v>847</v>
      </c>
      <c r="O911" t="s">
        <v>848</v>
      </c>
      <c r="P911" t="s">
        <v>849</v>
      </c>
      <c r="Q911" t="s">
        <v>236</v>
      </c>
      <c r="R911" t="s">
        <v>864</v>
      </c>
      <c r="S911">
        <v>-40.427325096700002</v>
      </c>
      <c r="T911">
        <v>-73.161679338699997</v>
      </c>
    </row>
    <row r="912" spans="1:20" ht="15.75" thickBot="1" x14ac:dyDescent="0.3">
      <c r="A912" s="34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1024</v>
      </c>
      <c r="G912" s="20">
        <v>0</v>
      </c>
      <c r="H912" s="20"/>
      <c r="I912" s="20" t="s">
        <v>1357</v>
      </c>
      <c r="J912" s="20" t="s">
        <v>1357</v>
      </c>
      <c r="N912" t="s">
        <v>847</v>
      </c>
      <c r="O912" t="s">
        <v>848</v>
      </c>
      <c r="P912" t="s">
        <v>849</v>
      </c>
      <c r="Q912" t="s">
        <v>223</v>
      </c>
      <c r="R912" t="s">
        <v>865</v>
      </c>
      <c r="S912">
        <v>-41.488934696299999</v>
      </c>
      <c r="T912">
        <v>-72.795581324099999</v>
      </c>
    </row>
    <row r="913" spans="1:20" ht="15.75" thickBot="1" x14ac:dyDescent="0.3">
      <c r="A913" s="34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1024</v>
      </c>
      <c r="G913" s="20">
        <v>0</v>
      </c>
      <c r="H913" s="20"/>
      <c r="I913" s="20" t="s">
        <v>1357</v>
      </c>
      <c r="J913" s="20" t="s">
        <v>1357</v>
      </c>
      <c r="N913" t="s">
        <v>847</v>
      </c>
      <c r="O913" t="s">
        <v>848</v>
      </c>
      <c r="P913" t="s">
        <v>849</v>
      </c>
      <c r="Q913" t="s">
        <v>236</v>
      </c>
      <c r="R913" t="s">
        <v>866</v>
      </c>
      <c r="S913">
        <v>-40.935737940499997</v>
      </c>
      <c r="T913">
        <v>-73.457915609899999</v>
      </c>
    </row>
    <row r="914" spans="1:20" ht="15.75" thickBot="1" x14ac:dyDescent="0.3">
      <c r="A914" s="34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1024</v>
      </c>
      <c r="G914" s="20">
        <v>0</v>
      </c>
      <c r="H914" s="20"/>
      <c r="I914" s="20" t="s">
        <v>1357</v>
      </c>
      <c r="J914" s="20" t="s">
        <v>1357</v>
      </c>
      <c r="N914" t="s">
        <v>847</v>
      </c>
      <c r="O914" t="s">
        <v>848</v>
      </c>
      <c r="P914" t="s">
        <v>849</v>
      </c>
      <c r="Q914" t="s">
        <v>856</v>
      </c>
      <c r="R914" t="s">
        <v>867</v>
      </c>
      <c r="S914">
        <v>-43.151047101300001</v>
      </c>
      <c r="T914">
        <v>-73.993929661500005</v>
      </c>
    </row>
    <row r="915" spans="1:20" ht="15.75" thickBot="1" x14ac:dyDescent="0.3">
      <c r="A915" s="34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1024</v>
      </c>
      <c r="G915" s="20">
        <v>0</v>
      </c>
      <c r="H915" s="20"/>
      <c r="I915" s="20" t="s">
        <v>1357</v>
      </c>
      <c r="J915" s="20" t="s">
        <v>1357</v>
      </c>
      <c r="N915" t="s">
        <v>847</v>
      </c>
      <c r="O915" t="s">
        <v>848</v>
      </c>
      <c r="P915" t="s">
        <v>849</v>
      </c>
      <c r="Q915" t="s">
        <v>223</v>
      </c>
      <c r="R915" t="s">
        <v>868</v>
      </c>
      <c r="S915">
        <v>-41.154547488600002</v>
      </c>
      <c r="T915">
        <v>-73.606720067500007</v>
      </c>
    </row>
    <row r="916" spans="1:20" ht="15.75" thickBot="1" x14ac:dyDescent="0.3">
      <c r="A916" s="34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1024</v>
      </c>
      <c r="G916" s="20">
        <v>0</v>
      </c>
      <c r="H916" s="20"/>
      <c r="I916" s="20" t="s">
        <v>1357</v>
      </c>
      <c r="J916" s="20" t="s">
        <v>1357</v>
      </c>
      <c r="N916" t="s">
        <v>847</v>
      </c>
      <c r="O916" t="s">
        <v>848</v>
      </c>
      <c r="P916" t="s">
        <v>849</v>
      </c>
      <c r="Q916" t="s">
        <v>236</v>
      </c>
      <c r="R916" t="s">
        <v>869</v>
      </c>
      <c r="S916">
        <v>-40.725823949400002</v>
      </c>
      <c r="T916">
        <v>-72.384008281000007</v>
      </c>
    </row>
    <row r="917" spans="1:20" ht="15.75" thickBot="1" x14ac:dyDescent="0.3">
      <c r="A917" s="34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1024</v>
      </c>
      <c r="G917" s="20">
        <v>0</v>
      </c>
      <c r="H917" s="20"/>
      <c r="I917" s="20" t="s">
        <v>1357</v>
      </c>
      <c r="J917" s="20" t="s">
        <v>1357</v>
      </c>
      <c r="N917" t="s">
        <v>847</v>
      </c>
      <c r="O917" t="s">
        <v>848</v>
      </c>
      <c r="P917" t="s">
        <v>849</v>
      </c>
      <c r="Q917" t="s">
        <v>856</v>
      </c>
      <c r="R917" t="s">
        <v>870</v>
      </c>
      <c r="S917">
        <v>-42.521585106000003</v>
      </c>
      <c r="T917">
        <v>-73.358922783300002</v>
      </c>
    </row>
    <row r="918" spans="1:20" ht="15.75" thickBot="1" x14ac:dyDescent="0.3">
      <c r="A918" s="34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1024</v>
      </c>
      <c r="G918" s="20">
        <v>0</v>
      </c>
      <c r="H918" s="20"/>
      <c r="I918" s="20" t="s">
        <v>1357</v>
      </c>
      <c r="J918" s="20" t="s">
        <v>1357</v>
      </c>
      <c r="N918" t="s">
        <v>847</v>
      </c>
      <c r="O918" t="s">
        <v>848</v>
      </c>
      <c r="P918" t="s">
        <v>849</v>
      </c>
      <c r="Q918" t="s">
        <v>223</v>
      </c>
      <c r="R918" t="s">
        <v>871</v>
      </c>
      <c r="S918">
        <v>-41.634515624999999</v>
      </c>
      <c r="T918">
        <v>-73.502686080100005</v>
      </c>
    </row>
    <row r="919" spans="1:20" ht="15.75" thickBot="1" x14ac:dyDescent="0.3">
      <c r="A919" s="34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1024</v>
      </c>
      <c r="G919" s="20">
        <v>0</v>
      </c>
      <c r="H919" s="20"/>
      <c r="I919" s="20" t="s">
        <v>1357</v>
      </c>
      <c r="J919" s="20" t="s">
        <v>1357</v>
      </c>
      <c r="N919" t="s">
        <v>847</v>
      </c>
      <c r="O919" t="s">
        <v>848</v>
      </c>
      <c r="P919" t="s">
        <v>849</v>
      </c>
      <c r="Q919" t="s">
        <v>236</v>
      </c>
      <c r="R919" t="s">
        <v>872</v>
      </c>
      <c r="S919">
        <v>-40.9334514982</v>
      </c>
      <c r="T919">
        <v>-72.599686167399994</v>
      </c>
    </row>
    <row r="920" spans="1:20" ht="15.75" thickBot="1" x14ac:dyDescent="0.3">
      <c r="A920" s="34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1024</v>
      </c>
      <c r="G920" s="20">
        <v>0</v>
      </c>
      <c r="H920" s="20"/>
      <c r="I920" s="20" t="s">
        <v>1357</v>
      </c>
      <c r="J920" s="20" t="s">
        <v>1357</v>
      </c>
      <c r="N920" t="s">
        <v>847</v>
      </c>
      <c r="O920" t="s">
        <v>848</v>
      </c>
      <c r="P920" t="s">
        <v>849</v>
      </c>
      <c r="Q920" t="s">
        <v>856</v>
      </c>
      <c r="R920" t="s">
        <v>873</v>
      </c>
      <c r="S920">
        <v>-42.855729075799999</v>
      </c>
      <c r="T920">
        <v>-73.564344052199999</v>
      </c>
    </row>
    <row r="921" spans="1:20" ht="15.75" thickBot="1" x14ac:dyDescent="0.3">
      <c r="A921" s="34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1024</v>
      </c>
      <c r="G921" s="20">
        <v>0</v>
      </c>
      <c r="H921" s="20"/>
      <c r="I921" s="20" t="s">
        <v>1357</v>
      </c>
      <c r="J921" s="20" t="s">
        <v>1357</v>
      </c>
      <c r="N921" t="s">
        <v>847</v>
      </c>
      <c r="O921" t="s">
        <v>848</v>
      </c>
      <c r="P921" t="s">
        <v>849</v>
      </c>
      <c r="Q921" t="s">
        <v>236</v>
      </c>
      <c r="R921" t="s">
        <v>874</v>
      </c>
      <c r="S921">
        <v>-40.611892518099999</v>
      </c>
      <c r="T921">
        <v>-73.086745366200006</v>
      </c>
    </row>
    <row r="922" spans="1:20" ht="15.75" thickBot="1" x14ac:dyDescent="0.3">
      <c r="A922" s="34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1024</v>
      </c>
      <c r="G922" s="20">
        <v>0</v>
      </c>
      <c r="H922" s="20"/>
      <c r="I922" s="20" t="s">
        <v>1357</v>
      </c>
      <c r="J922" s="20" t="s">
        <v>1357</v>
      </c>
      <c r="N922" t="s">
        <v>847</v>
      </c>
      <c r="O922" t="s">
        <v>848</v>
      </c>
      <c r="P922" t="s">
        <v>849</v>
      </c>
      <c r="Q922" t="s">
        <v>856</v>
      </c>
      <c r="R922" t="s">
        <v>875</v>
      </c>
      <c r="S922">
        <v>-42.473794402300001</v>
      </c>
      <c r="T922">
        <v>-73.804619129700001</v>
      </c>
    </row>
    <row r="923" spans="1:20" ht="15.75" thickBot="1" x14ac:dyDescent="0.3">
      <c r="A923" s="34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1024</v>
      </c>
      <c r="G923" s="20">
        <v>0</v>
      </c>
      <c r="H923" s="20"/>
      <c r="I923" s="20" t="s">
        <v>1357</v>
      </c>
      <c r="J923" s="20" t="s">
        <v>1357</v>
      </c>
      <c r="N923" t="s">
        <v>847</v>
      </c>
      <c r="O923" t="s">
        <v>848</v>
      </c>
      <c r="P923" t="s">
        <v>849</v>
      </c>
      <c r="Q923" t="s">
        <v>236</v>
      </c>
      <c r="R923" t="s">
        <v>876</v>
      </c>
      <c r="S923">
        <v>-40.508995764799998</v>
      </c>
      <c r="T923">
        <v>-73.559195254900004</v>
      </c>
    </row>
    <row r="924" spans="1:20" ht="15.75" thickBot="1" x14ac:dyDescent="0.3">
      <c r="A924" s="34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1024</v>
      </c>
      <c r="G924" s="20">
        <v>0</v>
      </c>
      <c r="H924" s="20"/>
      <c r="I924" s="20" t="s">
        <v>1357</v>
      </c>
      <c r="J924" s="20" t="s">
        <v>1357</v>
      </c>
      <c r="N924" t="s">
        <v>847</v>
      </c>
      <c r="O924" t="s">
        <v>848</v>
      </c>
      <c r="P924" t="s">
        <v>849</v>
      </c>
      <c r="Q924" t="s">
        <v>246</v>
      </c>
      <c r="R924" t="s">
        <v>877</v>
      </c>
      <c r="S924">
        <v>-43.6838894873</v>
      </c>
      <c r="T924">
        <v>-71.9835777041</v>
      </c>
    </row>
    <row r="925" spans="1:20" ht="15.75" thickBot="1" x14ac:dyDescent="0.3">
      <c r="A925" s="34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1024</v>
      </c>
      <c r="G925" s="20">
        <v>0</v>
      </c>
      <c r="H925" s="20"/>
      <c r="I925" s="20" t="s">
        <v>1357</v>
      </c>
      <c r="J925" s="20" t="s">
        <v>1357</v>
      </c>
      <c r="N925" t="s">
        <v>847</v>
      </c>
      <c r="O925" t="s">
        <v>848</v>
      </c>
      <c r="P925" t="s">
        <v>849</v>
      </c>
      <c r="Q925" t="s">
        <v>246</v>
      </c>
      <c r="R925" t="s">
        <v>878</v>
      </c>
      <c r="S925">
        <v>-42.176703048500002</v>
      </c>
      <c r="T925">
        <v>-72.377516028900004</v>
      </c>
    </row>
    <row r="926" spans="1:20" ht="15.75" thickBot="1" x14ac:dyDescent="0.3">
      <c r="A926" s="34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1024</v>
      </c>
      <c r="G926" s="20">
        <v>0</v>
      </c>
      <c r="H926" s="20"/>
      <c r="I926" s="20" t="s">
        <v>1357</v>
      </c>
      <c r="J926" s="20" t="s">
        <v>1357</v>
      </c>
      <c r="N926" t="s">
        <v>847</v>
      </c>
      <c r="O926" t="s">
        <v>848</v>
      </c>
      <c r="P926" t="s">
        <v>849</v>
      </c>
      <c r="Q926" t="s">
        <v>856</v>
      </c>
      <c r="R926" t="s">
        <v>879</v>
      </c>
      <c r="S926">
        <v>-42.681783066900003</v>
      </c>
      <c r="T926">
        <v>-73.9306025761</v>
      </c>
    </row>
    <row r="927" spans="1:20" ht="15.75" thickBot="1" x14ac:dyDescent="0.3">
      <c r="A927" s="34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1024</v>
      </c>
      <c r="G927" s="20">
        <v>0</v>
      </c>
      <c r="H927" s="20"/>
      <c r="I927" s="20" t="s">
        <v>1357</v>
      </c>
      <c r="J927" s="20" t="s">
        <v>1357</v>
      </c>
      <c r="N927" t="s">
        <v>847</v>
      </c>
      <c r="O927" t="s">
        <v>848</v>
      </c>
      <c r="P927" t="s">
        <v>849</v>
      </c>
      <c r="Q927" t="s">
        <v>236</v>
      </c>
      <c r="R927" t="s">
        <v>880</v>
      </c>
      <c r="S927">
        <v>-40.771140159799998</v>
      </c>
      <c r="T927">
        <v>-73.417698151899998</v>
      </c>
    </row>
    <row r="928" spans="1:20" ht="15.75" thickBot="1" x14ac:dyDescent="0.3">
      <c r="A928" s="34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1024</v>
      </c>
      <c r="G928" s="17">
        <v>0</v>
      </c>
      <c r="H928" s="17"/>
      <c r="I928" s="17" t="s">
        <v>1357</v>
      </c>
      <c r="J928" s="17" t="s">
        <v>1357</v>
      </c>
      <c r="N928" t="s">
        <v>881</v>
      </c>
      <c r="O928" t="s">
        <v>882</v>
      </c>
      <c r="P928" t="s">
        <v>883</v>
      </c>
      <c r="Q928" t="s">
        <v>884</v>
      </c>
      <c r="R928" t="s">
        <v>885</v>
      </c>
      <c r="S928">
        <v>-45.5547953839</v>
      </c>
      <c r="T928">
        <v>-71.991736990000007</v>
      </c>
    </row>
    <row r="929" spans="1:20" ht="15.75" thickBot="1" x14ac:dyDescent="0.3">
      <c r="A929" s="34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1024</v>
      </c>
      <c r="G929" s="17">
        <v>0</v>
      </c>
      <c r="H929" s="17"/>
      <c r="I929" s="17" t="s">
        <v>1357</v>
      </c>
      <c r="J929" s="17" t="s">
        <v>1357</v>
      </c>
      <c r="N929" t="s">
        <v>881</v>
      </c>
      <c r="O929" t="s">
        <v>882</v>
      </c>
      <c r="P929" t="s">
        <v>883</v>
      </c>
      <c r="Q929" t="s">
        <v>884</v>
      </c>
      <c r="R929" t="s">
        <v>886</v>
      </c>
      <c r="S929">
        <v>-44.492344649899998</v>
      </c>
      <c r="T929">
        <v>-71.834282380900007</v>
      </c>
    </row>
    <row r="930" spans="1:20" ht="15.75" thickBot="1" x14ac:dyDescent="0.3">
      <c r="A930" s="34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1024</v>
      </c>
      <c r="G930" s="17">
        <v>0</v>
      </c>
      <c r="H930" s="17"/>
      <c r="I930" s="17" t="s">
        <v>1357</v>
      </c>
      <c r="J930" s="17" t="s">
        <v>1357</v>
      </c>
      <c r="N930" t="s">
        <v>881</v>
      </c>
      <c r="O930" t="s">
        <v>882</v>
      </c>
      <c r="P930" t="s">
        <v>883</v>
      </c>
      <c r="Q930" t="s">
        <v>248</v>
      </c>
      <c r="R930" t="s">
        <v>887</v>
      </c>
      <c r="S930">
        <v>-45.983306814199999</v>
      </c>
      <c r="T930">
        <v>-73.765003750999995</v>
      </c>
    </row>
    <row r="931" spans="1:20" ht="15.75" thickBot="1" x14ac:dyDescent="0.3">
      <c r="A931" s="34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1024</v>
      </c>
      <c r="G931" s="17">
        <v>0</v>
      </c>
      <c r="H931" s="17"/>
      <c r="I931" s="17" t="s">
        <v>1357</v>
      </c>
      <c r="J931" s="17" t="s">
        <v>1357</v>
      </c>
      <c r="N931" t="s">
        <v>881</v>
      </c>
      <c r="O931" t="s">
        <v>882</v>
      </c>
      <c r="P931" t="s">
        <v>883</v>
      </c>
      <c r="Q931" t="s">
        <v>248</v>
      </c>
      <c r="R931" t="s">
        <v>888</v>
      </c>
      <c r="S931">
        <v>-44.456234410900002</v>
      </c>
      <c r="T931">
        <v>-73.137139897300003</v>
      </c>
    </row>
    <row r="932" spans="1:20" ht="15.75" thickBot="1" x14ac:dyDescent="0.3">
      <c r="A932" s="34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1024</v>
      </c>
      <c r="G932" s="17">
        <v>0</v>
      </c>
      <c r="H932" s="17"/>
      <c r="I932" s="17" t="s">
        <v>1357</v>
      </c>
      <c r="J932" s="17" t="s">
        <v>1357</v>
      </c>
      <c r="N932" t="s">
        <v>881</v>
      </c>
      <c r="O932" t="s">
        <v>882</v>
      </c>
      <c r="P932" t="s">
        <v>883</v>
      </c>
      <c r="Q932" t="s">
        <v>248</v>
      </c>
      <c r="R932" t="s">
        <v>889</v>
      </c>
      <c r="S932">
        <v>-43.931089894899998</v>
      </c>
      <c r="T932">
        <v>-73.837636295999999</v>
      </c>
    </row>
    <row r="933" spans="1:20" ht="15.75" thickBot="1" x14ac:dyDescent="0.3">
      <c r="A933" s="34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1024</v>
      </c>
      <c r="G933" s="17">
        <v>0</v>
      </c>
      <c r="H933" s="17"/>
      <c r="I933" s="17" t="s">
        <v>1357</v>
      </c>
      <c r="J933" s="17" t="s">
        <v>1357</v>
      </c>
      <c r="N933" t="s">
        <v>881</v>
      </c>
      <c r="O933" t="s">
        <v>882</v>
      </c>
      <c r="P933" t="s">
        <v>883</v>
      </c>
      <c r="Q933" t="s">
        <v>890</v>
      </c>
      <c r="R933" t="s">
        <v>891</v>
      </c>
      <c r="S933">
        <v>-47.357360450199998</v>
      </c>
      <c r="T933">
        <v>-72.743623120899997</v>
      </c>
    </row>
    <row r="934" spans="1:20" ht="15.75" thickBot="1" x14ac:dyDescent="0.3">
      <c r="A934" s="34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1024</v>
      </c>
      <c r="G934" s="17">
        <v>0</v>
      </c>
      <c r="H934" s="17"/>
      <c r="I934" s="17" t="s">
        <v>1357</v>
      </c>
      <c r="J934" s="17" t="s">
        <v>1357</v>
      </c>
      <c r="N934" t="s">
        <v>881</v>
      </c>
      <c r="O934" t="s">
        <v>882</v>
      </c>
      <c r="P934" t="s">
        <v>883</v>
      </c>
      <c r="Q934" t="s">
        <v>890</v>
      </c>
      <c r="R934" t="s">
        <v>892</v>
      </c>
      <c r="S934">
        <v>-48.483294950299999</v>
      </c>
      <c r="T934">
        <v>-72.909027119300006</v>
      </c>
    </row>
    <row r="935" spans="1:20" ht="15.75" thickBot="1" x14ac:dyDescent="0.3">
      <c r="A935" s="34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1024</v>
      </c>
      <c r="G935" s="17">
        <v>0</v>
      </c>
      <c r="H935" s="17"/>
      <c r="I935" s="17" t="s">
        <v>1357</v>
      </c>
      <c r="J935" s="17" t="s">
        <v>1357</v>
      </c>
      <c r="N935" t="s">
        <v>881</v>
      </c>
      <c r="O935" t="s">
        <v>882</v>
      </c>
      <c r="P935" t="s">
        <v>883</v>
      </c>
      <c r="Q935" t="s">
        <v>890</v>
      </c>
      <c r="R935" t="s">
        <v>893</v>
      </c>
      <c r="S935">
        <v>-48.027926865200001</v>
      </c>
      <c r="T935">
        <v>-74.167202913400004</v>
      </c>
    </row>
    <row r="936" spans="1:20" ht="15.75" thickBot="1" x14ac:dyDescent="0.3">
      <c r="A936" s="34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1024</v>
      </c>
      <c r="G936" s="17">
        <v>0</v>
      </c>
      <c r="H936" s="17"/>
      <c r="I936" s="17" t="s">
        <v>1357</v>
      </c>
      <c r="J936" s="17" t="s">
        <v>1357</v>
      </c>
      <c r="N936" t="s">
        <v>881</v>
      </c>
      <c r="O936" t="s">
        <v>882</v>
      </c>
      <c r="P936" t="s">
        <v>883</v>
      </c>
      <c r="Q936" t="s">
        <v>894</v>
      </c>
      <c r="R936" t="s">
        <v>895</v>
      </c>
      <c r="S936">
        <v>-46.768385204300003</v>
      </c>
      <c r="T936">
        <v>-72.586427803999996</v>
      </c>
    </row>
    <row r="937" spans="1:20" ht="15.75" thickBot="1" x14ac:dyDescent="0.3">
      <c r="A937" s="34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1024</v>
      </c>
      <c r="G937" s="17">
        <v>0</v>
      </c>
      <c r="H937" s="17"/>
      <c r="I937" s="17" t="s">
        <v>1357</v>
      </c>
      <c r="J937" s="17" t="s">
        <v>1357</v>
      </c>
      <c r="N937" t="s">
        <v>881</v>
      </c>
      <c r="O937" t="s">
        <v>882</v>
      </c>
      <c r="P937" t="s">
        <v>883</v>
      </c>
      <c r="Q937" t="s">
        <v>894</v>
      </c>
      <c r="R937" t="s">
        <v>896</v>
      </c>
      <c r="S937">
        <v>-46.299704886100002</v>
      </c>
      <c r="T937">
        <v>-72.487546273099994</v>
      </c>
    </row>
    <row r="938" spans="1:20" ht="15.75" thickBot="1" x14ac:dyDescent="0.3">
      <c r="A938" s="34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1024</v>
      </c>
      <c r="G938" s="20">
        <v>0</v>
      </c>
      <c r="H938" s="20"/>
      <c r="I938" s="20" t="s">
        <v>1357</v>
      </c>
      <c r="J938" s="20" t="s">
        <v>1357</v>
      </c>
      <c r="N938" t="s">
        <v>897</v>
      </c>
      <c r="O938" t="s">
        <v>898</v>
      </c>
      <c r="P938" t="s">
        <v>899</v>
      </c>
      <c r="Q938" t="s">
        <v>258</v>
      </c>
      <c r="R938" t="s">
        <v>900</v>
      </c>
      <c r="S938">
        <v>-52.844007289499999</v>
      </c>
      <c r="T938">
        <v>-72.457360026700002</v>
      </c>
    </row>
    <row r="939" spans="1:20" ht="15.75" thickBot="1" x14ac:dyDescent="0.3">
      <c r="A939" s="34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1024</v>
      </c>
      <c r="G939" s="20">
        <v>0</v>
      </c>
      <c r="H939" s="20"/>
      <c r="I939" s="20" t="s">
        <v>1357</v>
      </c>
      <c r="J939" s="20" t="s">
        <v>1357</v>
      </c>
      <c r="N939" t="s">
        <v>897</v>
      </c>
      <c r="O939" t="s">
        <v>898</v>
      </c>
      <c r="P939" t="s">
        <v>899</v>
      </c>
      <c r="Q939" t="s">
        <v>901</v>
      </c>
      <c r="R939" t="s">
        <v>902</v>
      </c>
      <c r="S939">
        <v>-52.818045734499997</v>
      </c>
      <c r="T939">
        <v>-69.329682782899994</v>
      </c>
    </row>
    <row r="940" spans="1:20" ht="15.75" thickBot="1" x14ac:dyDescent="0.3">
      <c r="A940" s="34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1024</v>
      </c>
      <c r="G940" s="20">
        <v>0</v>
      </c>
      <c r="H940" s="20"/>
      <c r="I940" s="20" t="s">
        <v>1357</v>
      </c>
      <c r="J940" s="20" t="s">
        <v>1357</v>
      </c>
      <c r="N940" t="s">
        <v>897</v>
      </c>
      <c r="O940" t="s">
        <v>898</v>
      </c>
      <c r="P940" t="s">
        <v>899</v>
      </c>
      <c r="Q940" t="s">
        <v>901</v>
      </c>
      <c r="R940" t="s">
        <v>903</v>
      </c>
      <c r="S940">
        <v>-54.201699901799998</v>
      </c>
      <c r="T940">
        <v>-69.534333911100006</v>
      </c>
    </row>
    <row r="941" spans="1:20" ht="15.75" thickBot="1" x14ac:dyDescent="0.3">
      <c r="A941" s="34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1024</v>
      </c>
      <c r="G941" s="20">
        <v>0</v>
      </c>
      <c r="H941" s="20"/>
      <c r="I941" s="20" t="s">
        <v>1357</v>
      </c>
      <c r="J941" s="20" t="s">
        <v>1357</v>
      </c>
      <c r="N941" t="s">
        <v>897</v>
      </c>
      <c r="O941" t="s">
        <v>898</v>
      </c>
      <c r="P941" t="s">
        <v>899</v>
      </c>
      <c r="Q941" t="s">
        <v>901</v>
      </c>
      <c r="R941" t="s">
        <v>904</v>
      </c>
      <c r="S941">
        <v>-53.3131314213</v>
      </c>
      <c r="T941">
        <v>-69.380093201600005</v>
      </c>
    </row>
    <row r="942" spans="1:20" ht="15.75" thickBot="1" x14ac:dyDescent="0.3">
      <c r="A942" s="34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1024</v>
      </c>
      <c r="G942" s="20">
        <v>0</v>
      </c>
      <c r="H942" s="20"/>
      <c r="I942" s="20" t="s">
        <v>1357</v>
      </c>
      <c r="J942" s="20" t="s">
        <v>1357</v>
      </c>
      <c r="N942" t="s">
        <v>897</v>
      </c>
      <c r="O942" t="s">
        <v>898</v>
      </c>
      <c r="P942" t="s">
        <v>899</v>
      </c>
      <c r="Q942" t="s">
        <v>258</v>
      </c>
      <c r="R942" t="s">
        <v>905</v>
      </c>
      <c r="S942">
        <v>-52.317534666</v>
      </c>
      <c r="T942">
        <v>-70.195972467800004</v>
      </c>
    </row>
    <row r="943" spans="1:20" ht="15.75" thickBot="1" x14ac:dyDescent="0.3">
      <c r="A943" s="34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1024</v>
      </c>
      <c r="G943" s="20">
        <v>0</v>
      </c>
      <c r="H943" s="20"/>
      <c r="I943" s="20" t="s">
        <v>1357</v>
      </c>
      <c r="J943" s="20" t="s">
        <v>1357</v>
      </c>
      <c r="N943" t="s">
        <v>897</v>
      </c>
      <c r="O943" t="s">
        <v>898</v>
      </c>
      <c r="P943" t="s">
        <v>899</v>
      </c>
      <c r="Q943" t="s">
        <v>258</v>
      </c>
      <c r="R943" t="s">
        <v>906</v>
      </c>
      <c r="S943">
        <v>-52.3290846055</v>
      </c>
      <c r="T943">
        <v>-71.240349025599997</v>
      </c>
    </row>
    <row r="944" spans="1:20" ht="15.75" thickBot="1" x14ac:dyDescent="0.3">
      <c r="A944" s="34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1024</v>
      </c>
      <c r="G944" s="20">
        <v>0</v>
      </c>
      <c r="H944" s="20"/>
      <c r="I944" s="20" t="s">
        <v>1357</v>
      </c>
      <c r="J944" s="20" t="s">
        <v>1357</v>
      </c>
      <c r="N944" t="s">
        <v>897</v>
      </c>
      <c r="O944" t="s">
        <v>898</v>
      </c>
      <c r="P944" t="s">
        <v>899</v>
      </c>
      <c r="Q944" t="s">
        <v>907</v>
      </c>
      <c r="R944" t="s">
        <v>908</v>
      </c>
      <c r="S944">
        <v>-51.040298292099997</v>
      </c>
      <c r="T944">
        <v>-72.813776935299998</v>
      </c>
    </row>
    <row r="945" spans="1:20" ht="15.75" thickBot="1" x14ac:dyDescent="0.3">
      <c r="A945" s="34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1024</v>
      </c>
      <c r="G945" s="20">
        <v>0</v>
      </c>
      <c r="H945" s="20"/>
      <c r="I945" s="20" t="s">
        <v>1357</v>
      </c>
      <c r="J945" s="20" t="s">
        <v>1357</v>
      </c>
      <c r="N945" t="s">
        <v>897</v>
      </c>
      <c r="O945" t="s">
        <v>898</v>
      </c>
      <c r="P945" t="s">
        <v>899</v>
      </c>
      <c r="Q945" t="s">
        <v>907</v>
      </c>
      <c r="R945" t="s">
        <v>909</v>
      </c>
      <c r="S945">
        <v>-50.647579808000003</v>
      </c>
      <c r="T945">
        <v>-73.983457553199997</v>
      </c>
    </row>
    <row r="946" spans="1:20" ht="15.75" thickBot="1" x14ac:dyDescent="0.3">
      <c r="A946" s="34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1024</v>
      </c>
      <c r="G946" s="20">
        <v>0</v>
      </c>
      <c r="H946" s="20"/>
      <c r="I946" s="20" t="s">
        <v>1357</v>
      </c>
      <c r="J946" s="20" t="s">
        <v>1357</v>
      </c>
      <c r="N946" t="s">
        <v>897</v>
      </c>
      <c r="O946" t="s">
        <v>898</v>
      </c>
      <c r="P946" t="s">
        <v>899</v>
      </c>
      <c r="Q946" t="s">
        <v>258</v>
      </c>
      <c r="R946" t="s">
        <v>910</v>
      </c>
      <c r="S946">
        <v>-53.646790248899997</v>
      </c>
      <c r="T946">
        <v>-72.025446149800004</v>
      </c>
    </row>
    <row r="947" spans="1:20" ht="15.75" thickBot="1" x14ac:dyDescent="0.3">
      <c r="A947" s="34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1024</v>
      </c>
      <c r="G947" s="20">
        <v>0</v>
      </c>
      <c r="H947" s="20"/>
      <c r="I947" s="20" t="s">
        <v>1357</v>
      </c>
      <c r="J947" s="20" t="s">
        <v>1357</v>
      </c>
      <c r="N947" t="s">
        <v>897</v>
      </c>
      <c r="O947" t="s">
        <v>898</v>
      </c>
      <c r="P947" t="s">
        <v>899</v>
      </c>
      <c r="Q947" t="s">
        <v>911</v>
      </c>
      <c r="R947" t="s">
        <v>912</v>
      </c>
      <c r="S947">
        <v>-55.029373769700001</v>
      </c>
      <c r="T947">
        <v>-69.267611448699995</v>
      </c>
    </row>
    <row r="948" spans="1:20" ht="15.75" thickBot="1" x14ac:dyDescent="0.3">
      <c r="A948" s="34">
        <v>13</v>
      </c>
      <c r="B948" s="3">
        <v>132</v>
      </c>
      <c r="C948" s="3">
        <v>13202</v>
      </c>
      <c r="D948" s="4" t="s">
        <v>302</v>
      </c>
      <c r="E948" s="4" t="s">
        <v>269</v>
      </c>
      <c r="F948" t="s">
        <v>1024</v>
      </c>
      <c r="G948">
        <v>48</v>
      </c>
      <c r="H948" s="31">
        <v>42950</v>
      </c>
      <c r="I948" t="s">
        <v>375</v>
      </c>
      <c r="J948" t="s">
        <v>579</v>
      </c>
      <c r="K948" s="41" t="s">
        <v>1247</v>
      </c>
      <c r="L948" s="41" t="s">
        <v>1248</v>
      </c>
      <c r="M948" s="41" t="s">
        <v>1249</v>
      </c>
      <c r="N948" t="s">
        <v>913</v>
      </c>
      <c r="O948" t="s">
        <v>914</v>
      </c>
      <c r="P948" t="s">
        <v>915</v>
      </c>
      <c r="Q948" t="s">
        <v>916</v>
      </c>
      <c r="R948" t="s">
        <v>917</v>
      </c>
      <c r="S948">
        <v>-33.7184830956</v>
      </c>
      <c r="T948">
        <v>-70.506829478699999</v>
      </c>
    </row>
    <row r="949" spans="1:20" ht="15.75" thickBot="1" x14ac:dyDescent="0.3">
      <c r="A949" s="34">
        <v>13</v>
      </c>
      <c r="B949" s="3">
        <v>133</v>
      </c>
      <c r="C949" s="3">
        <v>13303</v>
      </c>
      <c r="D949" s="4" t="s">
        <v>306</v>
      </c>
      <c r="E949" s="4" t="s">
        <v>269</v>
      </c>
      <c r="F949" t="s">
        <v>1024</v>
      </c>
      <c r="G949">
        <v>48</v>
      </c>
      <c r="H949" s="31">
        <v>42950</v>
      </c>
      <c r="I949" t="s">
        <v>375</v>
      </c>
      <c r="J949" t="s">
        <v>579</v>
      </c>
      <c r="K949" s="41" t="s">
        <v>1247</v>
      </c>
      <c r="L949" s="41" t="s">
        <v>1248</v>
      </c>
      <c r="M949" s="41" t="s">
        <v>1249</v>
      </c>
      <c r="N949" t="s">
        <v>913</v>
      </c>
      <c r="O949" t="s">
        <v>914</v>
      </c>
      <c r="P949" t="s">
        <v>915</v>
      </c>
      <c r="Q949" t="s">
        <v>918</v>
      </c>
      <c r="R949" t="s">
        <v>919</v>
      </c>
      <c r="S949">
        <v>-33.062715553499999</v>
      </c>
      <c r="T949">
        <v>-70.876188423499997</v>
      </c>
    </row>
    <row r="950" spans="1:20" ht="15.75" thickBot="1" x14ac:dyDescent="0.3">
      <c r="A950" s="34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1024</v>
      </c>
      <c r="G950" s="7">
        <v>0</v>
      </c>
      <c r="H950" s="7"/>
      <c r="I950" s="7" t="s">
        <v>1357</v>
      </c>
      <c r="J950" s="7" t="s">
        <v>1357</v>
      </c>
      <c r="N950" t="s">
        <v>913</v>
      </c>
      <c r="O950" t="s">
        <v>914</v>
      </c>
      <c r="P950" t="s">
        <v>915</v>
      </c>
      <c r="Q950" t="s">
        <v>316</v>
      </c>
      <c r="R950" t="s">
        <v>920</v>
      </c>
      <c r="S950">
        <v>-33.611059726599997</v>
      </c>
      <c r="T950">
        <v>-70.893747194900001</v>
      </c>
    </row>
    <row r="951" spans="1:20" ht="15.75" thickBot="1" x14ac:dyDescent="0.3">
      <c r="A951" s="34">
        <v>13</v>
      </c>
      <c r="B951" s="3">
        <v>131</v>
      </c>
      <c r="C951" s="3">
        <v>13124</v>
      </c>
      <c r="D951" s="4" t="s">
        <v>292</v>
      </c>
      <c r="E951" s="4" t="s">
        <v>269</v>
      </c>
      <c r="F951" t="s">
        <v>1024</v>
      </c>
      <c r="G951">
        <v>48</v>
      </c>
      <c r="H951" s="31">
        <v>42950</v>
      </c>
      <c r="I951" t="s">
        <v>375</v>
      </c>
      <c r="J951" t="s">
        <v>579</v>
      </c>
      <c r="K951" s="41" t="s">
        <v>1247</v>
      </c>
      <c r="L951" s="41" t="s">
        <v>1248</v>
      </c>
      <c r="M951" s="41" t="s">
        <v>1249</v>
      </c>
      <c r="N951" t="s">
        <v>913</v>
      </c>
      <c r="O951" t="s">
        <v>914</v>
      </c>
      <c r="P951" t="s">
        <v>915</v>
      </c>
      <c r="Q951" t="s">
        <v>268</v>
      </c>
      <c r="R951" t="s">
        <v>921</v>
      </c>
      <c r="S951">
        <v>-33.424083932199999</v>
      </c>
      <c r="T951">
        <v>-70.854835813400001</v>
      </c>
    </row>
    <row r="952" spans="1:20" ht="15.75" thickBot="1" x14ac:dyDescent="0.3">
      <c r="A952" s="34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1024</v>
      </c>
      <c r="G952" s="7">
        <v>0</v>
      </c>
      <c r="H952" s="7"/>
      <c r="I952" s="7" t="s">
        <v>1357</v>
      </c>
      <c r="J952" s="7" t="s">
        <v>1357</v>
      </c>
      <c r="N952" t="s">
        <v>913</v>
      </c>
      <c r="O952" t="s">
        <v>914</v>
      </c>
      <c r="P952" t="s">
        <v>915</v>
      </c>
      <c r="Q952" t="s">
        <v>922</v>
      </c>
      <c r="R952" t="s">
        <v>923</v>
      </c>
      <c r="S952">
        <v>-33.748062099599998</v>
      </c>
      <c r="T952">
        <v>-70.738942242899995</v>
      </c>
    </row>
    <row r="953" spans="1:20" ht="15.75" thickBot="1" x14ac:dyDescent="0.3">
      <c r="A953" s="34">
        <v>13</v>
      </c>
      <c r="B953" s="3">
        <v>132</v>
      </c>
      <c r="C953" s="3">
        <v>13203</v>
      </c>
      <c r="D953" s="4" t="s">
        <v>303</v>
      </c>
      <c r="E953" s="4" t="s">
        <v>269</v>
      </c>
      <c r="F953" t="s">
        <v>1024</v>
      </c>
      <c r="G953">
        <v>48</v>
      </c>
      <c r="H953" s="31">
        <v>42950</v>
      </c>
      <c r="I953" t="s">
        <v>375</v>
      </c>
      <c r="J953" t="s">
        <v>579</v>
      </c>
      <c r="K953" s="41" t="s">
        <v>1247</v>
      </c>
      <c r="L953" s="41" t="s">
        <v>1248</v>
      </c>
      <c r="M953" s="41" t="s">
        <v>1249</v>
      </c>
      <c r="N953" t="s">
        <v>913</v>
      </c>
      <c r="O953" t="s">
        <v>914</v>
      </c>
      <c r="P953" t="s">
        <v>915</v>
      </c>
      <c r="Q953" t="s">
        <v>916</v>
      </c>
      <c r="R953" t="s">
        <v>924</v>
      </c>
      <c r="S953">
        <v>-33.703617259399998</v>
      </c>
      <c r="T953">
        <v>-70.096507170899997</v>
      </c>
    </row>
    <row r="954" spans="1:20" ht="15.75" thickBot="1" x14ac:dyDescent="0.3">
      <c r="A954" s="34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1024</v>
      </c>
      <c r="G954" s="7">
        <v>0</v>
      </c>
      <c r="H954" s="7"/>
      <c r="I954" s="7" t="s">
        <v>1357</v>
      </c>
      <c r="J954" s="7" t="s">
        <v>1357</v>
      </c>
      <c r="N954" t="s">
        <v>913</v>
      </c>
      <c r="O954" t="s">
        <v>914</v>
      </c>
      <c r="P954" t="s">
        <v>915</v>
      </c>
      <c r="Q954" t="s">
        <v>316</v>
      </c>
      <c r="R954" t="s">
        <v>925</v>
      </c>
      <c r="S954">
        <v>-33.667879126099997</v>
      </c>
      <c r="T954">
        <v>-71.0335418234</v>
      </c>
    </row>
    <row r="955" spans="1:20" ht="15.75" thickBot="1" x14ac:dyDescent="0.3">
      <c r="A955" s="34">
        <v>13</v>
      </c>
      <c r="B955" s="3">
        <v>131</v>
      </c>
      <c r="C955" s="3">
        <v>13128</v>
      </c>
      <c r="D955" s="4" t="s">
        <v>296</v>
      </c>
      <c r="E955" s="4" t="s">
        <v>269</v>
      </c>
      <c r="F955" t="s">
        <v>1024</v>
      </c>
      <c r="G955">
        <v>48</v>
      </c>
      <c r="H955" s="31">
        <v>42950</v>
      </c>
      <c r="I955" t="s">
        <v>375</v>
      </c>
      <c r="J955" t="s">
        <v>579</v>
      </c>
      <c r="K955" s="41" t="s">
        <v>1247</v>
      </c>
      <c r="L955" s="41" t="s">
        <v>1248</v>
      </c>
      <c r="M955" s="41" t="s">
        <v>1249</v>
      </c>
      <c r="N955" t="s">
        <v>913</v>
      </c>
      <c r="O955" t="s">
        <v>914</v>
      </c>
      <c r="P955" t="s">
        <v>915</v>
      </c>
      <c r="Q955" t="s">
        <v>268</v>
      </c>
      <c r="R955" t="s">
        <v>926</v>
      </c>
      <c r="S955">
        <v>-33.401918643099997</v>
      </c>
      <c r="T955">
        <v>-70.727935172000002</v>
      </c>
    </row>
    <row r="956" spans="1:20" ht="15.75" thickBot="1" x14ac:dyDescent="0.3">
      <c r="A956" s="34">
        <v>13</v>
      </c>
      <c r="B956" s="3">
        <v>131</v>
      </c>
      <c r="C956" s="3">
        <v>13125</v>
      </c>
      <c r="D956" s="4" t="s">
        <v>293</v>
      </c>
      <c r="E956" s="4" t="s">
        <v>269</v>
      </c>
      <c r="F956" t="s">
        <v>1024</v>
      </c>
      <c r="G956">
        <v>48</v>
      </c>
      <c r="H956" s="31">
        <v>42950</v>
      </c>
      <c r="I956" t="s">
        <v>375</v>
      </c>
      <c r="J956" t="s">
        <v>579</v>
      </c>
      <c r="K956" s="41" t="s">
        <v>1247</v>
      </c>
      <c r="L956" s="41" t="s">
        <v>1248</v>
      </c>
      <c r="M956" s="41" t="s">
        <v>1249</v>
      </c>
      <c r="N956" t="s">
        <v>913</v>
      </c>
      <c r="O956" t="s">
        <v>914</v>
      </c>
      <c r="P956" t="s">
        <v>915</v>
      </c>
      <c r="Q956" t="s">
        <v>268</v>
      </c>
      <c r="R956" t="s">
        <v>927</v>
      </c>
      <c r="S956">
        <v>-33.355712127300002</v>
      </c>
      <c r="T956">
        <v>-70.735419065900004</v>
      </c>
    </row>
    <row r="957" spans="1:20" ht="15.75" thickBot="1" x14ac:dyDescent="0.3">
      <c r="A957" s="34">
        <v>13</v>
      </c>
      <c r="B957" s="3">
        <v>131</v>
      </c>
      <c r="C957" s="3">
        <v>13126</v>
      </c>
      <c r="D957" s="4" t="s">
        <v>294</v>
      </c>
      <c r="E957" s="4" t="s">
        <v>269</v>
      </c>
      <c r="F957" t="s">
        <v>1024</v>
      </c>
      <c r="G957">
        <v>48</v>
      </c>
      <c r="H957" s="31">
        <v>42950</v>
      </c>
      <c r="I957" t="s">
        <v>375</v>
      </c>
      <c r="J957" t="s">
        <v>579</v>
      </c>
      <c r="K957" s="41" t="s">
        <v>1247</v>
      </c>
      <c r="L957" s="41" t="s">
        <v>1248</v>
      </c>
      <c r="M957" s="41" t="s">
        <v>1249</v>
      </c>
      <c r="N957" t="s">
        <v>913</v>
      </c>
      <c r="O957" t="s">
        <v>914</v>
      </c>
      <c r="P957" t="s">
        <v>915</v>
      </c>
      <c r="Q957" t="s">
        <v>268</v>
      </c>
      <c r="R957" t="s">
        <v>928</v>
      </c>
      <c r="S957">
        <v>-33.427834466500002</v>
      </c>
      <c r="T957">
        <v>-70.701374541199996</v>
      </c>
    </row>
    <row r="958" spans="1:20" ht="15.75" thickBot="1" x14ac:dyDescent="0.3">
      <c r="A958" s="34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1024</v>
      </c>
      <c r="G958" s="7">
        <v>0</v>
      </c>
      <c r="H958" s="7"/>
      <c r="I958" s="7" t="s">
        <v>1357</v>
      </c>
      <c r="J958" s="7" t="s">
        <v>1357</v>
      </c>
      <c r="N958" t="s">
        <v>913</v>
      </c>
      <c r="O958" t="s">
        <v>914</v>
      </c>
      <c r="P958" t="s">
        <v>915</v>
      </c>
      <c r="Q958" t="s">
        <v>311</v>
      </c>
      <c r="R958" t="s">
        <v>929</v>
      </c>
      <c r="S958">
        <v>-33.743752538599999</v>
      </c>
      <c r="T958">
        <v>-71.193690481900006</v>
      </c>
    </row>
    <row r="959" spans="1:20" ht="15.75" thickBot="1" x14ac:dyDescent="0.3">
      <c r="A959" s="34">
        <v>13</v>
      </c>
      <c r="B959" s="3">
        <v>131</v>
      </c>
      <c r="C959" s="3">
        <v>13122</v>
      </c>
      <c r="D959" s="4" t="s">
        <v>290</v>
      </c>
      <c r="E959" s="4" t="s">
        <v>269</v>
      </c>
      <c r="F959" t="s">
        <v>1024</v>
      </c>
      <c r="G959">
        <v>48</v>
      </c>
      <c r="H959" s="31">
        <v>42950</v>
      </c>
      <c r="I959" t="s">
        <v>375</v>
      </c>
      <c r="J959" t="s">
        <v>579</v>
      </c>
      <c r="K959" s="41" t="s">
        <v>1247</v>
      </c>
      <c r="L959" s="41" t="s">
        <v>1248</v>
      </c>
      <c r="M959" s="41" t="s">
        <v>1249</v>
      </c>
      <c r="N959" t="s">
        <v>913</v>
      </c>
      <c r="O959" t="s">
        <v>914</v>
      </c>
      <c r="P959" t="s">
        <v>915</v>
      </c>
      <c r="Q959" t="s">
        <v>268</v>
      </c>
      <c r="R959" t="s">
        <v>930</v>
      </c>
      <c r="S959">
        <v>-33.485465362299998</v>
      </c>
      <c r="T959">
        <v>-70.525497685000005</v>
      </c>
    </row>
    <row r="960" spans="1:20" ht="15.75" thickBot="1" x14ac:dyDescent="0.3">
      <c r="A960" s="34">
        <v>13</v>
      </c>
      <c r="B960" s="3">
        <v>131</v>
      </c>
      <c r="C960" s="3">
        <v>13120</v>
      </c>
      <c r="D960" s="4" t="s">
        <v>288</v>
      </c>
      <c r="E960" s="4" t="s">
        <v>269</v>
      </c>
      <c r="F960" t="s">
        <v>1024</v>
      </c>
      <c r="G960">
        <v>48</v>
      </c>
      <c r="H960" s="31">
        <v>42950</v>
      </c>
      <c r="I960" t="s">
        <v>375</v>
      </c>
      <c r="J960" t="s">
        <v>579</v>
      </c>
      <c r="K960" s="41" t="s">
        <v>1247</v>
      </c>
      <c r="L960" s="41" t="s">
        <v>1248</v>
      </c>
      <c r="M960" s="41" t="s">
        <v>1249</v>
      </c>
      <c r="N960" t="s">
        <v>913</v>
      </c>
      <c r="O960" t="s">
        <v>914</v>
      </c>
      <c r="P960" t="s">
        <v>915</v>
      </c>
      <c r="Q960" t="s">
        <v>268</v>
      </c>
      <c r="R960" t="s">
        <v>931</v>
      </c>
      <c r="S960">
        <v>-33.458093551300003</v>
      </c>
      <c r="T960">
        <v>-70.599127450699996</v>
      </c>
    </row>
    <row r="961" spans="1:20" ht="15.75" thickBot="1" x14ac:dyDescent="0.3">
      <c r="A961" s="34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1024</v>
      </c>
      <c r="G961" s="7">
        <v>0</v>
      </c>
      <c r="H961" s="7"/>
      <c r="I961" s="7" t="s">
        <v>1357</v>
      </c>
      <c r="J961" s="7" t="s">
        <v>1357</v>
      </c>
      <c r="N961" t="s">
        <v>913</v>
      </c>
      <c r="O961" t="s">
        <v>914</v>
      </c>
      <c r="P961" t="s">
        <v>915</v>
      </c>
      <c r="Q961" t="s">
        <v>311</v>
      </c>
      <c r="R961" t="s">
        <v>932</v>
      </c>
      <c r="S961">
        <v>-33.366486565700001</v>
      </c>
      <c r="T961">
        <v>-71.080131587799997</v>
      </c>
    </row>
    <row r="962" spans="1:20" ht="15.75" thickBot="1" x14ac:dyDescent="0.3">
      <c r="A962" s="34">
        <v>13</v>
      </c>
      <c r="B962" s="3">
        <v>131</v>
      </c>
      <c r="C962" s="3">
        <v>13103</v>
      </c>
      <c r="D962" s="4" t="s">
        <v>271</v>
      </c>
      <c r="E962" s="4" t="s">
        <v>269</v>
      </c>
      <c r="F962" t="s">
        <v>1024</v>
      </c>
      <c r="G962">
        <v>48</v>
      </c>
      <c r="H962" s="31">
        <v>42950</v>
      </c>
      <c r="I962" t="s">
        <v>375</v>
      </c>
      <c r="J962" t="s">
        <v>579</v>
      </c>
      <c r="K962" s="41" t="s">
        <v>1247</v>
      </c>
      <c r="L962" s="41" t="s">
        <v>1248</v>
      </c>
      <c r="M962" s="41" t="s">
        <v>1249</v>
      </c>
      <c r="N962" t="s">
        <v>913</v>
      </c>
      <c r="O962" t="s">
        <v>914</v>
      </c>
      <c r="P962" t="s">
        <v>915</v>
      </c>
      <c r="Q962" t="s">
        <v>268</v>
      </c>
      <c r="R962" t="s">
        <v>933</v>
      </c>
      <c r="S962">
        <v>-33.422479513699997</v>
      </c>
      <c r="T962">
        <v>-70.744586932100006</v>
      </c>
    </row>
    <row r="963" spans="1:20" ht="15.75" thickBot="1" x14ac:dyDescent="0.3">
      <c r="A963" s="34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1024</v>
      </c>
      <c r="G963" s="7">
        <v>0</v>
      </c>
      <c r="H963" s="7"/>
      <c r="I963" s="7" t="s">
        <v>1357</v>
      </c>
      <c r="J963" s="7" t="s">
        <v>1357</v>
      </c>
      <c r="N963" t="s">
        <v>913</v>
      </c>
      <c r="O963" t="s">
        <v>914</v>
      </c>
      <c r="P963" t="s">
        <v>915</v>
      </c>
      <c r="Q963" t="s">
        <v>922</v>
      </c>
      <c r="R963" t="s">
        <v>934</v>
      </c>
      <c r="S963">
        <v>-33.863712655400001</v>
      </c>
      <c r="T963">
        <v>-70.758313701299997</v>
      </c>
    </row>
    <row r="964" spans="1:20" ht="15.75" thickBot="1" x14ac:dyDescent="0.3">
      <c r="A964" s="34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1024</v>
      </c>
      <c r="G964" s="7">
        <v>0</v>
      </c>
      <c r="H964" s="7"/>
      <c r="I964" s="7" t="s">
        <v>1357</v>
      </c>
      <c r="J964" s="7" t="s">
        <v>1357</v>
      </c>
      <c r="N964" t="s">
        <v>913</v>
      </c>
      <c r="O964" t="s">
        <v>914</v>
      </c>
      <c r="P964" t="s">
        <v>915</v>
      </c>
      <c r="Q964" t="s">
        <v>316</v>
      </c>
      <c r="R964" t="s">
        <v>935</v>
      </c>
      <c r="S964">
        <v>-33.557534673600003</v>
      </c>
      <c r="T964">
        <v>-70.871007349099997</v>
      </c>
    </row>
    <row r="965" spans="1:20" ht="15.75" thickBot="1" x14ac:dyDescent="0.3">
      <c r="A965" s="34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1024</v>
      </c>
      <c r="G965" s="7">
        <v>0</v>
      </c>
      <c r="H965" s="7"/>
      <c r="I965" s="7" t="s">
        <v>1357</v>
      </c>
      <c r="J965" s="7" t="s">
        <v>1357</v>
      </c>
      <c r="N965" t="s">
        <v>913</v>
      </c>
      <c r="O965" t="s">
        <v>914</v>
      </c>
      <c r="P965" t="s">
        <v>915</v>
      </c>
      <c r="Q965" t="s">
        <v>316</v>
      </c>
      <c r="R965" t="s">
        <v>936</v>
      </c>
      <c r="S965">
        <v>-33.748719937099999</v>
      </c>
      <c r="T965">
        <v>-70.945911622300002</v>
      </c>
    </row>
    <row r="966" spans="1:20" ht="15.75" thickBot="1" x14ac:dyDescent="0.3">
      <c r="A966" s="34">
        <v>13</v>
      </c>
      <c r="B966" s="3">
        <v>133</v>
      </c>
      <c r="C966" s="3">
        <v>13302</v>
      </c>
      <c r="D966" s="4" t="s">
        <v>305</v>
      </c>
      <c r="E966" s="4" t="s">
        <v>269</v>
      </c>
      <c r="F966" t="s">
        <v>1024</v>
      </c>
      <c r="G966">
        <v>48</v>
      </c>
      <c r="H966" s="31">
        <v>42950</v>
      </c>
      <c r="I966" t="s">
        <v>375</v>
      </c>
      <c r="J966" t="s">
        <v>579</v>
      </c>
      <c r="K966" s="41" t="s">
        <v>1247</v>
      </c>
      <c r="L966" s="41" t="s">
        <v>1248</v>
      </c>
      <c r="M966" s="41" t="s">
        <v>1249</v>
      </c>
      <c r="N966" t="s">
        <v>913</v>
      </c>
      <c r="O966" t="s">
        <v>914</v>
      </c>
      <c r="P966" t="s">
        <v>915</v>
      </c>
      <c r="Q966" t="s">
        <v>918</v>
      </c>
      <c r="R966" t="s">
        <v>937</v>
      </c>
      <c r="S966">
        <v>-33.278106901100003</v>
      </c>
      <c r="T966">
        <v>-70.875159528599994</v>
      </c>
    </row>
    <row r="967" spans="1:20" ht="15.75" thickBot="1" x14ac:dyDescent="0.3">
      <c r="A967" s="34">
        <v>13</v>
      </c>
      <c r="B967" s="3">
        <v>131</v>
      </c>
      <c r="C967" s="3">
        <v>13132</v>
      </c>
      <c r="D967" s="4" t="s">
        <v>300</v>
      </c>
      <c r="E967" s="4" t="s">
        <v>269</v>
      </c>
      <c r="F967" t="s">
        <v>1024</v>
      </c>
      <c r="G967">
        <v>48</v>
      </c>
      <c r="H967" s="31">
        <v>42950</v>
      </c>
      <c r="I967" t="s">
        <v>375</v>
      </c>
      <c r="J967" t="s">
        <v>579</v>
      </c>
      <c r="K967" s="41" t="s">
        <v>1247</v>
      </c>
      <c r="L967" s="41" t="s">
        <v>1248</v>
      </c>
      <c r="M967" s="41" t="s">
        <v>1249</v>
      </c>
      <c r="N967" t="s">
        <v>913</v>
      </c>
      <c r="O967" t="s">
        <v>914</v>
      </c>
      <c r="P967" t="s">
        <v>915</v>
      </c>
      <c r="Q967" t="s">
        <v>268</v>
      </c>
      <c r="R967" t="s">
        <v>938</v>
      </c>
      <c r="S967">
        <v>-33.379543594799998</v>
      </c>
      <c r="T967">
        <v>-70.573130419099996</v>
      </c>
    </row>
    <row r="968" spans="1:20" ht="15.75" thickBot="1" x14ac:dyDescent="0.3">
      <c r="A968" s="34">
        <v>13</v>
      </c>
      <c r="B968" s="3">
        <v>131</v>
      </c>
      <c r="C968" s="3">
        <v>13102</v>
      </c>
      <c r="D968" s="4" t="s">
        <v>270</v>
      </c>
      <c r="E968" s="4" t="s">
        <v>269</v>
      </c>
      <c r="F968" t="s">
        <v>1024</v>
      </c>
      <c r="G968">
        <v>48</v>
      </c>
      <c r="H968" s="31">
        <v>42950</v>
      </c>
      <c r="I968" t="s">
        <v>375</v>
      </c>
      <c r="J968" t="s">
        <v>579</v>
      </c>
      <c r="K968" s="41" t="s">
        <v>1247</v>
      </c>
      <c r="L968" s="41" t="s">
        <v>1248</v>
      </c>
      <c r="M968" s="41" t="s">
        <v>1249</v>
      </c>
      <c r="N968" t="s">
        <v>913</v>
      </c>
      <c r="O968" t="s">
        <v>914</v>
      </c>
      <c r="P968" t="s">
        <v>915</v>
      </c>
      <c r="Q968" t="s">
        <v>268</v>
      </c>
      <c r="R968" t="s">
        <v>939</v>
      </c>
      <c r="S968">
        <v>-33.499766634399997</v>
      </c>
      <c r="T968">
        <v>-70.712543578999998</v>
      </c>
    </row>
    <row r="969" spans="1:20" ht="15.75" thickBot="1" x14ac:dyDescent="0.3">
      <c r="A969" s="34">
        <v>13</v>
      </c>
      <c r="B969" s="3">
        <v>131</v>
      </c>
      <c r="C969" s="3">
        <v>13110</v>
      </c>
      <c r="D969" s="4" t="s">
        <v>278</v>
      </c>
      <c r="E969" s="4" t="s">
        <v>269</v>
      </c>
      <c r="F969" t="s">
        <v>1024</v>
      </c>
      <c r="G969">
        <v>48</v>
      </c>
      <c r="H969" s="31">
        <v>42950</v>
      </c>
      <c r="I969" t="s">
        <v>375</v>
      </c>
      <c r="J969" t="s">
        <v>579</v>
      </c>
      <c r="K969" s="41" t="s">
        <v>1247</v>
      </c>
      <c r="L969" s="41" t="s">
        <v>1248</v>
      </c>
      <c r="M969" s="41" t="s">
        <v>1249</v>
      </c>
      <c r="N969" t="s">
        <v>913</v>
      </c>
      <c r="O969" t="s">
        <v>914</v>
      </c>
      <c r="P969" t="s">
        <v>915</v>
      </c>
      <c r="Q969" t="s">
        <v>268</v>
      </c>
      <c r="R969" t="s">
        <v>940</v>
      </c>
      <c r="S969">
        <v>-33.528414110100002</v>
      </c>
      <c r="T969">
        <v>-70.539974118800004</v>
      </c>
    </row>
    <row r="970" spans="1:20" ht="15.75" thickBot="1" x14ac:dyDescent="0.3">
      <c r="A970" s="34">
        <v>13</v>
      </c>
      <c r="B970" s="3">
        <v>131</v>
      </c>
      <c r="C970" s="3">
        <v>13113</v>
      </c>
      <c r="D970" s="4" t="s">
        <v>281</v>
      </c>
      <c r="E970" s="4" t="s">
        <v>269</v>
      </c>
      <c r="F970" t="s">
        <v>1024</v>
      </c>
      <c r="G970">
        <v>48</v>
      </c>
      <c r="H970" s="31">
        <v>42950</v>
      </c>
      <c r="I970" t="s">
        <v>375</v>
      </c>
      <c r="J970" t="s">
        <v>579</v>
      </c>
      <c r="K970" s="41" t="s">
        <v>1247</v>
      </c>
      <c r="L970" s="41" t="s">
        <v>1248</v>
      </c>
      <c r="M970" s="41" t="s">
        <v>1249</v>
      </c>
      <c r="N970" t="s">
        <v>913</v>
      </c>
      <c r="O970" t="s">
        <v>914</v>
      </c>
      <c r="P970" t="s">
        <v>915</v>
      </c>
      <c r="Q970" t="s">
        <v>268</v>
      </c>
      <c r="R970" t="s">
        <v>941</v>
      </c>
      <c r="S970">
        <v>-33.447298353299999</v>
      </c>
      <c r="T970">
        <v>-70.536897328600006</v>
      </c>
    </row>
    <row r="971" spans="1:20" ht="15.75" thickBot="1" x14ac:dyDescent="0.3">
      <c r="A971" s="34">
        <v>13</v>
      </c>
      <c r="B971" s="3">
        <v>131</v>
      </c>
      <c r="C971" s="3">
        <v>13115</v>
      </c>
      <c r="D971" s="4" t="s">
        <v>283</v>
      </c>
      <c r="E971" s="4" t="s">
        <v>269</v>
      </c>
      <c r="F971" t="s">
        <v>1024</v>
      </c>
      <c r="G971">
        <v>48</v>
      </c>
      <c r="H971" s="31">
        <v>42950</v>
      </c>
      <c r="I971" t="s">
        <v>375</v>
      </c>
      <c r="J971" t="s">
        <v>579</v>
      </c>
      <c r="K971" s="41" t="s">
        <v>1247</v>
      </c>
      <c r="L971" s="41" t="s">
        <v>1248</v>
      </c>
      <c r="M971" s="41" t="s">
        <v>1249</v>
      </c>
      <c r="N971" t="s">
        <v>913</v>
      </c>
      <c r="O971" t="s">
        <v>914</v>
      </c>
      <c r="P971" t="s">
        <v>915</v>
      </c>
      <c r="Q971" t="s">
        <v>268</v>
      </c>
      <c r="R971" t="s">
        <v>942</v>
      </c>
      <c r="S971">
        <v>-33.299282311299997</v>
      </c>
      <c r="T971">
        <v>-70.368613204900001</v>
      </c>
    </row>
    <row r="972" spans="1:20" ht="15.75" thickBot="1" x14ac:dyDescent="0.3">
      <c r="A972" s="34">
        <v>13</v>
      </c>
      <c r="B972" s="3">
        <v>132</v>
      </c>
      <c r="C972" s="3">
        <v>13201</v>
      </c>
      <c r="D972" s="4" t="s">
        <v>301</v>
      </c>
      <c r="E972" s="4" t="s">
        <v>269</v>
      </c>
      <c r="F972" t="s">
        <v>1024</v>
      </c>
      <c r="G972">
        <v>48</v>
      </c>
      <c r="H972" s="31">
        <v>42950</v>
      </c>
      <c r="I972" t="s">
        <v>375</v>
      </c>
      <c r="J972" t="s">
        <v>579</v>
      </c>
      <c r="K972" s="41" t="s">
        <v>1247</v>
      </c>
      <c r="L972" s="41" t="s">
        <v>1248</v>
      </c>
      <c r="M972" s="41" t="s">
        <v>1249</v>
      </c>
      <c r="N972" t="s">
        <v>913</v>
      </c>
      <c r="O972" t="s">
        <v>914</v>
      </c>
      <c r="P972" t="s">
        <v>915</v>
      </c>
      <c r="Q972" t="s">
        <v>916</v>
      </c>
      <c r="R972" t="s">
        <v>943</v>
      </c>
      <c r="S972">
        <v>-33.591173735700004</v>
      </c>
      <c r="T972">
        <v>-70.557982020899999</v>
      </c>
    </row>
    <row r="973" spans="1:20" ht="15.75" thickBot="1" x14ac:dyDescent="0.3">
      <c r="A973" s="34">
        <v>13</v>
      </c>
      <c r="B973" s="3">
        <v>131</v>
      </c>
      <c r="C973" s="3">
        <v>13118</v>
      </c>
      <c r="D973" s="4" t="s">
        <v>286</v>
      </c>
      <c r="E973" s="4" t="s">
        <v>269</v>
      </c>
      <c r="F973" t="s">
        <v>1024</v>
      </c>
      <c r="G973">
        <v>48</v>
      </c>
      <c r="H973" s="31">
        <v>42950</v>
      </c>
      <c r="I973" t="s">
        <v>375</v>
      </c>
      <c r="J973" t="s">
        <v>579</v>
      </c>
      <c r="K973" s="41" t="s">
        <v>1247</v>
      </c>
      <c r="L973" s="41" t="s">
        <v>1248</v>
      </c>
      <c r="M973" s="41" t="s">
        <v>1249</v>
      </c>
      <c r="N973" t="s">
        <v>913</v>
      </c>
      <c r="O973" t="s">
        <v>914</v>
      </c>
      <c r="P973" t="s">
        <v>915</v>
      </c>
      <c r="Q973" t="s">
        <v>268</v>
      </c>
      <c r="R973" t="s">
        <v>944</v>
      </c>
      <c r="S973">
        <v>-33.489621374199999</v>
      </c>
      <c r="T973">
        <v>-70.600315828600003</v>
      </c>
    </row>
    <row r="974" spans="1:20" ht="15.75" thickBot="1" x14ac:dyDescent="0.3">
      <c r="A974" s="34">
        <v>13</v>
      </c>
      <c r="B974" s="3">
        <v>131</v>
      </c>
      <c r="C974" s="3">
        <v>13119</v>
      </c>
      <c r="D974" s="4" t="s">
        <v>287</v>
      </c>
      <c r="E974" s="4" t="s">
        <v>269</v>
      </c>
      <c r="F974" t="s">
        <v>1024</v>
      </c>
      <c r="G974">
        <v>48</v>
      </c>
      <c r="H974" s="31">
        <v>42950</v>
      </c>
      <c r="I974" t="s">
        <v>375</v>
      </c>
      <c r="J974" t="s">
        <v>579</v>
      </c>
      <c r="K974" s="41" t="s">
        <v>1247</v>
      </c>
      <c r="L974" s="41" t="s">
        <v>1248</v>
      </c>
      <c r="M974" s="41" t="s">
        <v>1249</v>
      </c>
      <c r="N974" t="s">
        <v>913</v>
      </c>
      <c r="O974" t="s">
        <v>914</v>
      </c>
      <c r="P974" t="s">
        <v>915</v>
      </c>
      <c r="Q974" t="s">
        <v>268</v>
      </c>
      <c r="R974" t="s">
        <v>945</v>
      </c>
      <c r="S974">
        <v>-33.506980874100002</v>
      </c>
      <c r="T974">
        <v>-70.809757554800001</v>
      </c>
    </row>
    <row r="975" spans="1:20" ht="15.75" thickBot="1" x14ac:dyDescent="0.3">
      <c r="A975" s="34">
        <v>13</v>
      </c>
      <c r="B975" s="3">
        <v>131</v>
      </c>
      <c r="C975" s="3">
        <v>13116</v>
      </c>
      <c r="D975" s="4" t="s">
        <v>284</v>
      </c>
      <c r="E975" s="4" t="s">
        <v>269</v>
      </c>
      <c r="F975" t="s">
        <v>1024</v>
      </c>
      <c r="G975">
        <v>48</v>
      </c>
      <c r="H975" s="31">
        <v>42950</v>
      </c>
      <c r="I975" t="s">
        <v>375</v>
      </c>
      <c r="J975" t="s">
        <v>579</v>
      </c>
      <c r="K975" s="41" t="s">
        <v>1247</v>
      </c>
      <c r="L975" s="41" t="s">
        <v>1248</v>
      </c>
      <c r="M975" s="41" t="s">
        <v>1249</v>
      </c>
      <c r="N975" t="s">
        <v>913</v>
      </c>
      <c r="O975" t="s">
        <v>914</v>
      </c>
      <c r="P975" t="s">
        <v>915</v>
      </c>
      <c r="Q975" t="s">
        <v>268</v>
      </c>
      <c r="R975" t="s">
        <v>946</v>
      </c>
      <c r="S975">
        <v>-33.520626089799997</v>
      </c>
      <c r="T975">
        <v>-70.690008354499994</v>
      </c>
    </row>
    <row r="976" spans="1:20" ht="15.75" thickBot="1" x14ac:dyDescent="0.3">
      <c r="A976" s="34">
        <v>13</v>
      </c>
      <c r="B976" s="3">
        <v>131</v>
      </c>
      <c r="C976" s="3">
        <v>13107</v>
      </c>
      <c r="D976" s="4" t="s">
        <v>275</v>
      </c>
      <c r="E976" s="4" t="s">
        <v>269</v>
      </c>
      <c r="F976" t="s">
        <v>1024</v>
      </c>
      <c r="G976">
        <v>48</v>
      </c>
      <c r="H976" s="31">
        <v>42950</v>
      </c>
      <c r="I976" t="s">
        <v>375</v>
      </c>
      <c r="J976" t="s">
        <v>579</v>
      </c>
      <c r="K976" s="41" t="s">
        <v>1247</v>
      </c>
      <c r="L976" s="41" t="s">
        <v>1248</v>
      </c>
      <c r="M976" s="41" t="s">
        <v>1249</v>
      </c>
      <c r="N976" t="s">
        <v>913</v>
      </c>
      <c r="O976" t="s">
        <v>914</v>
      </c>
      <c r="P976" t="s">
        <v>915</v>
      </c>
      <c r="Q976" t="s">
        <v>268</v>
      </c>
      <c r="R976" t="s">
        <v>947</v>
      </c>
      <c r="S976">
        <v>-33.3603864655</v>
      </c>
      <c r="T976">
        <v>-70.638209706200001</v>
      </c>
    </row>
    <row r="977" spans="1:20" ht="15.75" thickBot="1" x14ac:dyDescent="0.3">
      <c r="A977" s="34">
        <v>13</v>
      </c>
      <c r="B977" s="3">
        <v>131</v>
      </c>
      <c r="C977" s="3">
        <v>13109</v>
      </c>
      <c r="D977" s="4" t="s">
        <v>277</v>
      </c>
      <c r="E977" s="4" t="s">
        <v>269</v>
      </c>
      <c r="F977" t="s">
        <v>1024</v>
      </c>
      <c r="G977">
        <v>48</v>
      </c>
      <c r="H977" s="31">
        <v>42950</v>
      </c>
      <c r="I977" t="s">
        <v>375</v>
      </c>
      <c r="J977" t="s">
        <v>579</v>
      </c>
      <c r="K977" s="41" t="s">
        <v>1247</v>
      </c>
      <c r="L977" s="41" t="s">
        <v>1248</v>
      </c>
      <c r="M977" s="41" t="s">
        <v>1249</v>
      </c>
      <c r="N977" t="s">
        <v>913</v>
      </c>
      <c r="O977" t="s">
        <v>914</v>
      </c>
      <c r="P977" t="s">
        <v>915</v>
      </c>
      <c r="Q977" t="s">
        <v>268</v>
      </c>
      <c r="R977" t="s">
        <v>948</v>
      </c>
      <c r="S977">
        <v>-33.530257946699997</v>
      </c>
      <c r="T977">
        <v>-70.663994216299997</v>
      </c>
    </row>
    <row r="978" spans="1:20" ht="15.75" thickBot="1" x14ac:dyDescent="0.3">
      <c r="A978" s="34">
        <v>13</v>
      </c>
      <c r="B978" s="3">
        <v>131</v>
      </c>
      <c r="C978" s="3">
        <v>13114</v>
      </c>
      <c r="D978" s="4" t="s">
        <v>282</v>
      </c>
      <c r="E978" s="4" t="s">
        <v>269</v>
      </c>
      <c r="F978" t="s">
        <v>1024</v>
      </c>
      <c r="G978">
        <v>48</v>
      </c>
      <c r="H978" s="31">
        <v>42950</v>
      </c>
      <c r="I978" t="s">
        <v>375</v>
      </c>
      <c r="J978" t="s">
        <v>579</v>
      </c>
      <c r="K978" s="41" t="s">
        <v>1247</v>
      </c>
      <c r="L978" s="41" t="s">
        <v>1248</v>
      </c>
      <c r="M978" s="41" t="s">
        <v>1249</v>
      </c>
      <c r="N978" t="s">
        <v>913</v>
      </c>
      <c r="O978" t="s">
        <v>914</v>
      </c>
      <c r="P978" t="s">
        <v>915</v>
      </c>
      <c r="Q978" t="s">
        <v>268</v>
      </c>
      <c r="R978" t="s">
        <v>949</v>
      </c>
      <c r="S978">
        <v>-33.421249165200003</v>
      </c>
      <c r="T978">
        <v>-70.501317399100003</v>
      </c>
    </row>
    <row r="979" spans="1:20" ht="15.75" thickBot="1" x14ac:dyDescent="0.3">
      <c r="A979" s="34">
        <v>13</v>
      </c>
      <c r="B979" s="3">
        <v>131</v>
      </c>
      <c r="C979" s="3">
        <v>13127</v>
      </c>
      <c r="D979" s="4" t="s">
        <v>295</v>
      </c>
      <c r="E979" s="4" t="s">
        <v>269</v>
      </c>
      <c r="F979" t="s">
        <v>1024</v>
      </c>
      <c r="G979">
        <v>48</v>
      </c>
      <c r="H979" s="31">
        <v>42950</v>
      </c>
      <c r="I979" t="s">
        <v>375</v>
      </c>
      <c r="J979" t="s">
        <v>579</v>
      </c>
      <c r="K979" s="41" t="s">
        <v>1247</v>
      </c>
      <c r="L979" s="41" t="s">
        <v>1248</v>
      </c>
      <c r="M979" s="41" t="s">
        <v>1249</v>
      </c>
      <c r="N979" t="s">
        <v>913</v>
      </c>
      <c r="O979" t="s">
        <v>914</v>
      </c>
      <c r="P979" t="s">
        <v>915</v>
      </c>
      <c r="Q979" t="s">
        <v>268</v>
      </c>
      <c r="R979" t="s">
        <v>950</v>
      </c>
      <c r="S979">
        <v>-33.4057938065</v>
      </c>
      <c r="T979">
        <v>-70.639586954899997</v>
      </c>
    </row>
    <row r="980" spans="1:20" ht="15.75" thickBot="1" x14ac:dyDescent="0.3">
      <c r="A980" s="34">
        <v>13</v>
      </c>
      <c r="B980" s="3">
        <v>131</v>
      </c>
      <c r="C980" s="3">
        <v>13130</v>
      </c>
      <c r="D980" s="4" t="s">
        <v>298</v>
      </c>
      <c r="E980" s="4" t="s">
        <v>269</v>
      </c>
      <c r="F980" t="s">
        <v>1024</v>
      </c>
      <c r="G980">
        <v>48</v>
      </c>
      <c r="H980" s="31">
        <v>42950</v>
      </c>
      <c r="I980" t="s">
        <v>375</v>
      </c>
      <c r="J980" t="s">
        <v>579</v>
      </c>
      <c r="K980" s="41" t="s">
        <v>1247</v>
      </c>
      <c r="L980" s="41" t="s">
        <v>1248</v>
      </c>
      <c r="M980" s="41" t="s">
        <v>1249</v>
      </c>
      <c r="N980" t="s">
        <v>913</v>
      </c>
      <c r="O980" t="s">
        <v>914</v>
      </c>
      <c r="P980" t="s">
        <v>915</v>
      </c>
      <c r="Q980" t="s">
        <v>268</v>
      </c>
      <c r="R980" t="s">
        <v>951</v>
      </c>
      <c r="S980">
        <v>-33.499187707899999</v>
      </c>
      <c r="T980">
        <v>-70.651776464299999</v>
      </c>
    </row>
    <row r="981" spans="1:20" ht="15.75" thickBot="1" x14ac:dyDescent="0.3">
      <c r="A981" s="34">
        <v>13</v>
      </c>
      <c r="B981" s="3">
        <v>134</v>
      </c>
      <c r="C981" s="3">
        <v>13401</v>
      </c>
      <c r="D981" s="4" t="s">
        <v>307</v>
      </c>
      <c r="E981" s="4" t="s">
        <v>269</v>
      </c>
      <c r="F981" t="s">
        <v>1024</v>
      </c>
      <c r="G981">
        <v>48</v>
      </c>
      <c r="H981" s="31">
        <v>42950</v>
      </c>
      <c r="I981" t="s">
        <v>375</v>
      </c>
      <c r="J981" t="s">
        <v>579</v>
      </c>
      <c r="K981" s="41" t="s">
        <v>1247</v>
      </c>
      <c r="L981" s="41" t="s">
        <v>1248</v>
      </c>
      <c r="M981" s="41" t="s">
        <v>1249</v>
      </c>
      <c r="N981" t="s">
        <v>913</v>
      </c>
      <c r="O981" t="s">
        <v>914</v>
      </c>
      <c r="P981" t="s">
        <v>915</v>
      </c>
      <c r="Q981" t="s">
        <v>922</v>
      </c>
      <c r="R981" t="s">
        <v>952</v>
      </c>
      <c r="S981">
        <v>-33.629269429499999</v>
      </c>
      <c r="T981">
        <v>-70.724181017999996</v>
      </c>
    </row>
    <row r="982" spans="1:20" ht="15.75" thickBot="1" x14ac:dyDescent="0.3">
      <c r="A982" s="34">
        <v>13</v>
      </c>
      <c r="B982" s="3">
        <v>131</v>
      </c>
      <c r="C982" s="3">
        <v>13123</v>
      </c>
      <c r="D982" s="4" t="s">
        <v>291</v>
      </c>
      <c r="E982" s="4" t="s">
        <v>269</v>
      </c>
      <c r="F982" t="s">
        <v>1024</v>
      </c>
      <c r="G982">
        <v>48</v>
      </c>
      <c r="H982" s="31">
        <v>42950</v>
      </c>
      <c r="I982" t="s">
        <v>375</v>
      </c>
      <c r="J982" t="s">
        <v>579</v>
      </c>
      <c r="K982" s="41" t="s">
        <v>1247</v>
      </c>
      <c r="L982" s="41" t="s">
        <v>1248</v>
      </c>
      <c r="M982" s="41" t="s">
        <v>1249</v>
      </c>
      <c r="N982" t="s">
        <v>913</v>
      </c>
      <c r="O982" t="s">
        <v>914</v>
      </c>
      <c r="P982" t="s">
        <v>915</v>
      </c>
      <c r="Q982" t="s">
        <v>268</v>
      </c>
      <c r="R982" t="s">
        <v>953</v>
      </c>
      <c r="S982">
        <v>-33.431851054500001</v>
      </c>
      <c r="T982">
        <v>-70.612442750200003</v>
      </c>
    </row>
    <row r="983" spans="1:20" ht="15.75" thickBot="1" x14ac:dyDescent="0.3">
      <c r="A983" s="34">
        <v>13</v>
      </c>
      <c r="B983" s="3">
        <v>131</v>
      </c>
      <c r="C983" s="3">
        <v>13105</v>
      </c>
      <c r="D983" s="4" t="s">
        <v>273</v>
      </c>
      <c r="E983" s="4" t="s">
        <v>269</v>
      </c>
      <c r="F983" t="s">
        <v>1024</v>
      </c>
      <c r="G983">
        <v>48</v>
      </c>
      <c r="H983" s="31">
        <v>42950</v>
      </c>
      <c r="I983" t="s">
        <v>375</v>
      </c>
      <c r="J983" t="s">
        <v>579</v>
      </c>
      <c r="K983" s="41" t="s">
        <v>1247</v>
      </c>
      <c r="L983" s="41" t="s">
        <v>1248</v>
      </c>
      <c r="M983" s="41" t="s">
        <v>1249</v>
      </c>
      <c r="N983" t="s">
        <v>913</v>
      </c>
      <c r="O983" t="s">
        <v>914</v>
      </c>
      <c r="P983" t="s">
        <v>915</v>
      </c>
      <c r="Q983" t="s">
        <v>268</v>
      </c>
      <c r="R983" t="s">
        <v>954</v>
      </c>
      <c r="S983">
        <v>-33.562866010800001</v>
      </c>
      <c r="T983">
        <v>-70.676306736699999</v>
      </c>
    </row>
    <row r="984" spans="1:20" ht="15.75" thickBot="1" x14ac:dyDescent="0.3">
      <c r="A984" s="34">
        <v>13</v>
      </c>
      <c r="B984" s="3">
        <v>131</v>
      </c>
      <c r="C984" s="3">
        <v>13117</v>
      </c>
      <c r="D984" s="4" t="s">
        <v>285</v>
      </c>
      <c r="E984" s="4" t="s">
        <v>269</v>
      </c>
      <c r="F984" t="s">
        <v>1024</v>
      </c>
      <c r="G984">
        <v>48</v>
      </c>
      <c r="H984" s="31">
        <v>42950</v>
      </c>
      <c r="I984" t="s">
        <v>375</v>
      </c>
      <c r="J984" t="s">
        <v>579</v>
      </c>
      <c r="K984" s="41" t="s">
        <v>1247</v>
      </c>
      <c r="L984" s="41" t="s">
        <v>1248</v>
      </c>
      <c r="M984" s="41" t="s">
        <v>1249</v>
      </c>
      <c r="N984" t="s">
        <v>913</v>
      </c>
      <c r="O984" t="s">
        <v>914</v>
      </c>
      <c r="P984" t="s">
        <v>915</v>
      </c>
      <c r="Q984" t="s">
        <v>268</v>
      </c>
      <c r="R984" t="s">
        <v>955</v>
      </c>
      <c r="S984">
        <v>-33.447103743100001</v>
      </c>
      <c r="T984">
        <v>-70.723207437400006</v>
      </c>
    </row>
    <row r="985" spans="1:20" ht="15.75" thickBot="1" x14ac:dyDescent="0.3">
      <c r="A985" s="34">
        <v>13</v>
      </c>
      <c r="B985" s="3">
        <v>133</v>
      </c>
      <c r="C985" s="3">
        <v>13301</v>
      </c>
      <c r="D985" s="4" t="s">
        <v>304</v>
      </c>
      <c r="E985" s="4" t="s">
        <v>269</v>
      </c>
      <c r="F985" t="s">
        <v>1024</v>
      </c>
      <c r="G985">
        <v>48</v>
      </c>
      <c r="H985" s="31">
        <v>42950</v>
      </c>
      <c r="I985" t="s">
        <v>375</v>
      </c>
      <c r="J985" t="s">
        <v>579</v>
      </c>
      <c r="K985" s="41" t="s">
        <v>1247</v>
      </c>
      <c r="L985" s="41" t="s">
        <v>1248</v>
      </c>
      <c r="M985" s="41" t="s">
        <v>1249</v>
      </c>
      <c r="N985" t="s">
        <v>913</v>
      </c>
      <c r="O985" t="s">
        <v>914</v>
      </c>
      <c r="P985" t="s">
        <v>915</v>
      </c>
      <c r="Q985" t="s">
        <v>918</v>
      </c>
      <c r="R985" t="s">
        <v>956</v>
      </c>
      <c r="S985">
        <v>-33.134899488800002</v>
      </c>
      <c r="T985">
        <v>-70.616098163900006</v>
      </c>
    </row>
    <row r="986" spans="1:20" ht="15.75" thickBot="1" x14ac:dyDescent="0.3">
      <c r="A986" s="34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1024</v>
      </c>
      <c r="G986" s="7">
        <v>0</v>
      </c>
      <c r="H986" s="7"/>
      <c r="I986" s="7" t="s">
        <v>1357</v>
      </c>
      <c r="J986" s="7" t="s">
        <v>1357</v>
      </c>
      <c r="N986" t="s">
        <v>913</v>
      </c>
      <c r="O986" t="s">
        <v>914</v>
      </c>
      <c r="P986" t="s">
        <v>915</v>
      </c>
      <c r="Q986" t="s">
        <v>316</v>
      </c>
      <c r="R986" t="s">
        <v>957</v>
      </c>
      <c r="S986">
        <v>-33.682000114499999</v>
      </c>
      <c r="T986">
        <v>-70.895448837900005</v>
      </c>
    </row>
    <row r="987" spans="1:20" ht="15.75" thickBot="1" x14ac:dyDescent="0.3">
      <c r="A987" s="34">
        <v>13</v>
      </c>
      <c r="B987" s="3">
        <v>131</v>
      </c>
      <c r="C987" s="3">
        <v>13111</v>
      </c>
      <c r="D987" s="4" t="s">
        <v>279</v>
      </c>
      <c r="E987" s="4" t="s">
        <v>269</v>
      </c>
      <c r="F987" t="s">
        <v>1024</v>
      </c>
      <c r="G987">
        <v>48</v>
      </c>
      <c r="H987" s="31">
        <v>42950</v>
      </c>
      <c r="I987" t="s">
        <v>375</v>
      </c>
      <c r="J987" t="s">
        <v>579</v>
      </c>
      <c r="K987" s="41" t="s">
        <v>1247</v>
      </c>
      <c r="L987" s="41" t="s">
        <v>1248</v>
      </c>
      <c r="M987" s="41" t="s">
        <v>1249</v>
      </c>
      <c r="N987" t="s">
        <v>913</v>
      </c>
      <c r="O987" t="s">
        <v>914</v>
      </c>
      <c r="P987" t="s">
        <v>915</v>
      </c>
      <c r="Q987" t="s">
        <v>268</v>
      </c>
      <c r="R987" t="s">
        <v>958</v>
      </c>
      <c r="S987">
        <v>-33.535583914100002</v>
      </c>
      <c r="T987">
        <v>-70.622626265799994</v>
      </c>
    </row>
    <row r="988" spans="1:20" ht="15.75" thickBot="1" x14ac:dyDescent="0.3">
      <c r="A988" s="34">
        <v>13</v>
      </c>
      <c r="B988" s="3">
        <v>131</v>
      </c>
      <c r="C988" s="3">
        <v>13112</v>
      </c>
      <c r="D988" s="4" t="s">
        <v>280</v>
      </c>
      <c r="E988" s="4" t="s">
        <v>269</v>
      </c>
      <c r="F988" t="s">
        <v>1024</v>
      </c>
      <c r="G988">
        <v>48</v>
      </c>
      <c r="H988" s="31">
        <v>42950</v>
      </c>
      <c r="I988" t="s">
        <v>375</v>
      </c>
      <c r="J988" t="s">
        <v>579</v>
      </c>
      <c r="K988" s="41" t="s">
        <v>1247</v>
      </c>
      <c r="L988" s="41" t="s">
        <v>1248</v>
      </c>
      <c r="M988" s="41" t="s">
        <v>1249</v>
      </c>
      <c r="N988" t="s">
        <v>913</v>
      </c>
      <c r="O988" t="s">
        <v>914</v>
      </c>
      <c r="P988" t="s">
        <v>915</v>
      </c>
      <c r="Q988" t="s">
        <v>268</v>
      </c>
      <c r="R988" t="s">
        <v>959</v>
      </c>
      <c r="S988">
        <v>-33.587595625399999</v>
      </c>
      <c r="T988">
        <v>-70.6372519122</v>
      </c>
    </row>
    <row r="989" spans="1:20" ht="15.75" thickBot="1" x14ac:dyDescent="0.3">
      <c r="A989" s="34">
        <v>13</v>
      </c>
      <c r="B989" s="3">
        <v>131</v>
      </c>
      <c r="C989" s="3">
        <v>13104</v>
      </c>
      <c r="D989" s="4" t="s">
        <v>272</v>
      </c>
      <c r="E989" s="4" t="s">
        <v>269</v>
      </c>
      <c r="F989" t="s">
        <v>1024</v>
      </c>
      <c r="G989">
        <v>48</v>
      </c>
      <c r="H989" s="31">
        <v>42950</v>
      </c>
      <c r="I989" t="s">
        <v>375</v>
      </c>
      <c r="J989" t="s">
        <v>579</v>
      </c>
      <c r="K989" s="41" t="s">
        <v>1247</v>
      </c>
      <c r="L989" s="41" t="s">
        <v>1248</v>
      </c>
      <c r="M989" s="41" t="s">
        <v>1249</v>
      </c>
      <c r="N989" t="s">
        <v>913</v>
      </c>
      <c r="O989" t="s">
        <v>914</v>
      </c>
      <c r="P989" t="s">
        <v>915</v>
      </c>
      <c r="Q989" t="s">
        <v>268</v>
      </c>
      <c r="R989" t="s">
        <v>960</v>
      </c>
      <c r="S989">
        <v>-33.383722600600002</v>
      </c>
      <c r="T989">
        <v>-70.676905441900004</v>
      </c>
    </row>
    <row r="990" spans="1:20" ht="15.75" thickBot="1" x14ac:dyDescent="0.3">
      <c r="A990" s="34">
        <v>13</v>
      </c>
      <c r="B990" s="3">
        <v>131</v>
      </c>
      <c r="C990" s="3">
        <v>13108</v>
      </c>
      <c r="D990" s="4" t="s">
        <v>276</v>
      </c>
      <c r="E990" s="4" t="s">
        <v>269</v>
      </c>
      <c r="F990" t="s">
        <v>1024</v>
      </c>
      <c r="G990">
        <v>48</v>
      </c>
      <c r="H990" s="31">
        <v>42950</v>
      </c>
      <c r="I990" t="s">
        <v>375</v>
      </c>
      <c r="J990" t="s">
        <v>579</v>
      </c>
      <c r="K990" s="41" t="s">
        <v>1247</v>
      </c>
      <c r="L990" s="41" t="s">
        <v>1248</v>
      </c>
      <c r="M990" s="41" t="s">
        <v>1249</v>
      </c>
      <c r="N990" t="s">
        <v>913</v>
      </c>
      <c r="O990" t="s">
        <v>914</v>
      </c>
      <c r="P990" t="s">
        <v>915</v>
      </c>
      <c r="Q990" t="s">
        <v>268</v>
      </c>
      <c r="R990" t="s">
        <v>961</v>
      </c>
      <c r="S990">
        <v>-33.414868362599996</v>
      </c>
      <c r="T990">
        <v>-70.665285466100002</v>
      </c>
    </row>
    <row r="991" spans="1:20" ht="15.75" thickBot="1" x14ac:dyDescent="0.3">
      <c r="A991" s="34">
        <v>13</v>
      </c>
      <c r="B991" s="3">
        <v>131</v>
      </c>
      <c r="C991" s="3">
        <v>13129</v>
      </c>
      <c r="D991" s="4" t="s">
        <v>297</v>
      </c>
      <c r="E991" s="4" t="s">
        <v>269</v>
      </c>
      <c r="F991" t="s">
        <v>1024</v>
      </c>
      <c r="G991">
        <v>48</v>
      </c>
      <c r="H991" s="31">
        <v>42950</v>
      </c>
      <c r="I991" t="s">
        <v>375</v>
      </c>
      <c r="J991" t="s">
        <v>579</v>
      </c>
      <c r="K991" s="41" t="s">
        <v>1247</v>
      </c>
      <c r="L991" s="41" t="s">
        <v>1248</v>
      </c>
      <c r="M991" s="41" t="s">
        <v>1249</v>
      </c>
      <c r="N991" t="s">
        <v>913</v>
      </c>
      <c r="O991" t="s">
        <v>914</v>
      </c>
      <c r="P991" t="s">
        <v>915</v>
      </c>
      <c r="Q991" t="s">
        <v>268</v>
      </c>
      <c r="R991" t="s">
        <v>962</v>
      </c>
      <c r="S991">
        <v>-33.496205872799997</v>
      </c>
      <c r="T991">
        <v>-70.628700592100003</v>
      </c>
    </row>
    <row r="992" spans="1:20" ht="15.75" thickBot="1" x14ac:dyDescent="0.3">
      <c r="A992" s="34">
        <v>13</v>
      </c>
      <c r="B992" s="3">
        <v>131</v>
      </c>
      <c r="C992" s="3">
        <v>13101</v>
      </c>
      <c r="D992" s="4" t="s">
        <v>268</v>
      </c>
      <c r="E992" s="4" t="s">
        <v>269</v>
      </c>
      <c r="F992" t="s">
        <v>1024</v>
      </c>
      <c r="G992">
        <v>48</v>
      </c>
      <c r="H992" s="31">
        <v>42950</v>
      </c>
      <c r="I992" t="s">
        <v>375</v>
      </c>
      <c r="J992" t="s">
        <v>579</v>
      </c>
      <c r="K992" s="41" t="s">
        <v>1247</v>
      </c>
      <c r="L992" s="41" t="s">
        <v>1248</v>
      </c>
      <c r="M992" s="41" t="s">
        <v>1249</v>
      </c>
      <c r="N992" t="s">
        <v>913</v>
      </c>
      <c r="O992" t="s">
        <v>914</v>
      </c>
      <c r="P992" t="s">
        <v>915</v>
      </c>
      <c r="Q992" t="s">
        <v>268</v>
      </c>
      <c r="R992" t="s">
        <v>963</v>
      </c>
      <c r="S992">
        <v>-33.453751182700003</v>
      </c>
      <c r="T992">
        <v>-70.656954396499998</v>
      </c>
    </row>
    <row r="993" spans="1:20" ht="15.75" thickBot="1" x14ac:dyDescent="0.3">
      <c r="A993" s="34">
        <v>13</v>
      </c>
      <c r="B993" s="3">
        <v>131</v>
      </c>
      <c r="C993" s="3">
        <v>13106</v>
      </c>
      <c r="D993" s="4" t="s">
        <v>274</v>
      </c>
      <c r="E993" s="4" t="s">
        <v>269</v>
      </c>
      <c r="F993" t="s">
        <v>1024</v>
      </c>
      <c r="G993">
        <v>48</v>
      </c>
      <c r="H993" s="31">
        <v>42950</v>
      </c>
      <c r="I993" t="s">
        <v>375</v>
      </c>
      <c r="J993" t="s">
        <v>579</v>
      </c>
      <c r="K993" s="41" t="s">
        <v>1247</v>
      </c>
      <c r="L993" s="41" t="s">
        <v>1248</v>
      </c>
      <c r="M993" s="41" t="s">
        <v>1249</v>
      </c>
      <c r="N993" t="s">
        <v>913</v>
      </c>
      <c r="O993" t="s">
        <v>914</v>
      </c>
      <c r="P993" t="s">
        <v>915</v>
      </c>
      <c r="Q993" t="s">
        <v>268</v>
      </c>
      <c r="R993" t="s">
        <v>964</v>
      </c>
      <c r="S993">
        <v>-33.464456281099999</v>
      </c>
      <c r="T993">
        <v>-70.700989206800003</v>
      </c>
    </row>
    <row r="994" spans="1:20" ht="15.75" thickBot="1" x14ac:dyDescent="0.3">
      <c r="A994" s="34">
        <v>13</v>
      </c>
      <c r="B994" s="3">
        <v>131</v>
      </c>
      <c r="C994" s="3">
        <v>13121</v>
      </c>
      <c r="D994" s="4" t="s">
        <v>289</v>
      </c>
      <c r="E994" s="4" t="s">
        <v>269</v>
      </c>
      <c r="F994" t="s">
        <v>1024</v>
      </c>
      <c r="G994">
        <v>48</v>
      </c>
      <c r="H994" s="31">
        <v>42950</v>
      </c>
      <c r="I994" t="s">
        <v>375</v>
      </c>
      <c r="J994" t="s">
        <v>579</v>
      </c>
      <c r="K994" s="41" t="s">
        <v>1247</v>
      </c>
      <c r="L994" s="41" t="s">
        <v>1248</v>
      </c>
      <c r="M994" s="41" t="s">
        <v>1249</v>
      </c>
      <c r="N994" t="s">
        <v>913</v>
      </c>
      <c r="O994" t="s">
        <v>914</v>
      </c>
      <c r="P994" t="s">
        <v>915</v>
      </c>
      <c r="Q994" t="s">
        <v>268</v>
      </c>
      <c r="R994" t="s">
        <v>965</v>
      </c>
      <c r="S994">
        <v>-33.491742738900001</v>
      </c>
      <c r="T994">
        <v>-70.675652943299994</v>
      </c>
    </row>
    <row r="995" spans="1:20" ht="15.75" thickBot="1" x14ac:dyDescent="0.3">
      <c r="A995" s="34">
        <v>13</v>
      </c>
      <c r="B995" s="3">
        <v>131</v>
      </c>
      <c r="C995" s="3">
        <v>13131</v>
      </c>
      <c r="D995" s="4" t="s">
        <v>299</v>
      </c>
      <c r="E995" s="4" t="s">
        <v>269</v>
      </c>
      <c r="F995" t="s">
        <v>1024</v>
      </c>
      <c r="G995">
        <v>48</v>
      </c>
      <c r="H995" s="31">
        <v>42950</v>
      </c>
      <c r="I995" t="s">
        <v>375</v>
      </c>
      <c r="J995" t="s">
        <v>579</v>
      </c>
      <c r="K995" s="41" t="s">
        <v>1247</v>
      </c>
      <c r="L995" s="41" t="s">
        <v>1248</v>
      </c>
      <c r="M995" s="41" t="s">
        <v>1249</v>
      </c>
      <c r="N995" t="s">
        <v>913</v>
      </c>
      <c r="O995" t="s">
        <v>914</v>
      </c>
      <c r="P995" t="s">
        <v>915</v>
      </c>
      <c r="Q995" t="s">
        <v>268</v>
      </c>
      <c r="R995" t="s">
        <v>966</v>
      </c>
      <c r="S995">
        <v>-33.540537366800002</v>
      </c>
      <c r="T995">
        <v>-70.642315312600005</v>
      </c>
    </row>
    <row r="996" spans="1:20" ht="15.75" thickBot="1" x14ac:dyDescent="0.3">
      <c r="A996" s="34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1024</v>
      </c>
      <c r="G996" s="17">
        <v>0</v>
      </c>
      <c r="H996" s="17"/>
      <c r="I996" s="17" t="s">
        <v>1357</v>
      </c>
      <c r="J996" s="17" t="s">
        <v>1357</v>
      </c>
      <c r="N996" t="s">
        <v>913</v>
      </c>
      <c r="O996" t="s">
        <v>914</v>
      </c>
      <c r="P996" t="s">
        <v>915</v>
      </c>
      <c r="Q996" t="s">
        <v>922</v>
      </c>
      <c r="R996" t="s">
        <v>967</v>
      </c>
      <c r="S996">
        <v>-33.623250532299998</v>
      </c>
      <c r="T996">
        <v>-70.790228533600001</v>
      </c>
    </row>
    <row r="997" spans="1:20" ht="15.75" thickBot="1" x14ac:dyDescent="0.3">
      <c r="A997" s="34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1024</v>
      </c>
      <c r="G997" s="17">
        <v>0</v>
      </c>
      <c r="H997" s="17"/>
      <c r="I997" s="17" t="s">
        <v>1357</v>
      </c>
      <c r="J997" s="17" t="s">
        <v>1357</v>
      </c>
      <c r="N997" t="s">
        <v>913</v>
      </c>
      <c r="O997" t="s">
        <v>914</v>
      </c>
      <c r="P997" t="s">
        <v>915</v>
      </c>
      <c r="Q997" t="s">
        <v>311</v>
      </c>
      <c r="R997" t="s">
        <v>968</v>
      </c>
      <c r="S997">
        <v>-34.042729133199998</v>
      </c>
      <c r="T997">
        <v>-71.056442506400003</v>
      </c>
    </row>
    <row r="998" spans="1:20" ht="15.75" thickBot="1" x14ac:dyDescent="0.3">
      <c r="A998" s="34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1024</v>
      </c>
      <c r="G998" s="17">
        <v>0</v>
      </c>
      <c r="H998" s="17"/>
      <c r="I998" s="17" t="s">
        <v>1357</v>
      </c>
      <c r="J998" s="17" t="s">
        <v>1357</v>
      </c>
      <c r="N998" t="s">
        <v>913</v>
      </c>
      <c r="O998" t="s">
        <v>914</v>
      </c>
      <c r="P998" t="s">
        <v>915</v>
      </c>
      <c r="Q998" t="s">
        <v>311</v>
      </c>
      <c r="R998" t="s">
        <v>969</v>
      </c>
      <c r="S998">
        <v>-33.498083830500001</v>
      </c>
      <c r="T998">
        <v>-71.210400358100003</v>
      </c>
    </row>
    <row r="999" spans="1:20" ht="15.75" thickBot="1" x14ac:dyDescent="0.3">
      <c r="A999" s="34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1024</v>
      </c>
      <c r="G999" s="17">
        <v>0</v>
      </c>
      <c r="H999" s="17"/>
      <c r="I999" s="17" t="s">
        <v>1357</v>
      </c>
      <c r="J999" s="17" t="s">
        <v>1357</v>
      </c>
      <c r="N999" t="s">
        <v>913</v>
      </c>
      <c r="O999" t="s">
        <v>914</v>
      </c>
      <c r="P999" t="s">
        <v>915</v>
      </c>
      <c r="Q999" t="s">
        <v>311</v>
      </c>
      <c r="R999" t="s">
        <v>970</v>
      </c>
      <c r="S999">
        <v>-33.931790221900002</v>
      </c>
      <c r="T999">
        <v>-71.452710328899997</v>
      </c>
    </row>
    <row r="1000" spans="1:20" ht="15.75" thickBot="1" x14ac:dyDescent="0.3">
      <c r="A1000" s="34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1024</v>
      </c>
      <c r="G1000" s="17">
        <v>0</v>
      </c>
      <c r="H1000" s="17"/>
      <c r="I1000" s="17" t="s">
        <v>1357</v>
      </c>
      <c r="J1000" s="17" t="s">
        <v>1357</v>
      </c>
      <c r="N1000" t="s">
        <v>971</v>
      </c>
      <c r="O1000" t="s">
        <v>972</v>
      </c>
      <c r="P1000" t="s">
        <v>973</v>
      </c>
      <c r="Q1000" t="s">
        <v>321</v>
      </c>
      <c r="R1000" t="s">
        <v>974</v>
      </c>
      <c r="S1000">
        <v>-39.817786359499998</v>
      </c>
      <c r="T1000">
        <v>-73.174690886400001</v>
      </c>
    </row>
    <row r="1001" spans="1:20" ht="15.75" thickBot="1" x14ac:dyDescent="0.3">
      <c r="A1001" s="34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1024</v>
      </c>
      <c r="G1001" s="17">
        <v>0</v>
      </c>
      <c r="H1001" s="17"/>
      <c r="I1001" s="17" t="s">
        <v>1357</v>
      </c>
      <c r="J1001" s="17" t="s">
        <v>1357</v>
      </c>
      <c r="N1001" t="s">
        <v>971</v>
      </c>
      <c r="O1001" t="s">
        <v>972</v>
      </c>
      <c r="P1001" t="s">
        <v>973</v>
      </c>
      <c r="Q1001" t="s">
        <v>321</v>
      </c>
      <c r="R1001" t="s">
        <v>975</v>
      </c>
      <c r="S1001">
        <v>-39.985178699800002</v>
      </c>
      <c r="T1001">
        <v>-73.371613331199995</v>
      </c>
    </row>
    <row r="1002" spans="1:20" ht="15.75" thickBot="1" x14ac:dyDescent="0.3">
      <c r="A1002" s="34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1024</v>
      </c>
      <c r="G1002" s="17">
        <v>0</v>
      </c>
      <c r="H1002" s="17"/>
      <c r="I1002" s="17" t="s">
        <v>1357</v>
      </c>
      <c r="J1002" s="17" t="s">
        <v>1357</v>
      </c>
      <c r="N1002" t="s">
        <v>971</v>
      </c>
      <c r="O1002" t="s">
        <v>972</v>
      </c>
      <c r="P1002" t="s">
        <v>973</v>
      </c>
      <c r="Q1002" t="s">
        <v>321</v>
      </c>
      <c r="R1002" t="s">
        <v>976</v>
      </c>
      <c r="S1002">
        <v>-39.512181178200002</v>
      </c>
      <c r="T1002">
        <v>-72.621518845799997</v>
      </c>
    </row>
    <row r="1003" spans="1:20" ht="15.75" thickBot="1" x14ac:dyDescent="0.3">
      <c r="A1003" s="34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1024</v>
      </c>
      <c r="G1003" s="17">
        <v>0</v>
      </c>
      <c r="H1003" s="17"/>
      <c r="I1003" s="17" t="s">
        <v>1357</v>
      </c>
      <c r="J1003" s="17" t="s">
        <v>1357</v>
      </c>
      <c r="N1003" t="s">
        <v>971</v>
      </c>
      <c r="O1003" t="s">
        <v>972</v>
      </c>
      <c r="P1003" t="s">
        <v>973</v>
      </c>
      <c r="Q1003" t="s">
        <v>321</v>
      </c>
      <c r="R1003" t="s">
        <v>977</v>
      </c>
      <c r="S1003">
        <v>-39.878511277999998</v>
      </c>
      <c r="T1003">
        <v>-72.554675567900006</v>
      </c>
    </row>
    <row r="1004" spans="1:20" ht="15.75" thickBot="1" x14ac:dyDescent="0.3">
      <c r="A1004" s="34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1024</v>
      </c>
      <c r="G1004" s="17">
        <v>0</v>
      </c>
      <c r="H1004" s="17"/>
      <c r="I1004" s="17" t="s">
        <v>1357</v>
      </c>
      <c r="J1004" s="17" t="s">
        <v>1357</v>
      </c>
      <c r="N1004" t="s">
        <v>971</v>
      </c>
      <c r="O1004" t="s">
        <v>972</v>
      </c>
      <c r="P1004" t="s">
        <v>973</v>
      </c>
      <c r="Q1004" t="s">
        <v>321</v>
      </c>
      <c r="R1004" t="s">
        <v>978</v>
      </c>
      <c r="S1004">
        <v>-39.692099983399999</v>
      </c>
      <c r="T1004">
        <v>-72.863908759899999</v>
      </c>
    </row>
    <row r="1005" spans="1:20" ht="15.75" thickBot="1" x14ac:dyDescent="0.3">
      <c r="A1005" s="34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1024</v>
      </c>
      <c r="G1005" s="17">
        <v>0</v>
      </c>
      <c r="H1005" s="17"/>
      <c r="I1005" s="17" t="s">
        <v>1357</v>
      </c>
      <c r="J1005" s="17" t="s">
        <v>1357</v>
      </c>
      <c r="N1005" t="s">
        <v>971</v>
      </c>
      <c r="O1005" t="s">
        <v>972</v>
      </c>
      <c r="P1005" t="s">
        <v>973</v>
      </c>
      <c r="Q1005" t="s">
        <v>321</v>
      </c>
      <c r="R1005" t="s">
        <v>979</v>
      </c>
      <c r="S1005">
        <v>-39.512691672300001</v>
      </c>
      <c r="T1005">
        <v>-73.019228236499998</v>
      </c>
    </row>
    <row r="1006" spans="1:20" ht="15.75" thickBot="1" x14ac:dyDescent="0.3">
      <c r="A1006" s="34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1024</v>
      </c>
      <c r="G1006" s="17">
        <v>0</v>
      </c>
      <c r="H1006" s="17"/>
      <c r="I1006" s="17" t="s">
        <v>1357</v>
      </c>
      <c r="J1006" s="17" t="s">
        <v>1357</v>
      </c>
      <c r="N1006" t="s">
        <v>971</v>
      </c>
      <c r="O1006" t="s">
        <v>972</v>
      </c>
      <c r="P1006" t="s">
        <v>973</v>
      </c>
      <c r="Q1006" t="s">
        <v>980</v>
      </c>
      <c r="R1006" t="s">
        <v>981</v>
      </c>
      <c r="S1006">
        <v>-40.074352896900002</v>
      </c>
      <c r="T1006">
        <v>-72.843441569600003</v>
      </c>
    </row>
    <row r="1007" spans="1:20" ht="15.75" thickBot="1" x14ac:dyDescent="0.3">
      <c r="A1007" s="34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1024</v>
      </c>
      <c r="G1007" s="17">
        <v>0</v>
      </c>
      <c r="H1007" s="17"/>
      <c r="I1007" s="17" t="s">
        <v>1357</v>
      </c>
      <c r="J1007" s="17" t="s">
        <v>1357</v>
      </c>
      <c r="N1007" t="s">
        <v>971</v>
      </c>
      <c r="O1007" t="s">
        <v>972</v>
      </c>
      <c r="P1007" t="s">
        <v>973</v>
      </c>
      <c r="Q1007" t="s">
        <v>321</v>
      </c>
      <c r="R1007" t="s">
        <v>982</v>
      </c>
      <c r="S1007">
        <v>-39.7146031523</v>
      </c>
      <c r="T1007">
        <v>-72.029744137899996</v>
      </c>
    </row>
    <row r="1008" spans="1:20" ht="15.75" thickBot="1" x14ac:dyDescent="0.3">
      <c r="A1008" s="34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1024</v>
      </c>
      <c r="G1008" s="17">
        <v>0</v>
      </c>
      <c r="H1008" s="17"/>
      <c r="I1008" s="17" t="s">
        <v>1357</v>
      </c>
      <c r="J1008" s="17" t="s">
        <v>1357</v>
      </c>
      <c r="N1008" t="s">
        <v>971</v>
      </c>
      <c r="O1008" t="s">
        <v>972</v>
      </c>
      <c r="P1008" t="s">
        <v>973</v>
      </c>
      <c r="Q1008" t="s">
        <v>980</v>
      </c>
      <c r="R1008" t="s">
        <v>983</v>
      </c>
      <c r="S1008">
        <v>-40.201794500200002</v>
      </c>
      <c r="T1008">
        <v>-73.222321084900003</v>
      </c>
    </row>
    <row r="1009" spans="1:20" ht="15.75" thickBot="1" x14ac:dyDescent="0.3">
      <c r="A1009" s="34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1024</v>
      </c>
      <c r="G1009" s="17">
        <v>0</v>
      </c>
      <c r="H1009" s="17"/>
      <c r="I1009" s="17" t="s">
        <v>1357</v>
      </c>
      <c r="J1009" s="17" t="s">
        <v>1357</v>
      </c>
      <c r="N1009" t="s">
        <v>971</v>
      </c>
      <c r="O1009" t="s">
        <v>972</v>
      </c>
      <c r="P1009" t="s">
        <v>973</v>
      </c>
      <c r="Q1009" t="s">
        <v>980</v>
      </c>
      <c r="R1009" t="s">
        <v>984</v>
      </c>
      <c r="S1009">
        <v>-40.118584177499997</v>
      </c>
      <c r="T1009">
        <v>-72.116004819500006</v>
      </c>
    </row>
    <row r="1010" spans="1:20" ht="15.75" thickBot="1" x14ac:dyDescent="0.3">
      <c r="A1010" s="34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1024</v>
      </c>
      <c r="G1010" s="17">
        <v>0</v>
      </c>
      <c r="H1010" s="17"/>
      <c r="I1010" s="17" t="s">
        <v>1357</v>
      </c>
      <c r="J1010" s="17" t="s">
        <v>1357</v>
      </c>
      <c r="N1010" t="s">
        <v>971</v>
      </c>
      <c r="O1010" t="s">
        <v>972</v>
      </c>
      <c r="P1010" t="s">
        <v>973</v>
      </c>
      <c r="Q1010" t="s">
        <v>980</v>
      </c>
      <c r="R1010" t="s">
        <v>985</v>
      </c>
      <c r="S1010">
        <v>-40.3726777372</v>
      </c>
      <c r="T1010">
        <v>-72.166166016299996</v>
      </c>
    </row>
    <row r="1011" spans="1:20" ht="15.75" thickBot="1" x14ac:dyDescent="0.3">
      <c r="A1011" s="34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1024</v>
      </c>
      <c r="G1011" s="17">
        <v>0</v>
      </c>
      <c r="H1011" s="17"/>
      <c r="I1011" s="17" t="s">
        <v>1357</v>
      </c>
      <c r="J1011" s="17" t="s">
        <v>1357</v>
      </c>
      <c r="N1011" t="s">
        <v>971</v>
      </c>
      <c r="O1011" t="s">
        <v>972</v>
      </c>
      <c r="P1011" t="s">
        <v>973</v>
      </c>
      <c r="Q1011" t="s">
        <v>980</v>
      </c>
      <c r="R1011" t="s">
        <v>986</v>
      </c>
      <c r="S1011">
        <v>-40.496190763999998</v>
      </c>
      <c r="T1011">
        <v>-72.535439593000007</v>
      </c>
    </row>
    <row r="1012" spans="1:20" ht="15.75" thickBot="1" x14ac:dyDescent="0.3">
      <c r="A1012" s="34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1024</v>
      </c>
      <c r="G1012" s="2">
        <v>0</v>
      </c>
      <c r="H1012" s="2"/>
      <c r="I1012" s="2" t="s">
        <v>1357</v>
      </c>
      <c r="J1012" s="2" t="s">
        <v>1357</v>
      </c>
      <c r="N1012" t="s">
        <v>987</v>
      </c>
      <c r="O1012" t="s">
        <v>988</v>
      </c>
      <c r="P1012" t="s">
        <v>989</v>
      </c>
      <c r="Q1012" t="s">
        <v>333</v>
      </c>
      <c r="R1012" t="s">
        <v>990</v>
      </c>
      <c r="S1012">
        <v>-18.938589570000001</v>
      </c>
      <c r="T1012">
        <v>-69.714056392299995</v>
      </c>
    </row>
    <row r="1013" spans="1:20" ht="15.75" thickBot="1" x14ac:dyDescent="0.3">
      <c r="A1013" s="34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1024</v>
      </c>
      <c r="G1013" s="2">
        <v>0</v>
      </c>
      <c r="H1013" s="2"/>
      <c r="I1013" s="2" t="s">
        <v>1357</v>
      </c>
      <c r="J1013" s="2" t="s">
        <v>1357</v>
      </c>
      <c r="N1013" t="s">
        <v>987</v>
      </c>
      <c r="O1013" t="s">
        <v>988</v>
      </c>
      <c r="P1013" t="s">
        <v>989</v>
      </c>
      <c r="Q1013" t="s">
        <v>991</v>
      </c>
      <c r="R1013" t="s">
        <v>992</v>
      </c>
      <c r="S1013">
        <v>-17.829213502399998</v>
      </c>
      <c r="T1013">
        <v>-69.570722808300005</v>
      </c>
    </row>
    <row r="1014" spans="1:20" ht="15.75" thickBot="1" x14ac:dyDescent="0.3">
      <c r="A1014" s="34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1024</v>
      </c>
      <c r="G1014" s="2">
        <v>0</v>
      </c>
      <c r="H1014" s="2"/>
      <c r="I1014" s="2" t="s">
        <v>1357</v>
      </c>
      <c r="J1014" s="2" t="s">
        <v>1357</v>
      </c>
      <c r="N1014" t="s">
        <v>987</v>
      </c>
      <c r="O1014" t="s">
        <v>988</v>
      </c>
      <c r="P1014" t="s">
        <v>989</v>
      </c>
      <c r="Q1014" t="s">
        <v>333</v>
      </c>
      <c r="R1014" t="s">
        <v>993</v>
      </c>
      <c r="S1014">
        <v>-18.532193084399999</v>
      </c>
      <c r="T1014">
        <v>-69.971491087100006</v>
      </c>
    </row>
    <row r="1015" spans="1:20" ht="15.75" thickBot="1" x14ac:dyDescent="0.3">
      <c r="A1015" s="34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1024</v>
      </c>
      <c r="G1015" s="2">
        <v>0</v>
      </c>
      <c r="H1015" s="2"/>
      <c r="I1015" s="2" t="s">
        <v>1357</v>
      </c>
      <c r="J1015" s="2" t="s">
        <v>1357</v>
      </c>
      <c r="N1015" t="s">
        <v>987</v>
      </c>
      <c r="O1015" t="s">
        <v>988</v>
      </c>
      <c r="P1015" t="s">
        <v>989</v>
      </c>
      <c r="Q1015" t="s">
        <v>991</v>
      </c>
      <c r="R1015" t="s">
        <v>994</v>
      </c>
      <c r="S1015">
        <v>-18.427511429700001</v>
      </c>
      <c r="T1015">
        <v>-69.310193070899999</v>
      </c>
    </row>
    <row r="1016" spans="1:20" ht="15.75" thickBot="1" x14ac:dyDescent="0.3">
      <c r="A1016" s="34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1024</v>
      </c>
      <c r="G1016" s="20">
        <v>0</v>
      </c>
      <c r="H1016" s="20"/>
      <c r="I1016" s="20" t="s">
        <v>1357</v>
      </c>
      <c r="J1016" s="20" t="s">
        <v>1357</v>
      </c>
      <c r="N1016" t="s">
        <v>995</v>
      </c>
      <c r="O1016" t="s">
        <v>996</v>
      </c>
      <c r="P1016" t="s">
        <v>997</v>
      </c>
      <c r="Q1016" t="s">
        <v>998</v>
      </c>
      <c r="R1016" t="s">
        <v>999</v>
      </c>
      <c r="S1016">
        <v>-36.921450350800001</v>
      </c>
      <c r="T1016">
        <v>-71.499944277200001</v>
      </c>
    </row>
    <row r="1017" spans="1:20" ht="15.75" thickBot="1" x14ac:dyDescent="0.3">
      <c r="A1017" s="34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1024</v>
      </c>
      <c r="G1017" s="20">
        <v>0</v>
      </c>
      <c r="H1017" s="20"/>
      <c r="I1017" s="20" t="s">
        <v>1357</v>
      </c>
      <c r="J1017" s="20" t="s">
        <v>1357</v>
      </c>
      <c r="N1017" t="s">
        <v>995</v>
      </c>
      <c r="O1017" t="s">
        <v>996</v>
      </c>
      <c r="P1017" t="s">
        <v>997</v>
      </c>
      <c r="Q1017" t="s">
        <v>1000</v>
      </c>
      <c r="R1017" t="s">
        <v>1001</v>
      </c>
      <c r="S1017">
        <v>-36.428007033</v>
      </c>
      <c r="T1017">
        <v>-72.659787675199993</v>
      </c>
    </row>
    <row r="1018" spans="1:20" ht="15.75" thickBot="1" x14ac:dyDescent="0.3">
      <c r="A1018" s="34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1024</v>
      </c>
      <c r="G1018" s="20">
        <v>0</v>
      </c>
      <c r="H1018" s="20"/>
      <c r="I1018" s="20" t="s">
        <v>1357</v>
      </c>
      <c r="J1018" s="20" t="s">
        <v>1357</v>
      </c>
      <c r="N1018" t="s">
        <v>995</v>
      </c>
      <c r="O1018" t="s">
        <v>996</v>
      </c>
      <c r="P1018" t="s">
        <v>997</v>
      </c>
      <c r="Q1018" t="s">
        <v>1002</v>
      </c>
      <c r="R1018" t="s">
        <v>1003</v>
      </c>
      <c r="S1018">
        <v>-36.701915441700002</v>
      </c>
      <c r="T1018">
        <v>-71.581737136100003</v>
      </c>
    </row>
    <row r="1019" spans="1:20" ht="15.75" thickBot="1" x14ac:dyDescent="0.3">
      <c r="A1019" s="34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1024</v>
      </c>
      <c r="G1019" s="20">
        <v>0</v>
      </c>
      <c r="H1019" s="20"/>
      <c r="I1019" s="20" t="s">
        <v>1357</v>
      </c>
      <c r="J1019" s="20" t="s">
        <v>1357</v>
      </c>
      <c r="N1019" t="s">
        <v>995</v>
      </c>
      <c r="O1019" t="s">
        <v>996</v>
      </c>
      <c r="P1019" t="s">
        <v>997</v>
      </c>
      <c r="Q1019" t="s">
        <v>1002</v>
      </c>
      <c r="R1019" t="s">
        <v>1004</v>
      </c>
      <c r="S1019">
        <v>-36.479607747899998</v>
      </c>
      <c r="T1019">
        <v>-72.228381781699994</v>
      </c>
    </row>
    <row r="1020" spans="1:20" ht="15.75" thickBot="1" x14ac:dyDescent="0.3">
      <c r="A1020" s="34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1024</v>
      </c>
      <c r="G1020" s="20">
        <v>0</v>
      </c>
      <c r="H1020" s="20"/>
      <c r="I1020" s="20" t="s">
        <v>1357</v>
      </c>
      <c r="J1020" s="20" t="s">
        <v>1357</v>
      </c>
      <c r="N1020" t="s">
        <v>995</v>
      </c>
      <c r="O1020" t="s">
        <v>996</v>
      </c>
      <c r="P1020" t="s">
        <v>997</v>
      </c>
      <c r="Q1020" t="s">
        <v>998</v>
      </c>
      <c r="R1020" t="s">
        <v>1005</v>
      </c>
      <c r="S1020">
        <v>-36.790403042400001</v>
      </c>
      <c r="T1020">
        <v>-72.290021584200005</v>
      </c>
    </row>
    <row r="1021" spans="1:20" ht="15.75" thickBot="1" x14ac:dyDescent="0.3">
      <c r="A1021" s="34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1024</v>
      </c>
      <c r="G1021" s="20">
        <v>0</v>
      </c>
      <c r="H1021" s="20"/>
      <c r="I1021" s="20" t="s">
        <v>1357</v>
      </c>
      <c r="J1021" s="20" t="s">
        <v>1357</v>
      </c>
      <c r="N1021" t="s">
        <v>995</v>
      </c>
      <c r="O1021" t="s">
        <v>996</v>
      </c>
      <c r="P1021" t="s">
        <v>997</v>
      </c>
      <c r="Q1021" t="s">
        <v>998</v>
      </c>
      <c r="R1021" t="s">
        <v>1006</v>
      </c>
      <c r="S1021">
        <v>-36.983064677599998</v>
      </c>
      <c r="T1021">
        <v>-72.067847537299997</v>
      </c>
    </row>
    <row r="1022" spans="1:20" ht="15.75" thickBot="1" x14ac:dyDescent="0.3">
      <c r="A1022" s="34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1024</v>
      </c>
      <c r="G1022" s="20">
        <v>0</v>
      </c>
      <c r="H1022" s="20"/>
      <c r="I1022" s="20" t="s">
        <v>1357</v>
      </c>
      <c r="J1022" s="20" t="s">
        <v>1357</v>
      </c>
      <c r="N1022" t="s">
        <v>995</v>
      </c>
      <c r="O1022" t="s">
        <v>996</v>
      </c>
      <c r="P1022" t="s">
        <v>997</v>
      </c>
      <c r="Q1022" t="s">
        <v>998</v>
      </c>
      <c r="R1022" t="s">
        <v>1007</v>
      </c>
      <c r="S1022">
        <v>-36.822447895400003</v>
      </c>
      <c r="T1022">
        <v>-72.029401531399998</v>
      </c>
    </row>
    <row r="1023" spans="1:20" ht="15.75" thickBot="1" x14ac:dyDescent="0.3">
      <c r="A1023" s="34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1024</v>
      </c>
      <c r="G1023" s="23">
        <v>0</v>
      </c>
      <c r="H1023" s="23"/>
      <c r="I1023" s="23" t="s">
        <v>1357</v>
      </c>
      <c r="J1023" s="23" t="s">
        <v>1357</v>
      </c>
      <c r="N1023" t="s">
        <v>995</v>
      </c>
      <c r="O1023" t="s">
        <v>996</v>
      </c>
      <c r="P1023" t="s">
        <v>997</v>
      </c>
      <c r="Q1023" t="s">
        <v>998</v>
      </c>
      <c r="R1023" t="s">
        <v>1008</v>
      </c>
      <c r="S1023">
        <v>-36.617491664900001</v>
      </c>
      <c r="T1023">
        <v>-72.128724431199998</v>
      </c>
    </row>
    <row r="1024" spans="1:20" ht="15.75" thickBot="1" x14ac:dyDescent="0.3">
      <c r="A1024" s="34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1024</v>
      </c>
      <c r="G1024" s="20">
        <v>0</v>
      </c>
      <c r="H1024" s="20"/>
      <c r="I1024" s="20" t="s">
        <v>1357</v>
      </c>
      <c r="J1024" s="20" t="s">
        <v>1357</v>
      </c>
      <c r="N1024" t="s">
        <v>995</v>
      </c>
      <c r="O1024" t="s">
        <v>996</v>
      </c>
      <c r="P1024" t="s">
        <v>997</v>
      </c>
      <c r="Q1024" t="s">
        <v>1000</v>
      </c>
      <c r="R1024" t="s">
        <v>1009</v>
      </c>
      <c r="S1024">
        <v>-36.504981200499998</v>
      </c>
      <c r="T1024">
        <v>-72.750423791499998</v>
      </c>
    </row>
    <row r="1025" spans="1:20" ht="15.75" thickBot="1" x14ac:dyDescent="0.3">
      <c r="A1025" s="34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1024</v>
      </c>
      <c r="G1025" s="20">
        <v>0</v>
      </c>
      <c r="H1025" s="20"/>
      <c r="I1025" s="20" t="s">
        <v>1357</v>
      </c>
      <c r="J1025" s="20" t="s">
        <v>1357</v>
      </c>
      <c r="N1025" t="s">
        <v>995</v>
      </c>
      <c r="O1025" t="s">
        <v>996</v>
      </c>
      <c r="P1025" t="s">
        <v>997</v>
      </c>
      <c r="Q1025" t="s">
        <v>1002</v>
      </c>
      <c r="R1025" t="s">
        <v>1010</v>
      </c>
      <c r="S1025">
        <v>-36.579823190600003</v>
      </c>
      <c r="T1025">
        <v>-71.287756591299996</v>
      </c>
    </row>
    <row r="1026" spans="1:20" ht="15.75" thickBot="1" x14ac:dyDescent="0.3">
      <c r="A1026" s="34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1024</v>
      </c>
      <c r="G1026" s="20">
        <v>0</v>
      </c>
      <c r="H1026" s="20"/>
      <c r="I1026" s="20" t="s">
        <v>1357</v>
      </c>
      <c r="J1026" s="20" t="s">
        <v>1357</v>
      </c>
      <c r="N1026" t="s">
        <v>995</v>
      </c>
      <c r="O1026" t="s">
        <v>996</v>
      </c>
      <c r="P1026" t="s">
        <v>997</v>
      </c>
      <c r="Q1026" t="s">
        <v>998</v>
      </c>
      <c r="R1026" t="s">
        <v>1005</v>
      </c>
      <c r="S1026">
        <v>-36.925111265200002</v>
      </c>
      <c r="T1026">
        <v>-71.847110561600005</v>
      </c>
    </row>
    <row r="1027" spans="1:20" ht="15.75" thickBot="1" x14ac:dyDescent="0.3">
      <c r="A1027" s="34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1024</v>
      </c>
      <c r="G1027" s="20">
        <v>0</v>
      </c>
      <c r="H1027" s="20"/>
      <c r="I1027" s="20" t="s">
        <v>1357</v>
      </c>
      <c r="J1027" s="20" t="s">
        <v>1357</v>
      </c>
      <c r="N1027" t="s">
        <v>995</v>
      </c>
      <c r="O1027" t="s">
        <v>996</v>
      </c>
      <c r="P1027" t="s">
        <v>997</v>
      </c>
      <c r="Q1027" t="s">
        <v>1000</v>
      </c>
      <c r="R1027" t="s">
        <v>1011</v>
      </c>
      <c r="S1027">
        <v>-36.640463089699999</v>
      </c>
      <c r="T1027">
        <v>-72.587959764600001</v>
      </c>
    </row>
    <row r="1028" spans="1:20" ht="15.75" thickBot="1" x14ac:dyDescent="0.3">
      <c r="A1028" s="34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1024</v>
      </c>
      <c r="G1028" s="23">
        <v>0</v>
      </c>
      <c r="H1028" s="23"/>
      <c r="I1028" s="23" t="s">
        <v>1357</v>
      </c>
      <c r="J1028" s="23" t="s">
        <v>1357</v>
      </c>
      <c r="N1028" t="s">
        <v>995</v>
      </c>
      <c r="O1028" t="s">
        <v>996</v>
      </c>
      <c r="P1028" t="s">
        <v>997</v>
      </c>
      <c r="Q1028" t="s">
        <v>998</v>
      </c>
      <c r="R1028" t="s">
        <v>1012</v>
      </c>
      <c r="S1028">
        <v>-36.680354247099999</v>
      </c>
      <c r="T1028">
        <v>-72.198805179900006</v>
      </c>
    </row>
    <row r="1029" spans="1:20" ht="15.75" thickBot="1" x14ac:dyDescent="0.3">
      <c r="A1029" s="34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1024</v>
      </c>
      <c r="G1029" s="20">
        <v>0</v>
      </c>
      <c r="H1029" s="20"/>
      <c r="I1029" s="20" t="s">
        <v>1357</v>
      </c>
      <c r="J1029" s="20" t="s">
        <v>1357</v>
      </c>
      <c r="N1029" t="s">
        <v>995</v>
      </c>
      <c r="O1029" t="s">
        <v>996</v>
      </c>
      <c r="P1029" t="s">
        <v>997</v>
      </c>
      <c r="Q1029" t="s">
        <v>1000</v>
      </c>
      <c r="R1029" t="s">
        <v>1013</v>
      </c>
      <c r="S1029">
        <v>-36.3567574884</v>
      </c>
      <c r="T1029">
        <v>-72.409706764199996</v>
      </c>
    </row>
    <row r="1030" spans="1:20" ht="15.75" thickBot="1" x14ac:dyDescent="0.3">
      <c r="A1030" s="34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1024</v>
      </c>
      <c r="G1030" s="20">
        <v>0</v>
      </c>
      <c r="H1030" s="20"/>
      <c r="I1030" s="20" t="s">
        <v>1357</v>
      </c>
      <c r="J1030" s="20" t="s">
        <v>1357</v>
      </c>
      <c r="N1030" t="s">
        <v>995</v>
      </c>
      <c r="O1030" t="s">
        <v>996</v>
      </c>
      <c r="P1030" t="s">
        <v>997</v>
      </c>
      <c r="Q1030" t="s">
        <v>998</v>
      </c>
      <c r="R1030" t="s">
        <v>1014</v>
      </c>
      <c r="S1030">
        <v>-36.818458062300003</v>
      </c>
      <c r="T1030">
        <v>-72.501805471599994</v>
      </c>
    </row>
    <row r="1031" spans="1:20" ht="15.75" thickBot="1" x14ac:dyDescent="0.3">
      <c r="A1031" s="34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1024</v>
      </c>
      <c r="G1031" s="20">
        <v>0</v>
      </c>
      <c r="H1031" s="20"/>
      <c r="I1031" s="20" t="s">
        <v>1357</v>
      </c>
      <c r="J1031" s="20" t="s">
        <v>1357</v>
      </c>
      <c r="N1031" t="s">
        <v>995</v>
      </c>
      <c r="O1031" t="s">
        <v>996</v>
      </c>
      <c r="P1031" t="s">
        <v>997</v>
      </c>
      <c r="Q1031" t="s">
        <v>998</v>
      </c>
      <c r="R1031" t="s">
        <v>1015</v>
      </c>
      <c r="S1031">
        <v>-37.1046699113</v>
      </c>
      <c r="T1031">
        <v>-71.930582932299998</v>
      </c>
    </row>
    <row r="1032" spans="1:20" ht="15.75" thickBot="1" x14ac:dyDescent="0.3">
      <c r="A1032" s="34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1024</v>
      </c>
      <c r="G1032" s="20">
        <v>0</v>
      </c>
      <c r="H1032" s="20"/>
      <c r="I1032" s="20" t="s">
        <v>1357</v>
      </c>
      <c r="J1032" s="20" t="s">
        <v>1357</v>
      </c>
      <c r="N1032" t="s">
        <v>995</v>
      </c>
      <c r="O1032" t="s">
        <v>996</v>
      </c>
      <c r="P1032" t="s">
        <v>997</v>
      </c>
      <c r="Q1032" t="s">
        <v>1002</v>
      </c>
      <c r="R1032" t="s">
        <v>1016</v>
      </c>
      <c r="S1032">
        <v>-36.385746064000003</v>
      </c>
      <c r="T1032">
        <v>-72.019057169000007</v>
      </c>
    </row>
    <row r="1033" spans="1:20" ht="15.75" thickBot="1" x14ac:dyDescent="0.3">
      <c r="A1033" s="34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1024</v>
      </c>
      <c r="G1033" s="20">
        <v>0</v>
      </c>
      <c r="H1033" s="20"/>
      <c r="I1033" s="20" t="s">
        <v>1357</v>
      </c>
      <c r="J1033" s="20" t="s">
        <v>1357</v>
      </c>
      <c r="N1033" t="s">
        <v>995</v>
      </c>
      <c r="O1033" t="s">
        <v>996</v>
      </c>
      <c r="P1033" t="s">
        <v>997</v>
      </c>
      <c r="Q1033" t="s">
        <v>1002</v>
      </c>
      <c r="R1033" t="s">
        <v>1017</v>
      </c>
      <c r="S1033">
        <v>-36.3022964962</v>
      </c>
      <c r="T1033">
        <v>-71.897904073899994</v>
      </c>
    </row>
    <row r="1034" spans="1:20" ht="15.75" thickBot="1" x14ac:dyDescent="0.3">
      <c r="A1034" s="34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1024</v>
      </c>
      <c r="G1034" s="20">
        <v>0</v>
      </c>
      <c r="H1034" s="20"/>
      <c r="I1034" s="20" t="s">
        <v>1357</v>
      </c>
      <c r="J1034" s="20" t="s">
        <v>1357</v>
      </c>
      <c r="N1034" t="s">
        <v>995</v>
      </c>
      <c r="O1034" t="s">
        <v>996</v>
      </c>
      <c r="P1034" t="s">
        <v>997</v>
      </c>
      <c r="Q1034" t="s">
        <v>1000</v>
      </c>
      <c r="R1034" t="s">
        <v>1018</v>
      </c>
      <c r="S1034">
        <v>-36.5462820853</v>
      </c>
      <c r="T1034">
        <v>-72.466638251399999</v>
      </c>
    </row>
    <row r="1035" spans="1:20" ht="15.75" thickBot="1" x14ac:dyDescent="0.3">
      <c r="A1035" s="34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1024</v>
      </c>
      <c r="G1035" s="20">
        <v>0</v>
      </c>
      <c r="H1035" s="20"/>
      <c r="I1035" s="20" t="s">
        <v>1357</v>
      </c>
      <c r="J1035" s="20" t="s">
        <v>1357</v>
      </c>
      <c r="N1035" t="s">
        <v>995</v>
      </c>
      <c r="O1035" t="s">
        <v>996</v>
      </c>
      <c r="P1035" t="s">
        <v>997</v>
      </c>
      <c r="Q1035" t="s">
        <v>1000</v>
      </c>
      <c r="R1035" t="s">
        <v>1019</v>
      </c>
      <c r="S1035">
        <v>-36.235599330600003</v>
      </c>
      <c r="T1035">
        <v>-72.5436475817</v>
      </c>
    </row>
    <row r="1036" spans="1:20" ht="15.75" thickBot="1" x14ac:dyDescent="0.3">
      <c r="A1036" s="34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1024</v>
      </c>
      <c r="G1036" s="20">
        <v>0</v>
      </c>
      <c r="H1036" s="20"/>
      <c r="I1036" s="20" t="s">
        <v>1357</v>
      </c>
      <c r="J1036" s="20" t="s">
        <v>1357</v>
      </c>
      <c r="N1036" t="s">
        <v>995</v>
      </c>
      <c r="O1036" t="s">
        <v>996</v>
      </c>
      <c r="P1036" t="s">
        <v>997</v>
      </c>
      <c r="Q1036" t="s">
        <v>1000</v>
      </c>
      <c r="R1036" t="s">
        <v>1020</v>
      </c>
      <c r="S1036">
        <v>-36.180879790100001</v>
      </c>
      <c r="T1036">
        <v>-72.720593369100001</v>
      </c>
    </row>
    <row r="1037" spans="1:20" ht="15.75" thickBot="1" x14ac:dyDescent="0.3">
      <c r="A1037" s="34">
        <v>1</v>
      </c>
      <c r="B1037" s="3">
        <v>14</v>
      </c>
      <c r="C1037" s="3">
        <v>1402</v>
      </c>
      <c r="D1037" s="4" t="s">
        <v>9</v>
      </c>
      <c r="E1037" s="4" t="s">
        <v>6</v>
      </c>
      <c r="F1037" t="s">
        <v>1025</v>
      </c>
      <c r="G1037" s="20">
        <v>0</v>
      </c>
      <c r="H1037" s="20">
        <v>2005</v>
      </c>
      <c r="I1037" s="23" t="s">
        <v>1029</v>
      </c>
      <c r="J1037" s="20" t="s">
        <v>1357</v>
      </c>
      <c r="N1037" t="s">
        <v>601</v>
      </c>
      <c r="O1037" t="s">
        <v>602</v>
      </c>
      <c r="P1037" t="s">
        <v>603</v>
      </c>
      <c r="Q1037" t="s">
        <v>604</v>
      </c>
      <c r="R1037" t="s">
        <v>605</v>
      </c>
      <c r="S1037">
        <v>-19.373449845900002</v>
      </c>
      <c r="T1037">
        <v>-69.505339119200002</v>
      </c>
    </row>
    <row r="1038" spans="1:20" ht="15.75" thickBot="1" x14ac:dyDescent="0.3">
      <c r="A1038" s="34">
        <v>1</v>
      </c>
      <c r="B1038" s="3">
        <v>14</v>
      </c>
      <c r="C1038" s="3">
        <v>1403</v>
      </c>
      <c r="D1038" s="4" t="s">
        <v>10</v>
      </c>
      <c r="E1038" s="4" t="s">
        <v>6</v>
      </c>
      <c r="F1038" t="s">
        <v>1025</v>
      </c>
      <c r="G1038" s="20">
        <v>0</v>
      </c>
      <c r="H1038" s="20">
        <v>2005</v>
      </c>
      <c r="I1038" s="23" t="s">
        <v>1029</v>
      </c>
      <c r="J1038" s="20" t="s">
        <v>1357</v>
      </c>
      <c r="N1038" t="s">
        <v>601</v>
      </c>
      <c r="O1038" t="s">
        <v>602</v>
      </c>
      <c r="P1038" t="s">
        <v>603</v>
      </c>
      <c r="Q1038" t="s">
        <v>604</v>
      </c>
      <c r="R1038" t="s">
        <v>606</v>
      </c>
      <c r="S1038">
        <v>-19.3530234736</v>
      </c>
      <c r="T1038">
        <v>-68.844218876200003</v>
      </c>
    </row>
    <row r="1039" spans="1:20" ht="15.75" thickBot="1" x14ac:dyDescent="0.3">
      <c r="A1039" s="34">
        <v>1</v>
      </c>
      <c r="B1039" s="3">
        <v>11</v>
      </c>
      <c r="C1039" s="3">
        <v>1101</v>
      </c>
      <c r="D1039" s="4" t="s">
        <v>5</v>
      </c>
      <c r="E1039" s="4" t="s">
        <v>6</v>
      </c>
      <c r="F1039" t="s">
        <v>1025</v>
      </c>
      <c r="G1039" s="20">
        <v>0</v>
      </c>
      <c r="H1039" s="20">
        <v>2005</v>
      </c>
      <c r="I1039" s="23" t="s">
        <v>1029</v>
      </c>
      <c r="J1039" s="20" t="s">
        <v>1357</v>
      </c>
      <c r="N1039" t="s">
        <v>601</v>
      </c>
      <c r="O1039" t="s">
        <v>602</v>
      </c>
      <c r="P1039" t="s">
        <v>603</v>
      </c>
      <c r="Q1039" t="s">
        <v>5</v>
      </c>
      <c r="R1039" t="s">
        <v>607</v>
      </c>
      <c r="S1039">
        <v>-20.9406151208</v>
      </c>
      <c r="T1039">
        <v>-70.041538352000003</v>
      </c>
    </row>
    <row r="1040" spans="1:20" ht="15.75" thickBot="1" x14ac:dyDescent="0.3">
      <c r="A1040" s="34">
        <v>1</v>
      </c>
      <c r="B1040" s="3">
        <v>14</v>
      </c>
      <c r="C1040" s="3">
        <v>1405</v>
      </c>
      <c r="D1040" s="4" t="s">
        <v>12</v>
      </c>
      <c r="E1040" s="4" t="s">
        <v>6</v>
      </c>
      <c r="F1040" t="s">
        <v>1025</v>
      </c>
      <c r="G1040" s="20">
        <v>0</v>
      </c>
      <c r="H1040" s="20">
        <v>2005</v>
      </c>
      <c r="I1040" s="23" t="s">
        <v>1029</v>
      </c>
      <c r="J1040" s="20" t="s">
        <v>1357</v>
      </c>
      <c r="N1040" t="s">
        <v>601</v>
      </c>
      <c r="O1040" t="s">
        <v>602</v>
      </c>
      <c r="P1040" t="s">
        <v>603</v>
      </c>
      <c r="Q1040" t="s">
        <v>604</v>
      </c>
      <c r="R1040" t="s">
        <v>608</v>
      </c>
      <c r="S1040">
        <v>-20.478953196799999</v>
      </c>
      <c r="T1040">
        <v>-68.912203129299996</v>
      </c>
    </row>
    <row r="1041" spans="1:20" ht="15.75" thickBot="1" x14ac:dyDescent="0.3">
      <c r="A1041" s="34">
        <v>1</v>
      </c>
      <c r="B1041" s="3">
        <v>14</v>
      </c>
      <c r="C1041" s="3">
        <v>1401</v>
      </c>
      <c r="D1041" s="4" t="s">
        <v>8</v>
      </c>
      <c r="E1041" s="4" t="s">
        <v>6</v>
      </c>
      <c r="F1041" t="s">
        <v>1025</v>
      </c>
      <c r="G1041" s="20">
        <v>0</v>
      </c>
      <c r="H1041" s="20">
        <v>2005</v>
      </c>
      <c r="I1041" s="23" t="s">
        <v>1029</v>
      </c>
      <c r="J1041" s="20" t="s">
        <v>1357</v>
      </c>
      <c r="N1041" t="s">
        <v>601</v>
      </c>
      <c r="O1041" t="s">
        <v>602</v>
      </c>
      <c r="P1041" t="s">
        <v>603</v>
      </c>
      <c r="Q1041" t="s">
        <v>604</v>
      </c>
      <c r="R1041" t="s">
        <v>609</v>
      </c>
      <c r="S1041">
        <v>-20.767648449300001</v>
      </c>
      <c r="T1041">
        <v>-69.5042362991</v>
      </c>
    </row>
    <row r="1042" spans="1:20" ht="15.75" thickBot="1" x14ac:dyDescent="0.3">
      <c r="A1042" s="34">
        <v>1</v>
      </c>
      <c r="B1042" s="3">
        <v>11</v>
      </c>
      <c r="C1042" s="3">
        <v>1107</v>
      </c>
      <c r="D1042" s="4" t="s">
        <v>7</v>
      </c>
      <c r="E1042" s="4" t="s">
        <v>6</v>
      </c>
      <c r="F1042" t="s">
        <v>1025</v>
      </c>
      <c r="G1042" s="20">
        <v>0</v>
      </c>
      <c r="H1042" s="20">
        <v>2005</v>
      </c>
      <c r="I1042" s="23" t="s">
        <v>1029</v>
      </c>
      <c r="J1042" s="20" t="s">
        <v>1357</v>
      </c>
      <c r="N1042" t="s">
        <v>601</v>
      </c>
      <c r="O1042" t="s">
        <v>602</v>
      </c>
      <c r="P1042" t="s">
        <v>603</v>
      </c>
      <c r="Q1042" t="s">
        <v>5</v>
      </c>
      <c r="R1042" t="s">
        <v>610</v>
      </c>
      <c r="S1042">
        <v>-20.189946452699999</v>
      </c>
      <c r="T1042">
        <v>-70.0109621438</v>
      </c>
    </row>
    <row r="1043" spans="1:20" ht="15.75" thickBot="1" x14ac:dyDescent="0.3">
      <c r="A1043" s="34">
        <v>1</v>
      </c>
      <c r="B1043" s="3">
        <v>14</v>
      </c>
      <c r="C1043" s="3">
        <v>1404</v>
      </c>
      <c r="D1043" s="4" t="s">
        <v>11</v>
      </c>
      <c r="E1043" s="4" t="s">
        <v>6</v>
      </c>
      <c r="F1043" t="s">
        <v>1025</v>
      </c>
      <c r="G1043" s="20">
        <v>0</v>
      </c>
      <c r="H1043" s="20">
        <v>2005</v>
      </c>
      <c r="I1043" s="23" t="s">
        <v>1029</v>
      </c>
      <c r="J1043" s="20" t="s">
        <v>1357</v>
      </c>
      <c r="N1043" t="s">
        <v>601</v>
      </c>
      <c r="O1043" t="s">
        <v>602</v>
      </c>
      <c r="P1043" t="s">
        <v>603</v>
      </c>
      <c r="Q1043" t="s">
        <v>604</v>
      </c>
      <c r="R1043" t="s">
        <v>611</v>
      </c>
      <c r="S1043">
        <v>-19.602586844600001</v>
      </c>
      <c r="T1043">
        <v>-69.662896505299997</v>
      </c>
    </row>
    <row r="1044" spans="1:20" ht="15.75" thickBot="1" x14ac:dyDescent="0.3">
      <c r="A1044" s="34">
        <v>2</v>
      </c>
      <c r="B1044" s="3">
        <v>22</v>
      </c>
      <c r="C1044" s="3">
        <v>2202</v>
      </c>
      <c r="D1044" s="4" t="s">
        <v>18</v>
      </c>
      <c r="E1044" s="4" t="s">
        <v>13</v>
      </c>
      <c r="F1044" s="17" t="s">
        <v>1022</v>
      </c>
      <c r="G1044" s="9">
        <v>1</v>
      </c>
      <c r="H1044" s="52">
        <v>38157</v>
      </c>
      <c r="I1044" s="50" t="s">
        <v>375</v>
      </c>
      <c r="J1044" t="s">
        <v>369</v>
      </c>
      <c r="K1044" s="41" t="s">
        <v>1066</v>
      </c>
      <c r="L1044" s="41" t="s">
        <v>1067</v>
      </c>
      <c r="N1044" t="s">
        <v>612</v>
      </c>
      <c r="O1044" t="s">
        <v>613</v>
      </c>
      <c r="P1044" t="s">
        <v>614</v>
      </c>
      <c r="Q1044" t="s">
        <v>617</v>
      </c>
      <c r="R1044" t="s">
        <v>621</v>
      </c>
      <c r="S1044">
        <v>-21.458240647099998</v>
      </c>
      <c r="T1044">
        <v>-68.3132579862</v>
      </c>
    </row>
    <row r="1045" spans="1:20" ht="15.75" thickBot="1" x14ac:dyDescent="0.3">
      <c r="A1045" s="34">
        <v>2</v>
      </c>
      <c r="B1045" s="3">
        <v>22</v>
      </c>
      <c r="C1045" s="3">
        <v>2202</v>
      </c>
      <c r="D1045" s="4" t="s">
        <v>18</v>
      </c>
      <c r="E1045" s="4" t="s">
        <v>13</v>
      </c>
      <c r="F1045" t="s">
        <v>1025</v>
      </c>
      <c r="G1045">
        <v>6</v>
      </c>
      <c r="H1045" s="38">
        <v>38513</v>
      </c>
      <c r="I1045" s="23" t="s">
        <v>375</v>
      </c>
      <c r="J1045" s="39" t="s">
        <v>1030</v>
      </c>
      <c r="K1045" s="41" t="s">
        <v>1064</v>
      </c>
      <c r="L1045" s="41" t="s">
        <v>1065</v>
      </c>
      <c r="N1045" t="s">
        <v>612</v>
      </c>
      <c r="O1045" t="s">
        <v>613</v>
      </c>
      <c r="P1045" t="s">
        <v>614</v>
      </c>
      <c r="Q1045" t="s">
        <v>617</v>
      </c>
      <c r="R1045" t="s">
        <v>621</v>
      </c>
      <c r="S1045">
        <v>-21.458240647099998</v>
      </c>
      <c r="T1045">
        <v>-68.3132579862</v>
      </c>
    </row>
    <row r="1046" spans="1:20" ht="15.75" thickBot="1" x14ac:dyDescent="0.3">
      <c r="A1046" s="34">
        <v>2</v>
      </c>
      <c r="B1046" s="3">
        <v>22</v>
      </c>
      <c r="C1046" s="3">
        <v>2203</v>
      </c>
      <c r="D1046" s="4" t="s">
        <v>19</v>
      </c>
      <c r="E1046" s="4" t="s">
        <v>13</v>
      </c>
      <c r="F1046" s="17" t="s">
        <v>1022</v>
      </c>
      <c r="G1046" s="9">
        <v>1</v>
      </c>
      <c r="H1046" s="52">
        <v>36059</v>
      </c>
      <c r="I1046" s="50" t="s">
        <v>375</v>
      </c>
      <c r="J1046" t="s">
        <v>370</v>
      </c>
      <c r="K1046" s="41" t="s">
        <v>1070</v>
      </c>
      <c r="N1046" t="s">
        <v>612</v>
      </c>
      <c r="O1046" t="s">
        <v>613</v>
      </c>
      <c r="P1046" t="s">
        <v>614</v>
      </c>
      <c r="Q1046" t="s">
        <v>617</v>
      </c>
      <c r="R1046" t="s">
        <v>624</v>
      </c>
      <c r="S1046">
        <v>-23.4017631814</v>
      </c>
      <c r="T1046">
        <v>-67.909398378299997</v>
      </c>
    </row>
    <row r="1047" spans="1:20" ht="15.75" thickBot="1" x14ac:dyDescent="0.3">
      <c r="A1047" s="34">
        <v>2</v>
      </c>
      <c r="B1047" s="3">
        <v>22</v>
      </c>
      <c r="C1047" s="3">
        <v>2203</v>
      </c>
      <c r="D1047" s="4" t="s">
        <v>19</v>
      </c>
      <c r="E1047" s="4" t="s">
        <v>13</v>
      </c>
      <c r="F1047" t="s">
        <v>1025</v>
      </c>
      <c r="G1047">
        <v>6</v>
      </c>
      <c r="H1047" s="38">
        <v>38513</v>
      </c>
      <c r="I1047" s="23" t="s">
        <v>375</v>
      </c>
      <c r="J1047" s="39" t="s">
        <v>1030</v>
      </c>
      <c r="K1047" s="41" t="s">
        <v>1064</v>
      </c>
      <c r="L1047" s="41" t="s">
        <v>1065</v>
      </c>
      <c r="N1047" t="s">
        <v>612</v>
      </c>
      <c r="O1047" t="s">
        <v>613</v>
      </c>
      <c r="P1047" t="s">
        <v>614</v>
      </c>
      <c r="Q1047" t="s">
        <v>617</v>
      </c>
      <c r="R1047" t="s">
        <v>624</v>
      </c>
      <c r="S1047">
        <v>-23.4017631814</v>
      </c>
      <c r="T1047">
        <v>-67.909398378299997</v>
      </c>
    </row>
    <row r="1048" spans="1:20" ht="15.75" thickBot="1" x14ac:dyDescent="0.3">
      <c r="A1048" s="34">
        <v>2</v>
      </c>
      <c r="B1048" s="3">
        <v>21</v>
      </c>
      <c r="C1048" s="3">
        <v>2103</v>
      </c>
      <c r="D1048" s="4" t="s">
        <v>15</v>
      </c>
      <c r="E1048" s="4" t="s">
        <v>13</v>
      </c>
      <c r="F1048" t="s">
        <v>1025</v>
      </c>
      <c r="G1048">
        <v>6</v>
      </c>
      <c r="H1048" s="38">
        <v>38513</v>
      </c>
      <c r="I1048" s="23" t="s">
        <v>375</v>
      </c>
      <c r="J1048" s="39" t="s">
        <v>1030</v>
      </c>
      <c r="K1048" s="41" t="s">
        <v>1064</v>
      </c>
      <c r="L1048" s="41" t="s">
        <v>1065</v>
      </c>
      <c r="N1048" t="s">
        <v>612</v>
      </c>
      <c r="O1048" t="s">
        <v>613</v>
      </c>
      <c r="P1048" t="s">
        <v>614</v>
      </c>
      <c r="Q1048" t="s">
        <v>13</v>
      </c>
      <c r="R1048" t="s">
        <v>615</v>
      </c>
      <c r="S1048">
        <v>-23.256414364000001</v>
      </c>
      <c r="T1048">
        <v>-69.305567098799997</v>
      </c>
    </row>
    <row r="1049" spans="1:20" ht="15.75" thickBot="1" x14ac:dyDescent="0.3">
      <c r="A1049" s="34">
        <v>2</v>
      </c>
      <c r="B1049" s="3">
        <v>21</v>
      </c>
      <c r="C1049" s="3">
        <v>2104</v>
      </c>
      <c r="D1049" s="4" t="s">
        <v>16</v>
      </c>
      <c r="E1049" s="4" t="s">
        <v>13</v>
      </c>
      <c r="F1049" s="7" t="s">
        <v>1023</v>
      </c>
      <c r="G1049" s="7">
        <v>9</v>
      </c>
      <c r="H1049" s="52">
        <v>38337</v>
      </c>
      <c r="I1049" s="23" t="s">
        <v>375</v>
      </c>
      <c r="J1049" t="s">
        <v>545</v>
      </c>
      <c r="K1049" s="41" t="s">
        <v>1063</v>
      </c>
      <c r="N1049" t="s">
        <v>612</v>
      </c>
      <c r="O1049" t="s">
        <v>613</v>
      </c>
      <c r="P1049" t="s">
        <v>614</v>
      </c>
      <c r="Q1049" t="s">
        <v>13</v>
      </c>
      <c r="R1049" t="s">
        <v>616</v>
      </c>
      <c r="S1049">
        <v>-25.3133031739</v>
      </c>
      <c r="T1049">
        <v>-69.865204021500006</v>
      </c>
    </row>
    <row r="1050" spans="1:20" ht="15.75" thickBot="1" x14ac:dyDescent="0.3">
      <c r="A1050" s="34">
        <v>2</v>
      </c>
      <c r="B1050" s="3">
        <v>21</v>
      </c>
      <c r="C1050" s="3">
        <v>2104</v>
      </c>
      <c r="D1050" s="4" t="s">
        <v>16</v>
      </c>
      <c r="E1050" s="4" t="s">
        <v>13</v>
      </c>
      <c r="F1050" t="s">
        <v>1025</v>
      </c>
      <c r="G1050">
        <v>6</v>
      </c>
      <c r="H1050" s="38">
        <v>38513</v>
      </c>
      <c r="I1050" s="23" t="s">
        <v>375</v>
      </c>
      <c r="J1050" s="39" t="s">
        <v>1030</v>
      </c>
      <c r="K1050" s="41" t="s">
        <v>1064</v>
      </c>
      <c r="L1050" s="41" t="s">
        <v>1065</v>
      </c>
      <c r="N1050" t="s">
        <v>612</v>
      </c>
      <c r="O1050" t="s">
        <v>613</v>
      </c>
      <c r="P1050" t="s">
        <v>614</v>
      </c>
      <c r="Q1050" t="s">
        <v>13</v>
      </c>
      <c r="R1050" t="s">
        <v>616</v>
      </c>
      <c r="S1050">
        <v>-25.3133031739</v>
      </c>
      <c r="T1050">
        <v>-69.865204021500006</v>
      </c>
    </row>
    <row r="1051" spans="1:20" ht="15.75" thickBot="1" x14ac:dyDescent="0.3">
      <c r="A1051" s="34">
        <v>2</v>
      </c>
      <c r="B1051" s="3">
        <v>23</v>
      </c>
      <c r="C1051" s="3">
        <v>2301</v>
      </c>
      <c r="D1051" s="4" t="s">
        <v>20</v>
      </c>
      <c r="E1051" s="4" t="s">
        <v>13</v>
      </c>
      <c r="F1051" s="7" t="s">
        <v>1023</v>
      </c>
      <c r="G1051" s="7">
        <v>9</v>
      </c>
      <c r="H1051" s="52">
        <v>38337</v>
      </c>
      <c r="I1051" s="23" t="s">
        <v>375</v>
      </c>
      <c r="J1051" t="s">
        <v>545</v>
      </c>
      <c r="K1051" s="41" t="s">
        <v>1063</v>
      </c>
      <c r="N1051" t="s">
        <v>612</v>
      </c>
      <c r="O1051" t="s">
        <v>613</v>
      </c>
      <c r="P1051" t="s">
        <v>614</v>
      </c>
      <c r="Q1051" t="s">
        <v>20</v>
      </c>
      <c r="R1051" t="s">
        <v>619</v>
      </c>
      <c r="S1051">
        <v>-21.997571084699999</v>
      </c>
      <c r="T1051">
        <v>-70.021224455799995</v>
      </c>
    </row>
    <row r="1052" spans="1:20" ht="15.75" thickBot="1" x14ac:dyDescent="0.3">
      <c r="A1052" s="34">
        <v>2</v>
      </c>
      <c r="B1052" s="3">
        <v>23</v>
      </c>
      <c r="C1052" s="3">
        <v>2301</v>
      </c>
      <c r="D1052" s="4" t="s">
        <v>20</v>
      </c>
      <c r="E1052" s="4" t="s">
        <v>13</v>
      </c>
      <c r="F1052" t="s">
        <v>1025</v>
      </c>
      <c r="G1052">
        <v>6</v>
      </c>
      <c r="H1052" s="38">
        <v>38513</v>
      </c>
      <c r="I1052" s="23" t="s">
        <v>375</v>
      </c>
      <c r="J1052" s="39" t="s">
        <v>1030</v>
      </c>
      <c r="K1052" s="41" t="s">
        <v>1064</v>
      </c>
      <c r="L1052" s="41" t="s">
        <v>1065</v>
      </c>
      <c r="N1052" t="s">
        <v>612</v>
      </c>
      <c r="O1052" t="s">
        <v>613</v>
      </c>
      <c r="P1052" t="s">
        <v>614</v>
      </c>
      <c r="Q1052" t="s">
        <v>20</v>
      </c>
      <c r="R1052" t="s">
        <v>619</v>
      </c>
      <c r="S1052">
        <v>-21.997571084699999</v>
      </c>
      <c r="T1052">
        <v>-70.021224455799995</v>
      </c>
    </row>
    <row r="1053" spans="1:20" ht="15.75" thickBot="1" x14ac:dyDescent="0.3">
      <c r="A1053" s="34">
        <v>3</v>
      </c>
      <c r="B1053" s="3">
        <v>31</v>
      </c>
      <c r="C1053" s="3">
        <v>3101</v>
      </c>
      <c r="D1053" s="4" t="s">
        <v>22</v>
      </c>
      <c r="E1053" s="4" t="s">
        <v>23</v>
      </c>
      <c r="F1053" t="s">
        <v>1025</v>
      </c>
      <c r="G1053" s="20">
        <v>0</v>
      </c>
      <c r="H1053" s="40">
        <v>2009</v>
      </c>
      <c r="I1053" s="23" t="s">
        <v>1029</v>
      </c>
      <c r="J1053" s="20" t="s">
        <v>1031</v>
      </c>
      <c r="N1053" t="s">
        <v>625</v>
      </c>
      <c r="O1053" t="s">
        <v>626</v>
      </c>
      <c r="P1053" t="s">
        <v>627</v>
      </c>
      <c r="Q1053" t="s">
        <v>22</v>
      </c>
      <c r="R1053" t="s">
        <v>628</v>
      </c>
      <c r="S1053">
        <v>-27.320519024399999</v>
      </c>
      <c r="T1053">
        <v>-69.825471649999997</v>
      </c>
    </row>
    <row r="1054" spans="1:20" ht="15.75" thickBot="1" x14ac:dyDescent="0.3">
      <c r="A1054" s="34">
        <v>3</v>
      </c>
      <c r="B1054" s="3">
        <v>31</v>
      </c>
      <c r="C1054" s="3">
        <v>3103</v>
      </c>
      <c r="D1054" s="4" t="s">
        <v>25</v>
      </c>
      <c r="E1054" s="4" t="s">
        <v>23</v>
      </c>
      <c r="F1054" t="s">
        <v>1025</v>
      </c>
      <c r="G1054" s="20">
        <v>0</v>
      </c>
      <c r="H1054" s="40">
        <v>2009</v>
      </c>
      <c r="I1054" s="23" t="s">
        <v>1029</v>
      </c>
      <c r="J1054" s="20" t="s">
        <v>1031</v>
      </c>
      <c r="N1054" t="s">
        <v>625</v>
      </c>
      <c r="O1054" t="s">
        <v>626</v>
      </c>
      <c r="P1054" t="s">
        <v>627</v>
      </c>
      <c r="Q1054" t="s">
        <v>22</v>
      </c>
      <c r="R1054" t="s">
        <v>629</v>
      </c>
      <c r="S1054">
        <v>-27.863543400000001</v>
      </c>
      <c r="T1054">
        <v>-69.670693014999998</v>
      </c>
    </row>
    <row r="1055" spans="1:20" ht="15.75" thickBot="1" x14ac:dyDescent="0.3">
      <c r="A1055" s="34">
        <v>3</v>
      </c>
      <c r="B1055" s="3">
        <v>32</v>
      </c>
      <c r="C1055" s="3">
        <v>3201</v>
      </c>
      <c r="D1055" s="4" t="s">
        <v>26</v>
      </c>
      <c r="E1055" s="4" t="s">
        <v>23</v>
      </c>
      <c r="F1055" t="s">
        <v>1025</v>
      </c>
      <c r="G1055" s="20">
        <v>0</v>
      </c>
      <c r="H1055" s="40">
        <v>2009</v>
      </c>
      <c r="I1055" s="23" t="s">
        <v>1029</v>
      </c>
      <c r="J1055" s="20" t="s">
        <v>1031</v>
      </c>
      <c r="N1055" t="s">
        <v>625</v>
      </c>
      <c r="O1055" t="s">
        <v>626</v>
      </c>
      <c r="P1055" t="s">
        <v>627</v>
      </c>
      <c r="Q1055" t="s">
        <v>26</v>
      </c>
      <c r="R1055" t="s">
        <v>630</v>
      </c>
      <c r="S1055">
        <v>-26.372537101300001</v>
      </c>
      <c r="T1055">
        <v>-70.337974606800003</v>
      </c>
    </row>
    <row r="1056" spans="1:20" ht="15.75" thickBot="1" x14ac:dyDescent="0.3">
      <c r="A1056" s="34">
        <v>3</v>
      </c>
      <c r="B1056" s="3">
        <v>32</v>
      </c>
      <c r="C1056" s="3">
        <v>3202</v>
      </c>
      <c r="D1056" s="4" t="s">
        <v>27</v>
      </c>
      <c r="E1056" s="4" t="s">
        <v>23</v>
      </c>
      <c r="F1056" t="s">
        <v>1025</v>
      </c>
      <c r="G1056" s="20">
        <v>0</v>
      </c>
      <c r="H1056" s="40">
        <v>2009</v>
      </c>
      <c r="I1056" s="23" t="s">
        <v>1029</v>
      </c>
      <c r="J1056" s="20" t="s">
        <v>1031</v>
      </c>
      <c r="N1056" t="s">
        <v>625</v>
      </c>
      <c r="O1056" t="s">
        <v>626</v>
      </c>
      <c r="P1056" t="s">
        <v>627</v>
      </c>
      <c r="Q1056" t="s">
        <v>26</v>
      </c>
      <c r="R1056" t="s">
        <v>631</v>
      </c>
      <c r="S1056">
        <v>-26.236152679</v>
      </c>
      <c r="T1056">
        <v>-69.186038925800005</v>
      </c>
    </row>
    <row r="1057" spans="1:20" ht="15.75" thickBot="1" x14ac:dyDescent="0.3">
      <c r="A1057" s="34">
        <v>3</v>
      </c>
      <c r="B1057" s="3">
        <v>33</v>
      </c>
      <c r="C1057" s="3">
        <v>3302</v>
      </c>
      <c r="D1057" s="4" t="s">
        <v>29</v>
      </c>
      <c r="E1057" s="4" t="s">
        <v>23</v>
      </c>
      <c r="F1057" t="s">
        <v>1025</v>
      </c>
      <c r="G1057" s="20">
        <v>0</v>
      </c>
      <c r="H1057" s="40">
        <v>2009</v>
      </c>
      <c r="I1057" s="23" t="s">
        <v>1029</v>
      </c>
      <c r="J1057" s="20" t="s">
        <v>1031</v>
      </c>
      <c r="N1057" t="s">
        <v>625</v>
      </c>
      <c r="O1057" t="s">
        <v>626</v>
      </c>
      <c r="P1057" t="s">
        <v>627</v>
      </c>
      <c r="Q1057" t="s">
        <v>31</v>
      </c>
      <c r="R1057" t="s">
        <v>632</v>
      </c>
      <c r="S1057">
        <v>-28.990500368199999</v>
      </c>
      <c r="T1057">
        <v>-70.156422888099996</v>
      </c>
    </row>
    <row r="1058" spans="1:20" ht="15.75" thickBot="1" x14ac:dyDescent="0.3">
      <c r="A1058" s="34">
        <v>3</v>
      </c>
      <c r="B1058" s="3">
        <v>33</v>
      </c>
      <c r="C1058" s="3">
        <v>3304</v>
      </c>
      <c r="D1058" s="4" t="s">
        <v>31</v>
      </c>
      <c r="E1058" s="4" t="s">
        <v>23</v>
      </c>
      <c r="F1058" t="s">
        <v>1025</v>
      </c>
      <c r="G1058" s="20">
        <v>0</v>
      </c>
      <c r="H1058" s="40">
        <v>2009</v>
      </c>
      <c r="I1058" s="23" t="s">
        <v>1029</v>
      </c>
      <c r="J1058" s="20" t="s">
        <v>1031</v>
      </c>
      <c r="N1058" t="s">
        <v>625</v>
      </c>
      <c r="O1058" t="s">
        <v>626</v>
      </c>
      <c r="P1058" t="s">
        <v>627</v>
      </c>
      <c r="Q1058" t="s">
        <v>31</v>
      </c>
      <c r="R1058" t="s">
        <v>633</v>
      </c>
      <c r="S1058">
        <v>-28.246258678899999</v>
      </c>
      <c r="T1058">
        <v>-71.028098076600003</v>
      </c>
    </row>
    <row r="1059" spans="1:20" ht="15.75" thickBot="1" x14ac:dyDescent="0.3">
      <c r="A1059" s="34">
        <v>3</v>
      </c>
      <c r="B1059" s="3">
        <v>33</v>
      </c>
      <c r="C1059" s="3">
        <v>3303</v>
      </c>
      <c r="D1059" s="4" t="s">
        <v>30</v>
      </c>
      <c r="E1059" s="4" t="s">
        <v>23</v>
      </c>
      <c r="F1059" t="s">
        <v>1025</v>
      </c>
      <c r="G1059" s="20">
        <v>0</v>
      </c>
      <c r="H1059" s="40">
        <v>2009</v>
      </c>
      <c r="I1059" s="23" t="s">
        <v>1029</v>
      </c>
      <c r="J1059" s="20" t="s">
        <v>1031</v>
      </c>
      <c r="N1059" t="s">
        <v>625</v>
      </c>
      <c r="O1059" t="s">
        <v>626</v>
      </c>
      <c r="P1059" t="s">
        <v>627</v>
      </c>
      <c r="Q1059" t="s">
        <v>31</v>
      </c>
      <c r="R1059" t="s">
        <v>634</v>
      </c>
      <c r="S1059">
        <v>-28.811956665699999</v>
      </c>
      <c r="T1059">
        <v>-71.178820180599999</v>
      </c>
    </row>
    <row r="1060" spans="1:20" ht="15.75" thickBot="1" x14ac:dyDescent="0.3">
      <c r="A1060" s="34">
        <v>3</v>
      </c>
      <c r="B1060" s="3">
        <v>33</v>
      </c>
      <c r="C1060" s="3">
        <v>3301</v>
      </c>
      <c r="D1060" s="4" t="s">
        <v>28</v>
      </c>
      <c r="E1060" s="4" t="s">
        <v>23</v>
      </c>
      <c r="F1060" t="s">
        <v>1025</v>
      </c>
      <c r="G1060" s="20">
        <v>0</v>
      </c>
      <c r="H1060" s="40">
        <v>2009</v>
      </c>
      <c r="I1060" s="23" t="s">
        <v>1029</v>
      </c>
      <c r="J1060" s="20" t="s">
        <v>1031</v>
      </c>
      <c r="N1060" t="s">
        <v>625</v>
      </c>
      <c r="O1060" t="s">
        <v>626</v>
      </c>
      <c r="P1060" t="s">
        <v>627</v>
      </c>
      <c r="Q1060" t="s">
        <v>31</v>
      </c>
      <c r="R1060" t="s">
        <v>635</v>
      </c>
      <c r="S1060">
        <v>-28.593210985300001</v>
      </c>
      <c r="T1060">
        <v>-70.601729962700006</v>
      </c>
    </row>
    <row r="1061" spans="1:20" ht="15.75" thickBot="1" x14ac:dyDescent="0.3">
      <c r="A1061" s="34">
        <v>3</v>
      </c>
      <c r="B1061" s="3">
        <v>31</v>
      </c>
      <c r="C1061" s="3">
        <v>3102</v>
      </c>
      <c r="D1061" s="4" t="s">
        <v>24</v>
      </c>
      <c r="E1061" s="4" t="s">
        <v>23</v>
      </c>
      <c r="F1061" t="s">
        <v>1025</v>
      </c>
      <c r="G1061" s="20">
        <v>0</v>
      </c>
      <c r="H1061" s="40">
        <v>2009</v>
      </c>
      <c r="I1061" s="23" t="s">
        <v>1029</v>
      </c>
      <c r="J1061" s="20" t="s">
        <v>1031</v>
      </c>
      <c r="N1061" t="s">
        <v>625</v>
      </c>
      <c r="O1061" t="s">
        <v>626</v>
      </c>
      <c r="P1061" t="s">
        <v>627</v>
      </c>
      <c r="Q1061" t="s">
        <v>22</v>
      </c>
      <c r="R1061" t="s">
        <v>636</v>
      </c>
      <c r="S1061">
        <v>-27.141122694100002</v>
      </c>
      <c r="T1061">
        <v>-70.682133589100005</v>
      </c>
    </row>
    <row r="1062" spans="1:20" ht="15.75" thickBot="1" x14ac:dyDescent="0.3">
      <c r="A1062" s="34">
        <v>4</v>
      </c>
      <c r="B1062" s="3">
        <v>41</v>
      </c>
      <c r="C1062" s="3">
        <v>4102</v>
      </c>
      <c r="D1062" s="4" t="s">
        <v>33</v>
      </c>
      <c r="E1062" s="4" t="s">
        <v>33</v>
      </c>
      <c r="F1062" t="s">
        <v>1025</v>
      </c>
      <c r="G1062">
        <v>1</v>
      </c>
      <c r="H1062" s="31">
        <v>39070</v>
      </c>
      <c r="I1062" s="23" t="s">
        <v>375</v>
      </c>
      <c r="J1062" t="s">
        <v>1025</v>
      </c>
      <c r="K1062" s="41" t="s">
        <v>1132</v>
      </c>
      <c r="N1062" t="s">
        <v>637</v>
      </c>
      <c r="O1062" t="s">
        <v>638</v>
      </c>
      <c r="P1062" t="s">
        <v>639</v>
      </c>
      <c r="Q1062" t="s">
        <v>640</v>
      </c>
      <c r="R1062" t="s">
        <v>642</v>
      </c>
      <c r="S1062">
        <v>-30.2274175634</v>
      </c>
      <c r="T1062">
        <v>-71.358987198700007</v>
      </c>
    </row>
    <row r="1063" spans="1:20" ht="15.75" thickBot="1" x14ac:dyDescent="0.3">
      <c r="A1063" s="34">
        <v>4</v>
      </c>
      <c r="B1063" s="3">
        <v>42</v>
      </c>
      <c r="C1063" s="3">
        <v>4201</v>
      </c>
      <c r="D1063" s="4" t="s">
        <v>38</v>
      </c>
      <c r="E1063" s="4" t="s">
        <v>33</v>
      </c>
      <c r="F1063" t="s">
        <v>1025</v>
      </c>
      <c r="G1063">
        <v>1</v>
      </c>
      <c r="H1063" s="31">
        <v>39070</v>
      </c>
      <c r="I1063" s="23" t="s">
        <v>375</v>
      </c>
      <c r="J1063" t="s">
        <v>1025</v>
      </c>
      <c r="K1063" s="41" t="s">
        <v>1132</v>
      </c>
      <c r="N1063" t="s">
        <v>637</v>
      </c>
      <c r="O1063" t="s">
        <v>638</v>
      </c>
      <c r="P1063" t="s">
        <v>639</v>
      </c>
      <c r="Q1063" t="s">
        <v>647</v>
      </c>
      <c r="R1063" t="s">
        <v>648</v>
      </c>
      <c r="S1063">
        <v>-31.5495159293</v>
      </c>
      <c r="T1063">
        <v>-70.970568260500002</v>
      </c>
    </row>
    <row r="1064" spans="1:20" ht="15.75" thickBot="1" x14ac:dyDescent="0.3">
      <c r="A1064" s="34">
        <v>4</v>
      </c>
      <c r="B1064" s="3">
        <v>41</v>
      </c>
      <c r="C1064" s="3">
        <v>4104</v>
      </c>
      <c r="D1064" s="4" t="s">
        <v>35</v>
      </c>
      <c r="E1064" s="4" t="s">
        <v>33</v>
      </c>
      <c r="F1064" t="s">
        <v>1025</v>
      </c>
      <c r="G1064">
        <v>1</v>
      </c>
      <c r="H1064" s="31">
        <v>39070</v>
      </c>
      <c r="I1064" s="23" t="s">
        <v>375</v>
      </c>
      <c r="J1064" t="s">
        <v>1025</v>
      </c>
      <c r="K1064" s="41" t="s">
        <v>1132</v>
      </c>
      <c r="N1064" t="s">
        <v>637</v>
      </c>
      <c r="O1064" t="s">
        <v>638</v>
      </c>
      <c r="P1064" t="s">
        <v>639</v>
      </c>
      <c r="Q1064" t="s">
        <v>640</v>
      </c>
      <c r="R1064" t="s">
        <v>644</v>
      </c>
      <c r="S1064">
        <v>-29.374777125800001</v>
      </c>
      <c r="T1064">
        <v>-70.902564879799996</v>
      </c>
    </row>
    <row r="1065" spans="1:20" ht="15.75" thickBot="1" x14ac:dyDescent="0.3">
      <c r="A1065" s="34">
        <v>4</v>
      </c>
      <c r="B1065" s="3">
        <v>41</v>
      </c>
      <c r="C1065" s="3">
        <v>4101</v>
      </c>
      <c r="D1065" s="4" t="s">
        <v>32</v>
      </c>
      <c r="E1065" s="4" t="s">
        <v>33</v>
      </c>
      <c r="F1065" t="s">
        <v>1025</v>
      </c>
      <c r="G1065">
        <v>1</v>
      </c>
      <c r="H1065" s="31">
        <v>39070</v>
      </c>
      <c r="I1065" s="23" t="s">
        <v>375</v>
      </c>
      <c r="J1065" t="s">
        <v>1025</v>
      </c>
      <c r="K1065" s="41" t="s">
        <v>1132</v>
      </c>
      <c r="N1065" t="s">
        <v>637</v>
      </c>
      <c r="O1065" t="s">
        <v>638</v>
      </c>
      <c r="P1065" t="s">
        <v>639</v>
      </c>
      <c r="Q1065" t="s">
        <v>640</v>
      </c>
      <c r="R1065" t="s">
        <v>641</v>
      </c>
      <c r="S1065">
        <v>-29.789113800599999</v>
      </c>
      <c r="T1065">
        <v>-71.060820861899998</v>
      </c>
    </row>
    <row r="1066" spans="1:20" ht="15.75" thickBot="1" x14ac:dyDescent="0.3">
      <c r="A1066" s="34">
        <v>4</v>
      </c>
      <c r="B1066" s="3">
        <v>42</v>
      </c>
      <c r="C1066" s="3">
        <v>4203</v>
      </c>
      <c r="D1066" s="4" t="s">
        <v>40</v>
      </c>
      <c r="E1066" s="4" t="s">
        <v>33</v>
      </c>
      <c r="F1066" t="s">
        <v>1025</v>
      </c>
      <c r="G1066">
        <v>1</v>
      </c>
      <c r="H1066" s="31">
        <v>39070</v>
      </c>
      <c r="I1066" s="23" t="s">
        <v>375</v>
      </c>
      <c r="J1066" t="s">
        <v>1025</v>
      </c>
      <c r="K1066" s="41" t="s">
        <v>1132</v>
      </c>
      <c r="N1066" t="s">
        <v>637</v>
      </c>
      <c r="O1066" t="s">
        <v>638</v>
      </c>
      <c r="P1066" t="s">
        <v>639</v>
      </c>
      <c r="Q1066" t="s">
        <v>647</v>
      </c>
      <c r="R1066" t="s">
        <v>650</v>
      </c>
      <c r="S1066">
        <v>-31.977943913000001</v>
      </c>
      <c r="T1066">
        <v>-71.304254567699999</v>
      </c>
    </row>
    <row r="1067" spans="1:20" ht="15.75" thickBot="1" x14ac:dyDescent="0.3">
      <c r="A1067" s="34">
        <v>4</v>
      </c>
      <c r="B1067" s="3">
        <v>43</v>
      </c>
      <c r="C1067" s="3">
        <v>4303</v>
      </c>
      <c r="D1067" s="4" t="s">
        <v>44</v>
      </c>
      <c r="E1067" s="4" t="s">
        <v>33</v>
      </c>
      <c r="F1067" s="17" t="s">
        <v>1022</v>
      </c>
      <c r="G1067" s="9">
        <v>3</v>
      </c>
      <c r="H1067" s="31">
        <v>43315</v>
      </c>
      <c r="I1067" s="50" t="s">
        <v>375</v>
      </c>
      <c r="J1067" t="s">
        <v>381</v>
      </c>
      <c r="K1067" s="41" t="s">
        <v>1137</v>
      </c>
      <c r="N1067" t="s">
        <v>637</v>
      </c>
      <c r="O1067" t="s">
        <v>638</v>
      </c>
      <c r="P1067" t="s">
        <v>639</v>
      </c>
      <c r="Q1067" t="s">
        <v>652</v>
      </c>
      <c r="R1067" t="s">
        <v>657</v>
      </c>
      <c r="S1067">
        <v>-30.8341952042</v>
      </c>
      <c r="T1067">
        <v>-70.650608688999995</v>
      </c>
    </row>
    <row r="1068" spans="1:20" ht="15.75" thickBot="1" x14ac:dyDescent="0.3">
      <c r="A1068" s="34">
        <v>4</v>
      </c>
      <c r="B1068" s="3">
        <v>43</v>
      </c>
      <c r="C1068" s="3">
        <v>4303</v>
      </c>
      <c r="D1068" s="4" t="s">
        <v>44</v>
      </c>
      <c r="E1068" s="4" t="s">
        <v>33</v>
      </c>
      <c r="F1068" t="s">
        <v>1025</v>
      </c>
      <c r="G1068">
        <v>1</v>
      </c>
      <c r="H1068" s="31">
        <v>39070</v>
      </c>
      <c r="I1068" s="23" t="s">
        <v>375</v>
      </c>
      <c r="J1068" t="s">
        <v>1025</v>
      </c>
      <c r="K1068" s="41" t="s">
        <v>1132</v>
      </c>
      <c r="N1068" t="s">
        <v>637</v>
      </c>
      <c r="O1068" t="s">
        <v>638</v>
      </c>
      <c r="P1068" t="s">
        <v>639</v>
      </c>
      <c r="Q1068" t="s">
        <v>652</v>
      </c>
      <c r="R1068" t="s">
        <v>657</v>
      </c>
      <c r="S1068">
        <v>-30.8341952042</v>
      </c>
      <c r="T1068">
        <v>-70.650608688999995</v>
      </c>
    </row>
    <row r="1069" spans="1:20" ht="15.75" thickBot="1" x14ac:dyDescent="0.3">
      <c r="A1069" s="34">
        <v>4</v>
      </c>
      <c r="B1069" s="3">
        <v>43</v>
      </c>
      <c r="C1069" s="3">
        <v>4301</v>
      </c>
      <c r="D1069" s="4" t="s">
        <v>42</v>
      </c>
      <c r="E1069" s="4" t="s">
        <v>33</v>
      </c>
      <c r="F1069" s="17" t="s">
        <v>1022</v>
      </c>
      <c r="G1069" s="9">
        <v>7</v>
      </c>
      <c r="H1069" s="31">
        <v>42727</v>
      </c>
      <c r="I1069" s="50" t="s">
        <v>375</v>
      </c>
      <c r="J1069" t="s">
        <v>380</v>
      </c>
      <c r="K1069" s="41" t="s">
        <v>1135</v>
      </c>
      <c r="L1069" s="41" t="s">
        <v>1136</v>
      </c>
      <c r="N1069" t="s">
        <v>637</v>
      </c>
      <c r="O1069" t="s">
        <v>638</v>
      </c>
      <c r="P1069" t="s">
        <v>639</v>
      </c>
      <c r="Q1069" t="s">
        <v>652</v>
      </c>
      <c r="R1069" t="s">
        <v>653</v>
      </c>
      <c r="S1069">
        <v>-30.6730105462</v>
      </c>
      <c r="T1069">
        <v>-71.405305430599995</v>
      </c>
    </row>
    <row r="1070" spans="1:20" ht="15.75" thickBot="1" x14ac:dyDescent="0.3">
      <c r="A1070" s="34">
        <v>4</v>
      </c>
      <c r="B1070" s="3">
        <v>43</v>
      </c>
      <c r="C1070" s="3">
        <v>4301</v>
      </c>
      <c r="D1070" s="4" t="s">
        <v>42</v>
      </c>
      <c r="E1070" s="4" t="s">
        <v>33</v>
      </c>
      <c r="F1070" t="s">
        <v>1025</v>
      </c>
      <c r="G1070">
        <v>1</v>
      </c>
      <c r="H1070" s="31">
        <v>39070</v>
      </c>
      <c r="I1070" s="23" t="s">
        <v>375</v>
      </c>
      <c r="J1070" t="s">
        <v>1025</v>
      </c>
      <c r="K1070" s="41" t="s">
        <v>1132</v>
      </c>
      <c r="N1070" t="s">
        <v>637</v>
      </c>
      <c r="O1070" t="s">
        <v>638</v>
      </c>
      <c r="P1070" t="s">
        <v>639</v>
      </c>
      <c r="Q1070" t="s">
        <v>652</v>
      </c>
      <c r="R1070" t="s">
        <v>653</v>
      </c>
      <c r="S1070">
        <v>-30.6730105462</v>
      </c>
      <c r="T1070">
        <v>-71.405305430599995</v>
      </c>
    </row>
    <row r="1071" spans="1:20" ht="15.75" thickBot="1" x14ac:dyDescent="0.3">
      <c r="A1071" s="34">
        <v>4</v>
      </c>
      <c r="B1071" s="3">
        <v>41</v>
      </c>
      <c r="C1071" s="3">
        <v>4105</v>
      </c>
      <c r="D1071" s="4" t="s">
        <v>36</v>
      </c>
      <c r="E1071" s="4" t="s">
        <v>33</v>
      </c>
      <c r="F1071" s="17" t="s">
        <v>379</v>
      </c>
      <c r="G1071" s="9">
        <v>1</v>
      </c>
      <c r="H1071" s="31">
        <v>29137</v>
      </c>
      <c r="I1071" s="50" t="s">
        <v>375</v>
      </c>
      <c r="J1071" t="s">
        <v>549</v>
      </c>
      <c r="K1071" s="41" t="s">
        <v>1133</v>
      </c>
      <c r="L1071" s="41" t="s">
        <v>1134</v>
      </c>
      <c r="N1071" t="s">
        <v>637</v>
      </c>
      <c r="O1071" t="s">
        <v>638</v>
      </c>
      <c r="P1071" t="s">
        <v>639</v>
      </c>
      <c r="Q1071" t="s">
        <v>640</v>
      </c>
      <c r="R1071" t="s">
        <v>645</v>
      </c>
      <c r="S1071">
        <v>-30.237630896199999</v>
      </c>
      <c r="T1071">
        <v>-70.369747021899997</v>
      </c>
    </row>
    <row r="1072" spans="1:20" ht="15.75" thickBot="1" x14ac:dyDescent="0.3">
      <c r="A1072" s="34">
        <v>4</v>
      </c>
      <c r="B1072" s="3">
        <v>41</v>
      </c>
      <c r="C1072" s="3">
        <v>4105</v>
      </c>
      <c r="D1072" s="4" t="s">
        <v>36</v>
      </c>
      <c r="E1072" s="4" t="s">
        <v>33</v>
      </c>
      <c r="F1072" t="s">
        <v>1025</v>
      </c>
      <c r="G1072">
        <v>1</v>
      </c>
      <c r="H1072" s="31">
        <v>39070</v>
      </c>
      <c r="I1072" s="23" t="s">
        <v>375</v>
      </c>
      <c r="J1072" t="s">
        <v>1025</v>
      </c>
      <c r="K1072" s="41" t="s">
        <v>1132</v>
      </c>
      <c r="N1072" t="s">
        <v>637</v>
      </c>
      <c r="O1072" t="s">
        <v>638</v>
      </c>
      <c r="P1072" t="s">
        <v>639</v>
      </c>
      <c r="Q1072" t="s">
        <v>640</v>
      </c>
      <c r="R1072" t="s">
        <v>645</v>
      </c>
      <c r="S1072">
        <v>-30.237630896199999</v>
      </c>
      <c r="T1072">
        <v>-70.369747021899997</v>
      </c>
    </row>
    <row r="1073" spans="1:20" ht="15.75" thickBot="1" x14ac:dyDescent="0.3">
      <c r="A1073" s="34">
        <v>4</v>
      </c>
      <c r="B1073" s="3">
        <v>43</v>
      </c>
      <c r="C1073" s="3">
        <v>4304</v>
      </c>
      <c r="D1073" s="4" t="s">
        <v>45</v>
      </c>
      <c r="E1073" s="4" t="s">
        <v>33</v>
      </c>
      <c r="F1073" t="s">
        <v>1025</v>
      </c>
      <c r="G1073">
        <v>1</v>
      </c>
      <c r="H1073" s="31">
        <v>39070</v>
      </c>
      <c r="I1073" s="23" t="s">
        <v>375</v>
      </c>
      <c r="J1073" t="s">
        <v>1025</v>
      </c>
      <c r="K1073" s="41" t="s">
        <v>1132</v>
      </c>
      <c r="N1073" t="s">
        <v>637</v>
      </c>
      <c r="O1073" t="s">
        <v>638</v>
      </c>
      <c r="P1073" t="s">
        <v>639</v>
      </c>
      <c r="Q1073" t="s">
        <v>652</v>
      </c>
      <c r="R1073" t="s">
        <v>655</v>
      </c>
      <c r="S1073">
        <v>-30.9461005607</v>
      </c>
      <c r="T1073">
        <v>-71.332627402300005</v>
      </c>
    </row>
    <row r="1074" spans="1:20" ht="15.75" thickBot="1" x14ac:dyDescent="0.3">
      <c r="A1074" s="34">
        <v>4</v>
      </c>
      <c r="B1074" s="3">
        <v>43</v>
      </c>
      <c r="C1074" s="3">
        <v>4305</v>
      </c>
      <c r="D1074" s="4" t="s">
        <v>46</v>
      </c>
      <c r="E1074" s="4" t="s">
        <v>33</v>
      </c>
      <c r="F1074" s="16" t="s">
        <v>1025</v>
      </c>
      <c r="G1074">
        <v>1</v>
      </c>
      <c r="H1074" s="31">
        <v>39070</v>
      </c>
      <c r="I1074" s="23" t="s">
        <v>375</v>
      </c>
      <c r="J1074" t="s">
        <v>1025</v>
      </c>
      <c r="K1074" s="41" t="s">
        <v>1132</v>
      </c>
      <c r="N1074" t="s">
        <v>637</v>
      </c>
      <c r="O1074" t="s">
        <v>638</v>
      </c>
      <c r="P1074" t="s">
        <v>639</v>
      </c>
      <c r="Q1074" t="s">
        <v>652</v>
      </c>
      <c r="R1074" t="s">
        <v>656</v>
      </c>
      <c r="S1074">
        <v>-30.430679489700001</v>
      </c>
      <c r="T1074">
        <v>-70.653739197999997</v>
      </c>
    </row>
    <row r="1075" spans="1:20" ht="15.75" thickBot="1" x14ac:dyDescent="0.3">
      <c r="A1075" s="34">
        <v>4</v>
      </c>
      <c r="B1075" s="3">
        <v>42</v>
      </c>
      <c r="C1075" s="3">
        <v>4204</v>
      </c>
      <c r="D1075" s="4" t="s">
        <v>41</v>
      </c>
      <c r="E1075" s="4" t="s">
        <v>33</v>
      </c>
      <c r="F1075" s="16" t="s">
        <v>1025</v>
      </c>
      <c r="G1075" s="16">
        <v>1</v>
      </c>
      <c r="H1075" s="31">
        <v>39070</v>
      </c>
      <c r="I1075" s="23" t="s">
        <v>375</v>
      </c>
      <c r="J1075" t="s">
        <v>1025</v>
      </c>
      <c r="K1075" s="41" t="s">
        <v>1132</v>
      </c>
      <c r="N1075" t="s">
        <v>637</v>
      </c>
      <c r="O1075" t="s">
        <v>638</v>
      </c>
      <c r="P1075" t="s">
        <v>639</v>
      </c>
      <c r="Q1075" t="s">
        <v>647</v>
      </c>
      <c r="R1075" t="s">
        <v>651</v>
      </c>
      <c r="S1075">
        <v>-31.8935829379</v>
      </c>
      <c r="T1075">
        <v>-70.661908575300004</v>
      </c>
    </row>
    <row r="1076" spans="1:20" ht="15.75" thickBot="1" x14ac:dyDescent="0.3">
      <c r="A1076" s="34">
        <v>4</v>
      </c>
      <c r="B1076" s="3">
        <v>41</v>
      </c>
      <c r="C1076" s="3">
        <v>4106</v>
      </c>
      <c r="D1076" s="4" t="s">
        <v>37</v>
      </c>
      <c r="E1076" s="4" t="s">
        <v>33</v>
      </c>
      <c r="F1076" s="16" t="s">
        <v>1025</v>
      </c>
      <c r="G1076" s="16">
        <v>1</v>
      </c>
      <c r="H1076" s="31">
        <v>39070</v>
      </c>
      <c r="I1076" s="23" t="s">
        <v>375</v>
      </c>
      <c r="J1076" t="s">
        <v>1025</v>
      </c>
      <c r="K1076" s="41" t="s">
        <v>1132</v>
      </c>
      <c r="N1076" t="s">
        <v>637</v>
      </c>
      <c r="O1076" t="s">
        <v>638</v>
      </c>
      <c r="P1076" t="s">
        <v>639</v>
      </c>
      <c r="Q1076" t="s">
        <v>640</v>
      </c>
      <c r="R1076" t="s">
        <v>646</v>
      </c>
      <c r="S1076">
        <v>-29.891893130900002</v>
      </c>
      <c r="T1076">
        <v>-70.381457830900004</v>
      </c>
    </row>
    <row r="1077" spans="1:20" ht="15.75" thickBot="1" x14ac:dyDescent="0.3">
      <c r="A1077" s="34">
        <v>5</v>
      </c>
      <c r="B1077" s="3">
        <v>54</v>
      </c>
      <c r="C1077" s="3">
        <v>5403</v>
      </c>
      <c r="D1077" s="4" t="s">
        <v>61</v>
      </c>
      <c r="E1077" s="4" t="s">
        <v>47</v>
      </c>
      <c r="F1077" t="s">
        <v>1025</v>
      </c>
      <c r="G1077" s="20">
        <v>0</v>
      </c>
      <c r="H1077" s="40">
        <v>2006</v>
      </c>
      <c r="I1077" s="23" t="s">
        <v>1029</v>
      </c>
      <c r="J1077" s="20" t="s">
        <v>1031</v>
      </c>
      <c r="N1077" t="s">
        <v>658</v>
      </c>
      <c r="O1077" t="s">
        <v>659</v>
      </c>
      <c r="P1077" t="s">
        <v>660</v>
      </c>
      <c r="Q1077" t="s">
        <v>62</v>
      </c>
      <c r="R1077" t="s">
        <v>661</v>
      </c>
      <c r="S1077">
        <v>-32.4749351233</v>
      </c>
      <c r="T1077">
        <v>-71.380327808299995</v>
      </c>
    </row>
    <row r="1078" spans="1:20" ht="15.75" thickBot="1" x14ac:dyDescent="0.3">
      <c r="A1078" s="34">
        <v>5</v>
      </c>
      <c r="B1078" s="3">
        <v>54</v>
      </c>
      <c r="C1078" s="3">
        <v>5404</v>
      </c>
      <c r="D1078" s="4" t="s">
        <v>62</v>
      </c>
      <c r="E1078" s="4" t="s">
        <v>47</v>
      </c>
      <c r="F1078" t="s">
        <v>1025</v>
      </c>
      <c r="G1078" s="20">
        <v>0</v>
      </c>
      <c r="H1078" s="40">
        <v>2006</v>
      </c>
      <c r="I1078" s="23" t="s">
        <v>1029</v>
      </c>
      <c r="J1078" s="20" t="s">
        <v>1031</v>
      </c>
      <c r="N1078" t="s">
        <v>658</v>
      </c>
      <c r="O1078" t="s">
        <v>659</v>
      </c>
      <c r="P1078" t="s">
        <v>660</v>
      </c>
      <c r="Q1078" t="s">
        <v>62</v>
      </c>
      <c r="R1078" t="s">
        <v>662</v>
      </c>
      <c r="S1078">
        <v>-32.190508656699997</v>
      </c>
      <c r="T1078">
        <v>-70.869906028000003</v>
      </c>
    </row>
    <row r="1079" spans="1:20" ht="15.75" thickBot="1" x14ac:dyDescent="0.3">
      <c r="A1079" s="34">
        <v>5</v>
      </c>
      <c r="B1079" s="3">
        <v>53</v>
      </c>
      <c r="C1079" s="3">
        <v>5302</v>
      </c>
      <c r="D1079" s="4" t="s">
        <v>56</v>
      </c>
      <c r="E1079" s="4" t="s">
        <v>47</v>
      </c>
      <c r="F1079" t="s">
        <v>1025</v>
      </c>
      <c r="G1079" s="20">
        <v>0</v>
      </c>
      <c r="H1079" s="40">
        <v>2006</v>
      </c>
      <c r="I1079" s="23" t="s">
        <v>1029</v>
      </c>
      <c r="J1079" s="20" t="s">
        <v>1031</v>
      </c>
      <c r="N1079" t="s">
        <v>658</v>
      </c>
      <c r="O1079" t="s">
        <v>659</v>
      </c>
      <c r="P1079" t="s">
        <v>660</v>
      </c>
      <c r="Q1079" t="s">
        <v>55</v>
      </c>
      <c r="R1079" t="s">
        <v>663</v>
      </c>
      <c r="S1079">
        <v>-32.950772823800001</v>
      </c>
      <c r="T1079">
        <v>-70.544659459000002</v>
      </c>
    </row>
    <row r="1080" spans="1:20" ht="15.75" thickBot="1" x14ac:dyDescent="0.3">
      <c r="A1080" s="34">
        <v>5</v>
      </c>
      <c r="B1080" s="3">
        <v>56</v>
      </c>
      <c r="C1080" s="3">
        <v>5601</v>
      </c>
      <c r="D1080" s="4" t="s">
        <v>69</v>
      </c>
      <c r="E1080" s="4" t="s">
        <v>47</v>
      </c>
      <c r="F1080" t="s">
        <v>1025</v>
      </c>
      <c r="G1080" s="20">
        <v>0</v>
      </c>
      <c r="H1080" s="40">
        <v>2006</v>
      </c>
      <c r="I1080" s="23" t="s">
        <v>1029</v>
      </c>
      <c r="J1080" s="20" t="s">
        <v>1031</v>
      </c>
      <c r="N1080" t="s">
        <v>658</v>
      </c>
      <c r="O1080" t="s">
        <v>659</v>
      </c>
      <c r="P1080" t="s">
        <v>660</v>
      </c>
      <c r="Q1080" t="s">
        <v>69</v>
      </c>
      <c r="R1080" t="s">
        <v>664</v>
      </c>
      <c r="S1080">
        <v>-33.667147515499998</v>
      </c>
      <c r="T1080">
        <v>-71.486930528100004</v>
      </c>
    </row>
    <row r="1081" spans="1:20" ht="15.75" thickBot="1" x14ac:dyDescent="0.3">
      <c r="A1081" s="34">
        <v>5</v>
      </c>
      <c r="B1081" s="3">
        <v>51</v>
      </c>
      <c r="C1081" s="3">
        <v>5103</v>
      </c>
      <c r="D1081" s="4" t="s">
        <v>49</v>
      </c>
      <c r="E1081" s="4" t="s">
        <v>47</v>
      </c>
      <c r="F1081" t="s">
        <v>1025</v>
      </c>
      <c r="G1081" s="20">
        <v>0</v>
      </c>
      <c r="H1081" s="40">
        <v>2006</v>
      </c>
      <c r="I1081" s="23" t="s">
        <v>1029</v>
      </c>
      <c r="J1081" s="20" t="s">
        <v>1031</v>
      </c>
      <c r="N1081" t="s">
        <v>658</v>
      </c>
      <c r="O1081" t="s">
        <v>659</v>
      </c>
      <c r="P1081" t="s">
        <v>660</v>
      </c>
      <c r="Q1081" t="s">
        <v>47</v>
      </c>
      <c r="R1081" t="s">
        <v>665</v>
      </c>
      <c r="S1081">
        <v>-32.953297714100003</v>
      </c>
      <c r="T1081">
        <v>-71.467867008300004</v>
      </c>
    </row>
    <row r="1082" spans="1:20" ht="15.75" thickBot="1" x14ac:dyDescent="0.3">
      <c r="A1082" s="34">
        <v>5</v>
      </c>
      <c r="B1082" s="3">
        <v>51</v>
      </c>
      <c r="C1082" s="3">
        <v>5101</v>
      </c>
      <c r="D1082" s="4" t="s">
        <v>47</v>
      </c>
      <c r="E1082" s="4" t="s">
        <v>47</v>
      </c>
      <c r="F1082" t="s">
        <v>1025</v>
      </c>
      <c r="G1082" s="20">
        <v>0</v>
      </c>
      <c r="H1082" s="40">
        <v>2006</v>
      </c>
      <c r="I1082" s="23" t="s">
        <v>1029</v>
      </c>
      <c r="J1082" s="20" t="s">
        <v>1031</v>
      </c>
      <c r="N1082" t="s">
        <v>658</v>
      </c>
      <c r="O1082" t="s">
        <v>659</v>
      </c>
      <c r="P1082" t="s">
        <v>660</v>
      </c>
      <c r="Q1082" t="s">
        <v>47</v>
      </c>
      <c r="R1082" t="s">
        <v>666</v>
      </c>
      <c r="S1082">
        <v>-32.997883656100001</v>
      </c>
      <c r="T1082">
        <v>-71.753339855299998</v>
      </c>
    </row>
    <row r="1083" spans="1:20" ht="15.75" thickBot="1" x14ac:dyDescent="0.3">
      <c r="A1083" s="34">
        <v>5</v>
      </c>
      <c r="B1083" s="3">
        <v>51</v>
      </c>
      <c r="C1083" s="3">
        <v>5109</v>
      </c>
      <c r="D1083" s="4" t="s">
        <v>53</v>
      </c>
      <c r="E1083" s="4" t="s">
        <v>47</v>
      </c>
      <c r="F1083" t="s">
        <v>1025</v>
      </c>
      <c r="G1083" s="20">
        <v>0</v>
      </c>
      <c r="H1083" s="40">
        <v>2006</v>
      </c>
      <c r="I1083" s="23" t="s">
        <v>1029</v>
      </c>
      <c r="J1083" s="20" t="s">
        <v>1031</v>
      </c>
      <c r="N1083" t="s">
        <v>658</v>
      </c>
      <c r="O1083" t="s">
        <v>659</v>
      </c>
      <c r="P1083" t="s">
        <v>660</v>
      </c>
      <c r="Q1083" t="s">
        <v>47</v>
      </c>
      <c r="R1083" t="s">
        <v>667</v>
      </c>
      <c r="S1083">
        <v>-33.028800296299998</v>
      </c>
      <c r="T1083">
        <v>-71.515431215700005</v>
      </c>
    </row>
    <row r="1084" spans="1:20" ht="15.75" thickBot="1" x14ac:dyDescent="0.3">
      <c r="A1084" s="34">
        <v>5</v>
      </c>
      <c r="B1084" s="3">
        <v>51</v>
      </c>
      <c r="C1084" s="3">
        <v>5105</v>
      </c>
      <c r="D1084" s="4" t="s">
        <v>51</v>
      </c>
      <c r="E1084" s="4" t="s">
        <v>47</v>
      </c>
      <c r="F1084" t="s">
        <v>1025</v>
      </c>
      <c r="G1084" s="20">
        <v>0</v>
      </c>
      <c r="H1084" s="40">
        <v>2006</v>
      </c>
      <c r="I1084" s="23" t="s">
        <v>1029</v>
      </c>
      <c r="J1084" s="20" t="s">
        <v>1031</v>
      </c>
      <c r="N1084" t="s">
        <v>658</v>
      </c>
      <c r="O1084" t="s">
        <v>659</v>
      </c>
      <c r="P1084" t="s">
        <v>660</v>
      </c>
      <c r="Q1084" t="s">
        <v>47</v>
      </c>
      <c r="R1084" t="s">
        <v>668</v>
      </c>
      <c r="S1084">
        <v>-32.745304305300003</v>
      </c>
      <c r="T1084">
        <v>-71.387923010099996</v>
      </c>
    </row>
    <row r="1085" spans="1:20" ht="15.75" thickBot="1" x14ac:dyDescent="0.3">
      <c r="A1085" s="34">
        <v>5</v>
      </c>
      <c r="B1085" s="3">
        <v>51</v>
      </c>
      <c r="C1085" s="3">
        <v>5104</v>
      </c>
      <c r="D1085" s="4" t="s">
        <v>50</v>
      </c>
      <c r="E1085" s="4" t="s">
        <v>47</v>
      </c>
      <c r="F1085" t="s">
        <v>1025</v>
      </c>
      <c r="G1085" s="20">
        <v>0</v>
      </c>
      <c r="H1085" s="40">
        <v>2006</v>
      </c>
      <c r="I1085" s="23" t="s">
        <v>1029</v>
      </c>
      <c r="J1085" s="20" t="s">
        <v>1031</v>
      </c>
      <c r="N1085" t="s">
        <v>658</v>
      </c>
      <c r="O1085" t="s">
        <v>659</v>
      </c>
      <c r="P1085" t="s">
        <v>660</v>
      </c>
      <c r="Q1085" t="s">
        <v>47</v>
      </c>
      <c r="R1085" t="s">
        <v>669</v>
      </c>
      <c r="S1085">
        <v>-33.7155812293</v>
      </c>
      <c r="T1085">
        <v>-79.870177262300004</v>
      </c>
    </row>
    <row r="1086" spans="1:20" ht="15.75" thickBot="1" x14ac:dyDescent="0.3">
      <c r="A1086" s="34">
        <v>5</v>
      </c>
      <c r="B1086" s="3">
        <v>57</v>
      </c>
      <c r="C1086" s="3">
        <v>5703</v>
      </c>
      <c r="D1086" s="4" t="s">
        <v>77</v>
      </c>
      <c r="E1086" s="4" t="s">
        <v>47</v>
      </c>
      <c r="F1086" t="s">
        <v>1025</v>
      </c>
      <c r="G1086" s="20">
        <v>0</v>
      </c>
      <c r="H1086" s="40">
        <v>2006</v>
      </c>
      <c r="I1086" s="23" t="s">
        <v>1029</v>
      </c>
      <c r="J1086" s="20" t="s">
        <v>1031</v>
      </c>
      <c r="N1086" t="s">
        <v>658</v>
      </c>
      <c r="O1086" t="s">
        <v>659</v>
      </c>
      <c r="P1086" t="s">
        <v>660</v>
      </c>
      <c r="Q1086" t="s">
        <v>670</v>
      </c>
      <c r="R1086" t="s">
        <v>671</v>
      </c>
      <c r="S1086">
        <v>-32.888057613400001</v>
      </c>
      <c r="T1086">
        <v>-70.901732637099997</v>
      </c>
    </row>
    <row r="1087" spans="1:20" ht="15.75" thickBot="1" x14ac:dyDescent="0.3">
      <c r="A1087" s="34">
        <v>5</v>
      </c>
      <c r="B1087" s="3">
        <v>58</v>
      </c>
      <c r="C1087" s="3">
        <v>5801</v>
      </c>
      <c r="D1087" s="4" t="s">
        <v>81</v>
      </c>
      <c r="E1087" s="4" t="s">
        <v>47</v>
      </c>
      <c r="F1087" t="s">
        <v>1025</v>
      </c>
      <c r="G1087" s="20">
        <v>0</v>
      </c>
      <c r="H1087" s="40">
        <v>2006</v>
      </c>
      <c r="I1087" s="23" t="s">
        <v>1029</v>
      </c>
      <c r="J1087" s="20" t="s">
        <v>1031</v>
      </c>
      <c r="N1087" t="s">
        <v>658</v>
      </c>
      <c r="O1087" t="s">
        <v>659</v>
      </c>
      <c r="P1087" t="s">
        <v>660</v>
      </c>
      <c r="Q1087" t="s">
        <v>672</v>
      </c>
      <c r="R1087" t="s">
        <v>673</v>
      </c>
      <c r="S1087">
        <v>-33.147377709899999</v>
      </c>
      <c r="T1087">
        <v>-71.254091713700006</v>
      </c>
    </row>
    <row r="1088" spans="1:20" ht="15.75" thickBot="1" x14ac:dyDescent="0.3">
      <c r="A1088" s="34">
        <v>5</v>
      </c>
      <c r="B1088" s="3">
        <v>56</v>
      </c>
      <c r="C1088" s="3">
        <v>5606</v>
      </c>
      <c r="D1088" s="4" t="s">
        <v>74</v>
      </c>
      <c r="E1088" s="4" t="s">
        <v>47</v>
      </c>
      <c r="F1088" t="s">
        <v>1025</v>
      </c>
      <c r="G1088" s="20">
        <v>0</v>
      </c>
      <c r="H1088" s="40">
        <v>2006</v>
      </c>
      <c r="I1088" s="23" t="s">
        <v>1029</v>
      </c>
      <c r="J1088" s="20" t="s">
        <v>1031</v>
      </c>
      <c r="N1088" t="s">
        <v>658</v>
      </c>
      <c r="O1088" t="s">
        <v>659</v>
      </c>
      <c r="P1088" t="s">
        <v>660</v>
      </c>
      <c r="Q1088" t="s">
        <v>69</v>
      </c>
      <c r="R1088" t="s">
        <v>674</v>
      </c>
      <c r="S1088">
        <v>-33.8094452936</v>
      </c>
      <c r="T1088">
        <v>-71.676511014100001</v>
      </c>
    </row>
    <row r="1089" spans="1:20" ht="15.75" thickBot="1" x14ac:dyDescent="0.3">
      <c r="A1089" s="34">
        <v>5</v>
      </c>
      <c r="B1089" s="3">
        <v>56</v>
      </c>
      <c r="C1089" s="3">
        <v>5602</v>
      </c>
      <c r="D1089" s="4" t="s">
        <v>70</v>
      </c>
      <c r="E1089" s="4" t="s">
        <v>47</v>
      </c>
      <c r="F1089" t="s">
        <v>1025</v>
      </c>
      <c r="G1089" s="20">
        <v>0</v>
      </c>
      <c r="H1089" s="40">
        <v>2006</v>
      </c>
      <c r="I1089" s="23" t="s">
        <v>1029</v>
      </c>
      <c r="J1089" s="20" t="s">
        <v>1031</v>
      </c>
      <c r="N1089" t="s">
        <v>658</v>
      </c>
      <c r="O1089" t="s">
        <v>659</v>
      </c>
      <c r="P1089" t="s">
        <v>660</v>
      </c>
      <c r="Q1089" t="s">
        <v>69</v>
      </c>
      <c r="R1089" t="s">
        <v>675</v>
      </c>
      <c r="S1089">
        <v>-33.329448233699999</v>
      </c>
      <c r="T1089">
        <v>-71.599395646700003</v>
      </c>
    </row>
    <row r="1090" spans="1:20" ht="15.75" thickBot="1" x14ac:dyDescent="0.3">
      <c r="A1090" s="34">
        <v>5</v>
      </c>
      <c r="B1090" s="3">
        <v>56</v>
      </c>
      <c r="C1090" s="3">
        <v>5603</v>
      </c>
      <c r="D1090" s="4" t="s">
        <v>71</v>
      </c>
      <c r="E1090" s="4" t="s">
        <v>47</v>
      </c>
      <c r="F1090" t="s">
        <v>1025</v>
      </c>
      <c r="G1090" s="20">
        <v>0</v>
      </c>
      <c r="H1090" s="40">
        <v>2006</v>
      </c>
      <c r="I1090" s="23" t="s">
        <v>1029</v>
      </c>
      <c r="J1090" s="20" t="s">
        <v>1031</v>
      </c>
      <c r="N1090" t="s">
        <v>658</v>
      </c>
      <c r="O1090" t="s">
        <v>659</v>
      </c>
      <c r="P1090" t="s">
        <v>660</v>
      </c>
      <c r="Q1090" t="s">
        <v>69</v>
      </c>
      <c r="R1090" t="s">
        <v>676</v>
      </c>
      <c r="S1090">
        <v>-33.533814301600003</v>
      </c>
      <c r="T1090">
        <v>-71.442208211700006</v>
      </c>
    </row>
    <row r="1091" spans="1:20" ht="15.75" thickBot="1" x14ac:dyDescent="0.3">
      <c r="A1091" s="34">
        <v>5</v>
      </c>
      <c r="B1091" s="3">
        <v>56</v>
      </c>
      <c r="C1091" s="3">
        <v>5604</v>
      </c>
      <c r="D1091" s="4" t="s">
        <v>72</v>
      </c>
      <c r="E1091" s="4" t="s">
        <v>47</v>
      </c>
      <c r="F1091" t="s">
        <v>1025</v>
      </c>
      <c r="G1091" s="20">
        <v>0</v>
      </c>
      <c r="H1091" s="40">
        <v>2006</v>
      </c>
      <c r="I1091" s="23" t="s">
        <v>1029</v>
      </c>
      <c r="J1091" s="20" t="s">
        <v>1031</v>
      </c>
      <c r="N1091" t="s">
        <v>658</v>
      </c>
      <c r="O1091" t="s">
        <v>659</v>
      </c>
      <c r="P1091" t="s">
        <v>660</v>
      </c>
      <c r="Q1091" t="s">
        <v>69</v>
      </c>
      <c r="R1091" t="s">
        <v>677</v>
      </c>
      <c r="S1091">
        <v>-33.415066968600001</v>
      </c>
      <c r="T1091">
        <v>-71.651188755999996</v>
      </c>
    </row>
    <row r="1092" spans="1:20" ht="15.75" thickBot="1" x14ac:dyDescent="0.3">
      <c r="A1092" s="34">
        <v>5</v>
      </c>
      <c r="B1092" s="3">
        <v>58</v>
      </c>
      <c r="C1092" s="3">
        <v>5804</v>
      </c>
      <c r="D1092" s="4" t="s">
        <v>84</v>
      </c>
      <c r="E1092" s="4" t="s">
        <v>47</v>
      </c>
      <c r="F1092" t="s">
        <v>1025</v>
      </c>
      <c r="G1092" s="20">
        <v>0</v>
      </c>
      <c r="H1092" s="40">
        <v>2006</v>
      </c>
      <c r="I1092" s="23" t="s">
        <v>1029</v>
      </c>
      <c r="J1092" s="20" t="s">
        <v>1031</v>
      </c>
      <c r="N1092" t="s">
        <v>658</v>
      </c>
      <c r="O1092" t="s">
        <v>659</v>
      </c>
      <c r="P1092" t="s">
        <v>660</v>
      </c>
      <c r="Q1092" t="s">
        <v>672</v>
      </c>
      <c r="R1092" t="s">
        <v>678</v>
      </c>
      <c r="S1092">
        <v>-33.067566757599998</v>
      </c>
      <c r="T1092">
        <v>-71.330163502000005</v>
      </c>
    </row>
    <row r="1093" spans="1:20" ht="15.75" thickBot="1" x14ac:dyDescent="0.3">
      <c r="A1093" s="34">
        <v>5</v>
      </c>
      <c r="B1093" s="3">
        <v>51</v>
      </c>
      <c r="C1093" s="3">
        <v>5102</v>
      </c>
      <c r="D1093" s="4" t="s">
        <v>48</v>
      </c>
      <c r="E1093" s="4" t="s">
        <v>47</v>
      </c>
      <c r="F1093" t="s">
        <v>1025</v>
      </c>
      <c r="G1093" s="20">
        <v>0</v>
      </c>
      <c r="H1093" s="40">
        <v>2006</v>
      </c>
      <c r="I1093" s="23" t="s">
        <v>1029</v>
      </c>
      <c r="J1093" s="20" t="s">
        <v>1031</v>
      </c>
      <c r="N1093" t="s">
        <v>658</v>
      </c>
      <c r="O1093" t="s">
        <v>659</v>
      </c>
      <c r="P1093" t="s">
        <v>660</v>
      </c>
      <c r="Q1093" t="s">
        <v>47</v>
      </c>
      <c r="R1093" t="s">
        <v>679</v>
      </c>
      <c r="S1093">
        <v>-33.315666537200002</v>
      </c>
      <c r="T1093">
        <v>-71.434979094599996</v>
      </c>
    </row>
    <row r="1094" spans="1:20" ht="15.75" thickBot="1" x14ac:dyDescent="0.3">
      <c r="A1094" s="34">
        <v>5</v>
      </c>
      <c r="B1094" s="3">
        <v>56</v>
      </c>
      <c r="C1094" s="3">
        <v>5605</v>
      </c>
      <c r="D1094" s="4" t="s">
        <v>73</v>
      </c>
      <c r="E1094" s="4" t="s">
        <v>47</v>
      </c>
      <c r="F1094" t="s">
        <v>1025</v>
      </c>
      <c r="G1094" s="20">
        <v>0</v>
      </c>
      <c r="H1094" s="40">
        <v>2006</v>
      </c>
      <c r="I1094" s="23" t="s">
        <v>1029</v>
      </c>
      <c r="J1094" s="20" t="s">
        <v>1031</v>
      </c>
      <c r="N1094" t="s">
        <v>658</v>
      </c>
      <c r="O1094" t="s">
        <v>659</v>
      </c>
      <c r="P1094" t="s">
        <v>660</v>
      </c>
      <c r="Q1094" t="s">
        <v>69</v>
      </c>
      <c r="R1094" t="s">
        <v>680</v>
      </c>
      <c r="S1094">
        <v>-33.482883833000002</v>
      </c>
      <c r="T1094">
        <v>-71.580634354599994</v>
      </c>
    </row>
    <row r="1095" spans="1:20" ht="15.75" thickBot="1" x14ac:dyDescent="0.3">
      <c r="A1095" s="34">
        <v>5</v>
      </c>
      <c r="B1095" s="3">
        <v>55</v>
      </c>
      <c r="C1095" s="3">
        <v>5501</v>
      </c>
      <c r="D1095" s="4" t="s">
        <v>64</v>
      </c>
      <c r="E1095" s="4" t="s">
        <v>47</v>
      </c>
      <c r="F1095" t="s">
        <v>1025</v>
      </c>
      <c r="G1095" s="20">
        <v>0</v>
      </c>
      <c r="H1095" s="40">
        <v>2006</v>
      </c>
      <c r="I1095" s="23" t="s">
        <v>1029</v>
      </c>
      <c r="J1095" s="20" t="s">
        <v>1031</v>
      </c>
      <c r="N1095" t="s">
        <v>658</v>
      </c>
      <c r="O1095" t="s">
        <v>659</v>
      </c>
      <c r="P1095" t="s">
        <v>660</v>
      </c>
      <c r="Q1095" t="s">
        <v>64</v>
      </c>
      <c r="R1095" t="s">
        <v>681</v>
      </c>
      <c r="S1095">
        <v>-32.904747649100003</v>
      </c>
      <c r="T1095">
        <v>-71.272421041499996</v>
      </c>
    </row>
    <row r="1096" spans="1:20" ht="15.75" thickBot="1" x14ac:dyDescent="0.3">
      <c r="A1096" s="34">
        <v>5</v>
      </c>
      <c r="B1096" s="3">
        <v>57</v>
      </c>
      <c r="C1096" s="3">
        <v>5704</v>
      </c>
      <c r="D1096" s="4" t="s">
        <v>78</v>
      </c>
      <c r="E1096" s="4" t="s">
        <v>47</v>
      </c>
      <c r="F1096" t="s">
        <v>1025</v>
      </c>
      <c r="G1096" s="20">
        <v>0</v>
      </c>
      <c r="H1096" s="40">
        <v>2006</v>
      </c>
      <c r="I1096" s="23" t="s">
        <v>1029</v>
      </c>
      <c r="J1096" s="20" t="s">
        <v>1031</v>
      </c>
      <c r="N1096" t="s">
        <v>658</v>
      </c>
      <c r="O1096" t="s">
        <v>659</v>
      </c>
      <c r="P1096" t="s">
        <v>660</v>
      </c>
      <c r="Q1096" t="s">
        <v>670</v>
      </c>
      <c r="R1096" t="s">
        <v>682</v>
      </c>
      <c r="S1096">
        <v>-32.793697020099998</v>
      </c>
      <c r="T1096">
        <v>-70.828312224800001</v>
      </c>
    </row>
    <row r="1097" spans="1:20" ht="15.75" thickBot="1" x14ac:dyDescent="0.3">
      <c r="A1097" s="34">
        <v>5</v>
      </c>
      <c r="B1097" s="3">
        <v>53</v>
      </c>
      <c r="C1097" s="3">
        <v>5301</v>
      </c>
      <c r="D1097" s="4" t="s">
        <v>55</v>
      </c>
      <c r="E1097" s="4" t="s">
        <v>47</v>
      </c>
      <c r="F1097" t="s">
        <v>1025</v>
      </c>
      <c r="G1097" s="20">
        <v>0</v>
      </c>
      <c r="H1097" s="40">
        <v>2006</v>
      </c>
      <c r="I1097" s="23" t="s">
        <v>1029</v>
      </c>
      <c r="J1097" s="20" t="s">
        <v>1031</v>
      </c>
      <c r="N1097" t="s">
        <v>658</v>
      </c>
      <c r="O1097" t="s">
        <v>659</v>
      </c>
      <c r="P1097" t="s">
        <v>660</v>
      </c>
      <c r="Q1097" t="s">
        <v>55</v>
      </c>
      <c r="R1097" t="s">
        <v>683</v>
      </c>
      <c r="S1097">
        <v>-32.950922179800003</v>
      </c>
      <c r="T1097">
        <v>-70.243562478499996</v>
      </c>
    </row>
    <row r="1098" spans="1:20" ht="15.75" thickBot="1" x14ac:dyDescent="0.3">
      <c r="A1098" s="34">
        <v>5</v>
      </c>
      <c r="B1098" s="3">
        <v>57</v>
      </c>
      <c r="C1098" s="3">
        <v>5702</v>
      </c>
      <c r="D1098" s="4" t="s">
        <v>76</v>
      </c>
      <c r="E1098" s="4" t="s">
        <v>47</v>
      </c>
      <c r="F1098" t="s">
        <v>1025</v>
      </c>
      <c r="G1098" s="20">
        <v>0</v>
      </c>
      <c r="H1098" s="40">
        <v>2006</v>
      </c>
      <c r="I1098" s="23" t="s">
        <v>1029</v>
      </c>
      <c r="J1098" s="20" t="s">
        <v>1031</v>
      </c>
      <c r="N1098" t="s">
        <v>658</v>
      </c>
      <c r="O1098" t="s">
        <v>659</v>
      </c>
      <c r="P1098" t="s">
        <v>660</v>
      </c>
      <c r="Q1098" t="s">
        <v>670</v>
      </c>
      <c r="R1098" t="s">
        <v>684</v>
      </c>
      <c r="S1098">
        <v>-32.707316866399999</v>
      </c>
      <c r="T1098">
        <v>-70.944638802300005</v>
      </c>
    </row>
    <row r="1099" spans="1:20" ht="15.75" thickBot="1" x14ac:dyDescent="0.3">
      <c r="A1099" s="34">
        <v>5</v>
      </c>
      <c r="B1099" s="3">
        <v>55</v>
      </c>
      <c r="C1099" s="3">
        <v>5506</v>
      </c>
      <c r="D1099" s="4" t="s">
        <v>68</v>
      </c>
      <c r="E1099" s="4" t="s">
        <v>47</v>
      </c>
      <c r="F1099" t="s">
        <v>1025</v>
      </c>
      <c r="G1099" s="20">
        <v>0</v>
      </c>
      <c r="H1099" s="40">
        <v>2006</v>
      </c>
      <c r="I1099" s="23" t="s">
        <v>1029</v>
      </c>
      <c r="J1099" s="20" t="s">
        <v>1031</v>
      </c>
      <c r="N1099" t="s">
        <v>658</v>
      </c>
      <c r="O1099" t="s">
        <v>659</v>
      </c>
      <c r="P1099" t="s">
        <v>660</v>
      </c>
      <c r="Q1099" t="s">
        <v>64</v>
      </c>
      <c r="R1099" t="s">
        <v>685</v>
      </c>
      <c r="S1099">
        <v>-32.691434716800003</v>
      </c>
      <c r="T1099">
        <v>-71.176101879800001</v>
      </c>
    </row>
    <row r="1100" spans="1:20" ht="15.75" thickBot="1" x14ac:dyDescent="0.3">
      <c r="A1100" s="34">
        <v>5</v>
      </c>
      <c r="B1100" s="3">
        <v>58</v>
      </c>
      <c r="C1100" s="3">
        <v>5803</v>
      </c>
      <c r="D1100" s="4" t="s">
        <v>83</v>
      </c>
      <c r="E1100" s="4" t="s">
        <v>47</v>
      </c>
      <c r="F1100" t="s">
        <v>1025</v>
      </c>
      <c r="G1100" s="20">
        <v>0</v>
      </c>
      <c r="H1100" s="40">
        <v>2006</v>
      </c>
      <c r="I1100" s="23" t="s">
        <v>1029</v>
      </c>
      <c r="J1100" s="20" t="s">
        <v>1031</v>
      </c>
      <c r="N1100" t="s">
        <v>658</v>
      </c>
      <c r="O1100" t="s">
        <v>659</v>
      </c>
      <c r="P1100" t="s">
        <v>660</v>
      </c>
      <c r="Q1100" t="s">
        <v>672</v>
      </c>
      <c r="R1100" t="s">
        <v>686</v>
      </c>
      <c r="S1100">
        <v>-33.035658629700002</v>
      </c>
      <c r="T1100">
        <v>-71.110433810200007</v>
      </c>
    </row>
    <row r="1101" spans="1:20" ht="15.75" thickBot="1" x14ac:dyDescent="0.3">
      <c r="A1101" s="34">
        <v>5</v>
      </c>
      <c r="B1101" s="3">
        <v>55</v>
      </c>
      <c r="C1101" s="3">
        <v>5502</v>
      </c>
      <c r="D1101" s="4" t="s">
        <v>65</v>
      </c>
      <c r="E1101" s="4" t="s">
        <v>47</v>
      </c>
      <c r="F1101" t="s">
        <v>1025</v>
      </c>
      <c r="G1101" s="20">
        <v>0</v>
      </c>
      <c r="H1101" s="40">
        <v>2006</v>
      </c>
      <c r="I1101" s="23" t="s">
        <v>1029</v>
      </c>
      <c r="J1101" s="20" t="s">
        <v>1031</v>
      </c>
      <c r="N1101" t="s">
        <v>658</v>
      </c>
      <c r="O1101" t="s">
        <v>659</v>
      </c>
      <c r="P1101" t="s">
        <v>660</v>
      </c>
      <c r="Q1101" t="s">
        <v>64</v>
      </c>
      <c r="R1101" t="s">
        <v>687</v>
      </c>
      <c r="S1101">
        <v>-32.793856387399998</v>
      </c>
      <c r="T1101">
        <v>-71.157053149000006</v>
      </c>
    </row>
    <row r="1102" spans="1:20" ht="15.75" thickBot="1" x14ac:dyDescent="0.3">
      <c r="A1102" s="34">
        <v>5</v>
      </c>
      <c r="B1102" s="3">
        <v>57</v>
      </c>
      <c r="C1102" s="3">
        <v>5701</v>
      </c>
      <c r="D1102" s="4" t="s">
        <v>75</v>
      </c>
      <c r="E1102" s="4" t="s">
        <v>47</v>
      </c>
      <c r="F1102" t="s">
        <v>1025</v>
      </c>
      <c r="G1102" s="20">
        <v>0</v>
      </c>
      <c r="H1102" s="40">
        <v>2006</v>
      </c>
      <c r="I1102" s="23" t="s">
        <v>1029</v>
      </c>
      <c r="J1102" s="20" t="s">
        <v>1031</v>
      </c>
      <c r="N1102" t="s">
        <v>658</v>
      </c>
      <c r="O1102" t="s">
        <v>659</v>
      </c>
      <c r="P1102" t="s">
        <v>660</v>
      </c>
      <c r="Q1102" t="s">
        <v>670</v>
      </c>
      <c r="R1102" t="s">
        <v>688</v>
      </c>
      <c r="S1102">
        <v>-32.736396253000002</v>
      </c>
      <c r="T1102">
        <v>-70.752958356799994</v>
      </c>
    </row>
    <row r="1103" spans="1:20" ht="15.75" thickBot="1" x14ac:dyDescent="0.3">
      <c r="A1103" s="34">
        <v>5</v>
      </c>
      <c r="B1103" s="3">
        <v>51</v>
      </c>
      <c r="C1103" s="3">
        <v>5107</v>
      </c>
      <c r="D1103" s="4" t="s">
        <v>52</v>
      </c>
      <c r="E1103" s="4" t="s">
        <v>47</v>
      </c>
      <c r="F1103" t="s">
        <v>1025</v>
      </c>
      <c r="G1103" s="20">
        <v>0</v>
      </c>
      <c r="H1103" s="40">
        <v>2006</v>
      </c>
      <c r="I1103" s="23" t="s">
        <v>1029</v>
      </c>
      <c r="J1103" s="20" t="s">
        <v>1031</v>
      </c>
      <c r="N1103" t="s">
        <v>658</v>
      </c>
      <c r="O1103" t="s">
        <v>659</v>
      </c>
      <c r="P1103" t="s">
        <v>660</v>
      </c>
      <c r="Q1103" t="s">
        <v>47</v>
      </c>
      <c r="R1103" t="s">
        <v>689</v>
      </c>
      <c r="S1103">
        <v>-32.843180832900003</v>
      </c>
      <c r="T1103">
        <v>-71.473230459199996</v>
      </c>
    </row>
    <row r="1104" spans="1:20" ht="15.75" thickBot="1" x14ac:dyDescent="0.3">
      <c r="A1104" s="34">
        <v>5</v>
      </c>
      <c r="B1104" s="3">
        <v>55</v>
      </c>
      <c r="C1104" s="3">
        <v>5503</v>
      </c>
      <c r="D1104" s="4" t="s">
        <v>66</v>
      </c>
      <c r="E1104" s="4" t="s">
        <v>47</v>
      </c>
      <c r="F1104" t="s">
        <v>1025</v>
      </c>
      <c r="G1104" s="20">
        <v>0</v>
      </c>
      <c r="H1104" s="40">
        <v>2006</v>
      </c>
      <c r="I1104" s="23" t="s">
        <v>1029</v>
      </c>
      <c r="J1104" s="20" t="s">
        <v>1031</v>
      </c>
      <c r="N1104" t="s">
        <v>658</v>
      </c>
      <c r="O1104" t="s">
        <v>659</v>
      </c>
      <c r="P1104" t="s">
        <v>660</v>
      </c>
      <c r="Q1104" t="s">
        <v>64</v>
      </c>
      <c r="R1104" t="s">
        <v>690</v>
      </c>
      <c r="S1104">
        <v>-32.8693023067</v>
      </c>
      <c r="T1104">
        <v>-71.081110774699994</v>
      </c>
    </row>
    <row r="1105" spans="1:20" ht="15.75" thickBot="1" x14ac:dyDescent="0.3">
      <c r="A1105" s="34">
        <v>5</v>
      </c>
      <c r="B1105" s="3">
        <v>57</v>
      </c>
      <c r="C1105" s="3">
        <v>5705</v>
      </c>
      <c r="D1105" s="4" t="s">
        <v>79</v>
      </c>
      <c r="E1105" s="4" t="s">
        <v>47</v>
      </c>
      <c r="F1105" t="s">
        <v>1025</v>
      </c>
      <c r="G1105" s="20">
        <v>0</v>
      </c>
      <c r="H1105" s="40">
        <v>2006</v>
      </c>
      <c r="I1105" s="23" t="s">
        <v>1029</v>
      </c>
      <c r="J1105" s="20" t="s">
        <v>1031</v>
      </c>
      <c r="N1105" t="s">
        <v>658</v>
      </c>
      <c r="O1105" t="s">
        <v>659</v>
      </c>
      <c r="P1105" t="s">
        <v>660</v>
      </c>
      <c r="Q1105" t="s">
        <v>670</v>
      </c>
      <c r="R1105" t="s">
        <v>691</v>
      </c>
      <c r="S1105">
        <v>-32.481113311900003</v>
      </c>
      <c r="T1105">
        <v>-70.521230234900003</v>
      </c>
    </row>
    <row r="1106" spans="1:20" ht="15.75" thickBot="1" x14ac:dyDescent="0.3">
      <c r="A1106" s="34">
        <v>5</v>
      </c>
      <c r="B1106" s="3">
        <v>57</v>
      </c>
      <c r="C1106" s="3">
        <v>5706</v>
      </c>
      <c r="D1106" s="4" t="s">
        <v>80</v>
      </c>
      <c r="E1106" s="4" t="s">
        <v>47</v>
      </c>
      <c r="F1106" t="s">
        <v>1025</v>
      </c>
      <c r="G1106" s="20">
        <v>0</v>
      </c>
      <c r="H1106" s="40">
        <v>2006</v>
      </c>
      <c r="I1106" s="23" t="s">
        <v>1029</v>
      </c>
      <c r="J1106" s="20" t="s">
        <v>1031</v>
      </c>
      <c r="N1106" t="s">
        <v>658</v>
      </c>
      <c r="O1106" t="s">
        <v>659</v>
      </c>
      <c r="P1106" t="s">
        <v>660</v>
      </c>
      <c r="Q1106" t="s">
        <v>670</v>
      </c>
      <c r="R1106" t="s">
        <v>692</v>
      </c>
      <c r="S1106">
        <v>-32.686017978199999</v>
      </c>
      <c r="T1106">
        <v>-70.609702659299998</v>
      </c>
    </row>
    <row r="1107" spans="1:20" ht="15.75" thickBot="1" x14ac:dyDescent="0.3">
      <c r="A1107" s="34">
        <v>5</v>
      </c>
      <c r="B1107" s="3">
        <v>53</v>
      </c>
      <c r="C1107" s="3">
        <v>5303</v>
      </c>
      <c r="D1107" s="4" t="s">
        <v>57</v>
      </c>
      <c r="E1107" s="4" t="s">
        <v>47</v>
      </c>
      <c r="F1107" t="s">
        <v>1025</v>
      </c>
      <c r="G1107" s="20">
        <v>0</v>
      </c>
      <c r="H1107" s="40">
        <v>2006</v>
      </c>
      <c r="I1107" s="23" t="s">
        <v>1029</v>
      </c>
      <c r="J1107" s="20" t="s">
        <v>1031</v>
      </c>
      <c r="N1107" t="s">
        <v>658</v>
      </c>
      <c r="O1107" t="s">
        <v>659</v>
      </c>
      <c r="P1107" t="s">
        <v>660</v>
      </c>
      <c r="Q1107" t="s">
        <v>55</v>
      </c>
      <c r="R1107" t="s">
        <v>693</v>
      </c>
      <c r="S1107">
        <v>-32.876339672100002</v>
      </c>
      <c r="T1107">
        <v>-70.706197553099997</v>
      </c>
    </row>
    <row r="1108" spans="1:20" ht="15.75" thickBot="1" x14ac:dyDescent="0.3">
      <c r="A1108" s="34">
        <v>5</v>
      </c>
      <c r="B1108" s="3">
        <v>53</v>
      </c>
      <c r="C1108" s="3">
        <v>5304</v>
      </c>
      <c r="D1108" s="4" t="s">
        <v>58</v>
      </c>
      <c r="E1108" s="4" t="s">
        <v>47</v>
      </c>
      <c r="F1108" t="s">
        <v>1025</v>
      </c>
      <c r="G1108" s="20">
        <v>0</v>
      </c>
      <c r="H1108" s="40">
        <v>2006</v>
      </c>
      <c r="I1108" s="23" t="s">
        <v>1029</v>
      </c>
      <c r="J1108" s="20" t="s">
        <v>1031</v>
      </c>
      <c r="N1108" t="s">
        <v>658</v>
      </c>
      <c r="O1108" t="s">
        <v>659</v>
      </c>
      <c r="P1108" t="s">
        <v>660</v>
      </c>
      <c r="Q1108" t="s">
        <v>55</v>
      </c>
      <c r="R1108" t="s">
        <v>694</v>
      </c>
      <c r="S1108">
        <v>-32.686330793700002</v>
      </c>
      <c r="T1108">
        <v>-70.347758526099994</v>
      </c>
    </row>
    <row r="1109" spans="1:20" ht="15.75" thickBot="1" x14ac:dyDescent="0.3">
      <c r="A1109" s="34">
        <v>5</v>
      </c>
      <c r="B1109" s="3">
        <v>54</v>
      </c>
      <c r="C1109" s="3">
        <v>5401</v>
      </c>
      <c r="D1109" s="4" t="s">
        <v>59</v>
      </c>
      <c r="E1109" s="4" t="s">
        <v>47</v>
      </c>
      <c r="F1109" t="s">
        <v>1025</v>
      </c>
      <c r="G1109" s="20">
        <v>0</v>
      </c>
      <c r="H1109" s="40">
        <v>2006</v>
      </c>
      <c r="I1109" s="23" t="s">
        <v>1029</v>
      </c>
      <c r="J1109" s="20" t="s">
        <v>1031</v>
      </c>
      <c r="N1109" t="s">
        <v>658</v>
      </c>
      <c r="O1109" t="s">
        <v>659</v>
      </c>
      <c r="P1109" t="s">
        <v>660</v>
      </c>
      <c r="Q1109" t="s">
        <v>62</v>
      </c>
      <c r="R1109" t="s">
        <v>695</v>
      </c>
      <c r="S1109">
        <v>-32.353590159900001</v>
      </c>
      <c r="T1109">
        <v>-71.271701602299999</v>
      </c>
    </row>
    <row r="1110" spans="1:20" ht="15.75" thickBot="1" x14ac:dyDescent="0.3">
      <c r="A1110" s="34">
        <v>5</v>
      </c>
      <c r="B1110" s="3">
        <v>58</v>
      </c>
      <c r="C1110" s="3">
        <v>5802</v>
      </c>
      <c r="D1110" s="4" t="s">
        <v>82</v>
      </c>
      <c r="E1110" s="4" t="s">
        <v>47</v>
      </c>
      <c r="F1110" t="s">
        <v>1025</v>
      </c>
      <c r="G1110" s="20">
        <v>0</v>
      </c>
      <c r="H1110" s="40">
        <v>2006</v>
      </c>
      <c r="I1110" s="23" t="s">
        <v>1029</v>
      </c>
      <c r="J1110" s="20" t="s">
        <v>1031</v>
      </c>
      <c r="N1110" t="s">
        <v>658</v>
      </c>
      <c r="O1110" t="s">
        <v>659</v>
      </c>
      <c r="P1110" t="s">
        <v>660</v>
      </c>
      <c r="Q1110" t="s">
        <v>672</v>
      </c>
      <c r="R1110" t="s">
        <v>696</v>
      </c>
      <c r="S1110">
        <v>-33.030772110699999</v>
      </c>
      <c r="T1110">
        <v>-71.278911769100006</v>
      </c>
    </row>
    <row r="1111" spans="1:20" ht="15.75" thickBot="1" x14ac:dyDescent="0.3">
      <c r="A1111" s="34">
        <v>5</v>
      </c>
      <c r="B1111" s="3">
        <v>54</v>
      </c>
      <c r="C1111" s="3">
        <v>5405</v>
      </c>
      <c r="D1111" s="4" t="s">
        <v>63</v>
      </c>
      <c r="E1111" s="4" t="s">
        <v>47</v>
      </c>
      <c r="F1111" t="s">
        <v>1025</v>
      </c>
      <c r="G1111" s="20">
        <v>0</v>
      </c>
      <c r="H1111" s="40">
        <v>2006</v>
      </c>
      <c r="I1111" s="23" t="s">
        <v>1029</v>
      </c>
      <c r="J1111" s="20" t="s">
        <v>1031</v>
      </c>
      <c r="N1111" t="s">
        <v>658</v>
      </c>
      <c r="O1111" t="s">
        <v>659</v>
      </c>
      <c r="P1111" t="s">
        <v>660</v>
      </c>
      <c r="Q1111" t="s">
        <v>62</v>
      </c>
      <c r="R1111" t="s">
        <v>697</v>
      </c>
      <c r="S1111">
        <v>-32.587482807800001</v>
      </c>
      <c r="T1111">
        <v>-71.336277620199994</v>
      </c>
    </row>
    <row r="1112" spans="1:20" ht="15.75" thickBot="1" x14ac:dyDescent="0.3">
      <c r="A1112" s="34">
        <v>5</v>
      </c>
      <c r="B1112" s="3">
        <v>52</v>
      </c>
      <c r="C1112" s="3">
        <v>5201</v>
      </c>
      <c r="D1112" s="4" t="s">
        <v>54</v>
      </c>
      <c r="E1112" s="4" t="s">
        <v>47</v>
      </c>
      <c r="F1112" t="s">
        <v>1025</v>
      </c>
      <c r="G1112" s="20">
        <v>0</v>
      </c>
      <c r="H1112" s="40">
        <v>2006</v>
      </c>
      <c r="I1112" s="23" t="s">
        <v>1029</v>
      </c>
      <c r="J1112" s="20" t="s">
        <v>1031</v>
      </c>
      <c r="N1112" t="s">
        <v>658</v>
      </c>
      <c r="O1112" t="s">
        <v>659</v>
      </c>
      <c r="P1112" t="s">
        <v>660</v>
      </c>
      <c r="Q1112" t="s">
        <v>54</v>
      </c>
      <c r="R1112" t="s">
        <v>698</v>
      </c>
      <c r="S1112">
        <v>-27.089232552599999</v>
      </c>
      <c r="T1112">
        <v>-109.477524207</v>
      </c>
    </row>
    <row r="1113" spans="1:20" ht="15.75" thickBot="1" x14ac:dyDescent="0.3">
      <c r="A1113" s="34">
        <v>5</v>
      </c>
      <c r="B1113" s="3">
        <v>54</v>
      </c>
      <c r="C1113" s="3">
        <v>5402</v>
      </c>
      <c r="D1113" s="4" t="s">
        <v>60</v>
      </c>
      <c r="E1113" s="4" t="s">
        <v>47</v>
      </c>
      <c r="F1113" t="s">
        <v>1025</v>
      </c>
      <c r="G1113" s="20">
        <v>0</v>
      </c>
      <c r="H1113" s="40">
        <v>2006</v>
      </c>
      <c r="I1113" s="23" t="s">
        <v>1029</v>
      </c>
      <c r="J1113" s="20" t="s">
        <v>1031</v>
      </c>
      <c r="N1113" t="s">
        <v>658</v>
      </c>
      <c r="O1113" t="s">
        <v>659</v>
      </c>
      <c r="P1113" t="s">
        <v>660</v>
      </c>
      <c r="Q1113" t="s">
        <v>62</v>
      </c>
      <c r="R1113" t="s">
        <v>699</v>
      </c>
      <c r="S1113">
        <v>-32.4173580824</v>
      </c>
      <c r="T1113">
        <v>-70.823535812900005</v>
      </c>
    </row>
    <row r="1114" spans="1:20" ht="15.75" thickBot="1" x14ac:dyDescent="0.3">
      <c r="A1114" s="34">
        <v>5</v>
      </c>
      <c r="B1114" s="3">
        <v>55</v>
      </c>
      <c r="C1114" s="3">
        <v>5504</v>
      </c>
      <c r="D1114" s="4" t="s">
        <v>67</v>
      </c>
      <c r="E1114" s="4" t="s">
        <v>47</v>
      </c>
      <c r="F1114" t="s">
        <v>1025</v>
      </c>
      <c r="G1114" s="20">
        <v>0</v>
      </c>
      <c r="H1114" s="40">
        <v>2006</v>
      </c>
      <c r="I1114" s="23" t="s">
        <v>1029</v>
      </c>
      <c r="J1114" s="20" t="s">
        <v>1031</v>
      </c>
      <c r="N1114" t="s">
        <v>658</v>
      </c>
      <c r="O1114" t="s">
        <v>659</v>
      </c>
      <c r="P1114" t="s">
        <v>660</v>
      </c>
      <c r="Q1114" t="s">
        <v>64</v>
      </c>
      <c r="R1114" t="s">
        <v>700</v>
      </c>
      <c r="S1114">
        <v>-32.825321244599998</v>
      </c>
      <c r="T1114">
        <v>-71.240478700400004</v>
      </c>
    </row>
    <row r="1115" spans="1:20" ht="15.75" thickBot="1" x14ac:dyDescent="0.3">
      <c r="A1115" s="34">
        <v>6</v>
      </c>
      <c r="B1115" s="3">
        <v>61</v>
      </c>
      <c r="C1115" s="3">
        <v>6105</v>
      </c>
      <c r="D1115" s="4" t="s">
        <v>90</v>
      </c>
      <c r="E1115" s="4" t="s">
        <v>86</v>
      </c>
      <c r="F1115" t="s">
        <v>1025</v>
      </c>
      <c r="G1115">
        <v>1</v>
      </c>
      <c r="H1115" s="31">
        <v>41102</v>
      </c>
      <c r="I1115" s="23" t="s">
        <v>375</v>
      </c>
      <c r="J1115" s="23" t="s">
        <v>1032</v>
      </c>
      <c r="K1115" s="41" t="s">
        <v>1354</v>
      </c>
      <c r="L1115" s="41" t="s">
        <v>1355</v>
      </c>
      <c r="N1115" t="s">
        <v>701</v>
      </c>
      <c r="O1115" t="s">
        <v>702</v>
      </c>
      <c r="P1115" t="s">
        <v>703</v>
      </c>
      <c r="Q1115" t="s">
        <v>704</v>
      </c>
      <c r="R1115" t="s">
        <v>705</v>
      </c>
      <c r="S1115">
        <v>-34.196777501100001</v>
      </c>
      <c r="T1115">
        <v>-70.923634825500002</v>
      </c>
    </row>
    <row r="1116" spans="1:20" ht="15.75" thickBot="1" x14ac:dyDescent="0.3">
      <c r="A1116" s="34">
        <v>6</v>
      </c>
      <c r="B1116" s="3">
        <v>61</v>
      </c>
      <c r="C1116" s="3">
        <v>6111</v>
      </c>
      <c r="D1116" s="4" t="s">
        <v>96</v>
      </c>
      <c r="E1116" s="4" t="s">
        <v>86</v>
      </c>
      <c r="F1116" t="s">
        <v>1025</v>
      </c>
      <c r="G1116">
        <v>1</v>
      </c>
      <c r="H1116" s="31">
        <v>41102</v>
      </c>
      <c r="I1116" s="23" t="s">
        <v>375</v>
      </c>
      <c r="J1116" s="23" t="s">
        <v>1032</v>
      </c>
      <c r="K1116" s="41" t="s">
        <v>1354</v>
      </c>
      <c r="L1116" s="41" t="s">
        <v>1355</v>
      </c>
      <c r="N1116" t="s">
        <v>701</v>
      </c>
      <c r="O1116" t="s">
        <v>702</v>
      </c>
      <c r="P1116" t="s">
        <v>703</v>
      </c>
      <c r="Q1116" t="s">
        <v>704</v>
      </c>
      <c r="R1116" t="s">
        <v>706</v>
      </c>
      <c r="S1116">
        <v>-34.211596851700001</v>
      </c>
      <c r="T1116">
        <v>-70.821099825900006</v>
      </c>
    </row>
    <row r="1117" spans="1:20" ht="15.75" thickBot="1" x14ac:dyDescent="0.3">
      <c r="A1117" s="34">
        <v>6</v>
      </c>
      <c r="B1117" s="3">
        <v>61</v>
      </c>
      <c r="C1117" s="3">
        <v>6114</v>
      </c>
      <c r="D1117" s="4" t="s">
        <v>99</v>
      </c>
      <c r="E1117" s="4" t="s">
        <v>86</v>
      </c>
      <c r="F1117" t="s">
        <v>1025</v>
      </c>
      <c r="G1117">
        <v>1</v>
      </c>
      <c r="H1117" s="31">
        <v>41102</v>
      </c>
      <c r="I1117" s="23" t="s">
        <v>375</v>
      </c>
      <c r="J1117" s="23" t="s">
        <v>1032</v>
      </c>
      <c r="K1117" s="41" t="s">
        <v>1354</v>
      </c>
      <c r="L1117" s="41" t="s">
        <v>1355</v>
      </c>
      <c r="N1117" t="s">
        <v>701</v>
      </c>
      <c r="O1117" t="s">
        <v>702</v>
      </c>
      <c r="P1117" t="s">
        <v>703</v>
      </c>
      <c r="Q1117" t="s">
        <v>704</v>
      </c>
      <c r="R1117" t="s">
        <v>707</v>
      </c>
      <c r="S1117">
        <v>-34.359222074400002</v>
      </c>
      <c r="T1117">
        <v>-70.998067283400005</v>
      </c>
    </row>
    <row r="1118" spans="1:20" ht="15.75" thickBot="1" x14ac:dyDescent="0.3">
      <c r="A1118" s="34">
        <v>6</v>
      </c>
      <c r="B1118" s="3">
        <v>62</v>
      </c>
      <c r="C1118" s="3">
        <v>6206</v>
      </c>
      <c r="D1118" s="4" t="s">
        <v>108</v>
      </c>
      <c r="E1118" s="4" t="s">
        <v>86</v>
      </c>
      <c r="F1118" t="s">
        <v>1025</v>
      </c>
      <c r="G1118">
        <v>1</v>
      </c>
      <c r="H1118" s="31">
        <v>41102</v>
      </c>
      <c r="I1118" s="23" t="s">
        <v>375</v>
      </c>
      <c r="J1118" s="23" t="s">
        <v>1032</v>
      </c>
      <c r="K1118" s="41" t="s">
        <v>1354</v>
      </c>
      <c r="L1118" s="41" t="s">
        <v>1355</v>
      </c>
      <c r="N1118" t="s">
        <v>701</v>
      </c>
      <c r="O1118" t="s">
        <v>702</v>
      </c>
      <c r="P1118" t="s">
        <v>703</v>
      </c>
      <c r="Q1118" t="s">
        <v>708</v>
      </c>
      <c r="R1118" t="s">
        <v>709</v>
      </c>
      <c r="S1118">
        <v>-34.6733611039</v>
      </c>
      <c r="T1118">
        <v>-71.911537709800001</v>
      </c>
    </row>
    <row r="1119" spans="1:20" ht="15.75" thickBot="1" x14ac:dyDescent="0.3">
      <c r="A1119" s="34">
        <v>6</v>
      </c>
      <c r="B1119" s="3">
        <v>63</v>
      </c>
      <c r="C1119" s="3">
        <v>6305</v>
      </c>
      <c r="D1119" s="4" t="s">
        <v>113</v>
      </c>
      <c r="E1119" s="4" t="s">
        <v>86</v>
      </c>
      <c r="F1119" t="s">
        <v>1025</v>
      </c>
      <c r="G1119">
        <v>1</v>
      </c>
      <c r="H1119" s="31">
        <v>41102</v>
      </c>
      <c r="I1119" s="23" t="s">
        <v>375</v>
      </c>
      <c r="J1119" s="23" t="s">
        <v>1032</v>
      </c>
      <c r="K1119" s="41" t="s">
        <v>1354</v>
      </c>
      <c r="L1119" s="41" t="s">
        <v>1355</v>
      </c>
      <c r="N1119" t="s">
        <v>701</v>
      </c>
      <c r="O1119" t="s">
        <v>702</v>
      </c>
      <c r="P1119" t="s">
        <v>703</v>
      </c>
      <c r="Q1119" t="s">
        <v>710</v>
      </c>
      <c r="R1119" t="s">
        <v>711</v>
      </c>
      <c r="S1119">
        <v>-34.667461735400003</v>
      </c>
      <c r="T1119">
        <v>-71.191971317400004</v>
      </c>
    </row>
    <row r="1120" spans="1:20" ht="15.75" thickBot="1" x14ac:dyDescent="0.3">
      <c r="A1120" s="34">
        <v>6</v>
      </c>
      <c r="B1120" s="3">
        <v>63</v>
      </c>
      <c r="C1120" s="3">
        <v>6309</v>
      </c>
      <c r="D1120" s="4" t="s">
        <v>117</v>
      </c>
      <c r="E1120" s="4" t="s">
        <v>86</v>
      </c>
      <c r="F1120" t="s">
        <v>1025</v>
      </c>
      <c r="G1120">
        <v>1</v>
      </c>
      <c r="H1120" s="31">
        <v>41102</v>
      </c>
      <c r="I1120" s="23" t="s">
        <v>375</v>
      </c>
      <c r="J1120" s="23" t="s">
        <v>1032</v>
      </c>
      <c r="K1120" s="41" t="s">
        <v>1354</v>
      </c>
      <c r="L1120" s="41" t="s">
        <v>1355</v>
      </c>
      <c r="N1120" t="s">
        <v>701</v>
      </c>
      <c r="O1120" t="s">
        <v>702</v>
      </c>
      <c r="P1120" t="s">
        <v>703</v>
      </c>
      <c r="Q1120" t="s">
        <v>710</v>
      </c>
      <c r="R1120" t="s">
        <v>712</v>
      </c>
      <c r="S1120">
        <v>-34.595869838399999</v>
      </c>
      <c r="T1120">
        <v>-71.691772169499998</v>
      </c>
    </row>
    <row r="1121" spans="1:20" ht="15.75" thickBot="1" x14ac:dyDescent="0.3">
      <c r="A1121" s="34">
        <v>6</v>
      </c>
      <c r="B1121" s="3">
        <v>61</v>
      </c>
      <c r="C1121" s="3">
        <v>6101</v>
      </c>
      <c r="D1121" s="4" t="s">
        <v>85</v>
      </c>
      <c r="E1121" s="4" t="s">
        <v>86</v>
      </c>
      <c r="F1121" t="s">
        <v>1025</v>
      </c>
      <c r="G1121">
        <v>1</v>
      </c>
      <c r="H1121" s="31">
        <v>41102</v>
      </c>
      <c r="I1121" s="23" t="s">
        <v>375</v>
      </c>
      <c r="J1121" s="23" t="s">
        <v>1032</v>
      </c>
      <c r="K1121" s="41" t="s">
        <v>1354</v>
      </c>
      <c r="L1121" s="41" t="s">
        <v>1355</v>
      </c>
      <c r="N1121" t="s">
        <v>701</v>
      </c>
      <c r="O1121" t="s">
        <v>702</v>
      </c>
      <c r="P1121" t="s">
        <v>703</v>
      </c>
      <c r="Q1121" t="s">
        <v>704</v>
      </c>
      <c r="R1121" t="s">
        <v>713</v>
      </c>
      <c r="S1121">
        <v>-34.125761517299999</v>
      </c>
      <c r="T1121">
        <v>-70.816747871999993</v>
      </c>
    </row>
    <row r="1122" spans="1:20" ht="15.75" thickBot="1" x14ac:dyDescent="0.3">
      <c r="A1122" s="34">
        <v>6</v>
      </c>
      <c r="B1122" s="3">
        <v>63</v>
      </c>
      <c r="C1122" s="3">
        <v>6302</v>
      </c>
      <c r="D1122" s="4" t="s">
        <v>110</v>
      </c>
      <c r="E1122" s="4" t="s">
        <v>86</v>
      </c>
      <c r="F1122" t="s">
        <v>1025</v>
      </c>
      <c r="G1122">
        <v>1</v>
      </c>
      <c r="H1122" s="31">
        <v>41102</v>
      </c>
      <c r="I1122" s="23" t="s">
        <v>375</v>
      </c>
      <c r="J1122" s="23" t="s">
        <v>1032</v>
      </c>
      <c r="K1122" s="41" t="s">
        <v>1354</v>
      </c>
      <c r="L1122" s="41" t="s">
        <v>1355</v>
      </c>
      <c r="N1122" t="s">
        <v>701</v>
      </c>
      <c r="O1122" t="s">
        <v>702</v>
      </c>
      <c r="P1122" t="s">
        <v>703</v>
      </c>
      <c r="Q1122" t="s">
        <v>710</v>
      </c>
      <c r="R1122" t="s">
        <v>714</v>
      </c>
      <c r="S1122">
        <v>-34.791957949599997</v>
      </c>
      <c r="T1122">
        <v>-71.359739361899997</v>
      </c>
    </row>
    <row r="1123" spans="1:20" ht="15.75" thickBot="1" x14ac:dyDescent="0.3">
      <c r="A1123" s="34">
        <v>6</v>
      </c>
      <c r="B1123" s="3">
        <v>62</v>
      </c>
      <c r="C1123" s="3">
        <v>6203</v>
      </c>
      <c r="D1123" s="4" t="s">
        <v>105</v>
      </c>
      <c r="E1123" s="4" t="s">
        <v>86</v>
      </c>
      <c r="F1123" t="s">
        <v>1025</v>
      </c>
      <c r="G1123">
        <v>1</v>
      </c>
      <c r="H1123" s="31">
        <v>41102</v>
      </c>
      <c r="I1123" s="23" t="s">
        <v>375</v>
      </c>
      <c r="J1123" s="23" t="s">
        <v>1032</v>
      </c>
      <c r="K1123" s="41" t="s">
        <v>1354</v>
      </c>
      <c r="L1123" s="41" t="s">
        <v>1355</v>
      </c>
      <c r="N1123" t="s">
        <v>701</v>
      </c>
      <c r="O1123" t="s">
        <v>702</v>
      </c>
      <c r="P1123" t="s">
        <v>703</v>
      </c>
      <c r="Q1123" t="s">
        <v>708</v>
      </c>
      <c r="R1123" t="s">
        <v>715</v>
      </c>
      <c r="S1123">
        <v>-34.107030989499997</v>
      </c>
      <c r="T1123">
        <v>-71.733091436400002</v>
      </c>
    </row>
    <row r="1124" spans="1:20" ht="15.75" thickBot="1" x14ac:dyDescent="0.3">
      <c r="A1124" s="34">
        <v>6</v>
      </c>
      <c r="B1124" s="3">
        <v>63</v>
      </c>
      <c r="C1124" s="3">
        <v>6301</v>
      </c>
      <c r="D1124" s="4" t="s">
        <v>109</v>
      </c>
      <c r="E1124" s="4" t="s">
        <v>86</v>
      </c>
      <c r="F1124" t="s">
        <v>1025</v>
      </c>
      <c r="G1124">
        <v>1</v>
      </c>
      <c r="H1124" s="31">
        <v>41102</v>
      </c>
      <c r="I1124" s="23" t="s">
        <v>375</v>
      </c>
      <c r="J1124" s="23" t="s">
        <v>1032</v>
      </c>
      <c r="K1124" s="41" t="s">
        <v>1354</v>
      </c>
      <c r="L1124" s="41" t="s">
        <v>1355</v>
      </c>
      <c r="N1124" t="s">
        <v>701</v>
      </c>
      <c r="O1124" t="s">
        <v>702</v>
      </c>
      <c r="P1124" t="s">
        <v>703</v>
      </c>
      <c r="Q1124" t="s">
        <v>710</v>
      </c>
      <c r="R1124" t="s">
        <v>716</v>
      </c>
      <c r="S1124">
        <v>-34.743551284200002</v>
      </c>
      <c r="T1124">
        <v>-70.603286818100003</v>
      </c>
    </row>
    <row r="1125" spans="1:20" ht="15.75" thickBot="1" x14ac:dyDescent="0.3">
      <c r="A1125" s="34">
        <v>6</v>
      </c>
      <c r="B1125" s="3">
        <v>63</v>
      </c>
      <c r="C1125" s="3">
        <v>6304</v>
      </c>
      <c r="D1125" s="4" t="s">
        <v>112</v>
      </c>
      <c r="E1125" s="4" t="s">
        <v>86</v>
      </c>
      <c r="F1125" t="s">
        <v>1025</v>
      </c>
      <c r="G1125">
        <v>1</v>
      </c>
      <c r="H1125" s="31">
        <v>41102</v>
      </c>
      <c r="I1125" s="23" t="s">
        <v>375</v>
      </c>
      <c r="J1125" s="23" t="s">
        <v>1032</v>
      </c>
      <c r="K1125" s="41" t="s">
        <v>1354</v>
      </c>
      <c r="L1125" s="41" t="s">
        <v>1355</v>
      </c>
      <c r="N1125" t="s">
        <v>701</v>
      </c>
      <c r="O1125" t="s">
        <v>702</v>
      </c>
      <c r="P1125" t="s">
        <v>703</v>
      </c>
      <c r="Q1125" t="s">
        <v>710</v>
      </c>
      <c r="R1125" t="s">
        <v>717</v>
      </c>
      <c r="S1125">
        <v>-34.768248171800003</v>
      </c>
      <c r="T1125">
        <v>-71.648832455399997</v>
      </c>
    </row>
    <row r="1126" spans="1:20" ht="15.75" thickBot="1" x14ac:dyDescent="0.3">
      <c r="A1126" s="34">
        <v>6</v>
      </c>
      <c r="B1126" s="3">
        <v>63</v>
      </c>
      <c r="C1126" s="3">
        <v>6306</v>
      </c>
      <c r="D1126" s="4" t="s">
        <v>114</v>
      </c>
      <c r="E1126" s="4" t="s">
        <v>86</v>
      </c>
      <c r="F1126" t="s">
        <v>1025</v>
      </c>
      <c r="G1126">
        <v>1</v>
      </c>
      <c r="H1126" s="31">
        <v>41102</v>
      </c>
      <c r="I1126" s="23" t="s">
        <v>375</v>
      </c>
      <c r="J1126" s="23" t="s">
        <v>1032</v>
      </c>
      <c r="K1126" s="41" t="s">
        <v>1354</v>
      </c>
      <c r="L1126" s="41" t="s">
        <v>1355</v>
      </c>
      <c r="N1126" t="s">
        <v>701</v>
      </c>
      <c r="O1126" t="s">
        <v>702</v>
      </c>
      <c r="P1126" t="s">
        <v>703</v>
      </c>
      <c r="Q1126" t="s">
        <v>710</v>
      </c>
      <c r="R1126" t="s">
        <v>718</v>
      </c>
      <c r="S1126">
        <v>-34.527964840300001</v>
      </c>
      <c r="T1126">
        <v>-71.352913090200005</v>
      </c>
    </row>
    <row r="1127" spans="1:20" ht="15.75" thickBot="1" x14ac:dyDescent="0.3">
      <c r="A1127" s="34">
        <v>6</v>
      </c>
      <c r="B1127" s="3">
        <v>61</v>
      </c>
      <c r="C1127" s="3">
        <v>6117</v>
      </c>
      <c r="D1127" s="4" t="s">
        <v>102</v>
      </c>
      <c r="E1127" s="4" t="s">
        <v>86</v>
      </c>
      <c r="F1127" t="s">
        <v>1025</v>
      </c>
      <c r="G1127">
        <v>1</v>
      </c>
      <c r="H1127" s="31">
        <v>41102</v>
      </c>
      <c r="I1127" s="23" t="s">
        <v>375</v>
      </c>
      <c r="J1127" s="23" t="s">
        <v>1032</v>
      </c>
      <c r="K1127" s="41" t="s">
        <v>1354</v>
      </c>
      <c r="L1127" s="41" t="s">
        <v>1355</v>
      </c>
      <c r="N1127" t="s">
        <v>701</v>
      </c>
      <c r="O1127" t="s">
        <v>702</v>
      </c>
      <c r="P1127" t="s">
        <v>703</v>
      </c>
      <c r="Q1127" t="s">
        <v>704</v>
      </c>
      <c r="R1127" t="s">
        <v>719</v>
      </c>
      <c r="S1127">
        <v>-34.477452138700002</v>
      </c>
      <c r="T1127">
        <v>-71.123127304999997</v>
      </c>
    </row>
    <row r="1128" spans="1:20" ht="15.75" thickBot="1" x14ac:dyDescent="0.3">
      <c r="A1128" s="34">
        <v>6</v>
      </c>
      <c r="B1128" s="3">
        <v>61</v>
      </c>
      <c r="C1128" s="3">
        <v>6112</v>
      </c>
      <c r="D1128" s="4" t="s">
        <v>97</v>
      </c>
      <c r="E1128" s="4" t="s">
        <v>86</v>
      </c>
      <c r="F1128" t="s">
        <v>1025</v>
      </c>
      <c r="G1128">
        <v>1</v>
      </c>
      <c r="H1128" s="31">
        <v>41102</v>
      </c>
      <c r="I1128" s="23" t="s">
        <v>375</v>
      </c>
      <c r="J1128" s="23" t="s">
        <v>1032</v>
      </c>
      <c r="K1128" s="41" t="s">
        <v>1354</v>
      </c>
      <c r="L1128" s="41" t="s">
        <v>1355</v>
      </c>
      <c r="N1128" t="s">
        <v>701</v>
      </c>
      <c r="O1128" t="s">
        <v>702</v>
      </c>
      <c r="P1128" t="s">
        <v>703</v>
      </c>
      <c r="Q1128" t="s">
        <v>704</v>
      </c>
      <c r="R1128" t="s">
        <v>720</v>
      </c>
      <c r="S1128">
        <v>-34.329025706899998</v>
      </c>
      <c r="T1128">
        <v>-71.221881336199999</v>
      </c>
    </row>
    <row r="1129" spans="1:20" ht="15.75" thickBot="1" x14ac:dyDescent="0.3">
      <c r="A1129" s="34">
        <v>6</v>
      </c>
      <c r="B1129" s="3">
        <v>61</v>
      </c>
      <c r="C1129" s="3">
        <v>6115</v>
      </c>
      <c r="D1129" s="4" t="s">
        <v>100</v>
      </c>
      <c r="E1129" s="4" t="s">
        <v>86</v>
      </c>
      <c r="F1129" t="s">
        <v>1025</v>
      </c>
      <c r="G1129">
        <v>1</v>
      </c>
      <c r="H1129" s="31">
        <v>41102</v>
      </c>
      <c r="I1129" s="23" t="s">
        <v>375</v>
      </c>
      <c r="J1129" s="23" t="s">
        <v>1032</v>
      </c>
      <c r="K1129" s="41" t="s">
        <v>1354</v>
      </c>
      <c r="L1129" s="41" t="s">
        <v>1355</v>
      </c>
      <c r="N1129" t="s">
        <v>701</v>
      </c>
      <c r="O1129" t="s">
        <v>702</v>
      </c>
      <c r="P1129" t="s">
        <v>703</v>
      </c>
      <c r="Q1129" t="s">
        <v>704</v>
      </c>
      <c r="R1129" t="s">
        <v>721</v>
      </c>
      <c r="S1129">
        <v>-34.454632335200003</v>
      </c>
      <c r="T1129">
        <v>-70.718956870400007</v>
      </c>
    </row>
    <row r="1130" spans="1:20" ht="15.75" thickBot="1" x14ac:dyDescent="0.3">
      <c r="A1130" s="34">
        <v>6</v>
      </c>
      <c r="B1130" s="3">
        <v>62</v>
      </c>
      <c r="C1130" s="3">
        <v>6204</v>
      </c>
      <c r="D1130" s="4" t="s">
        <v>106</v>
      </c>
      <c r="E1130" s="4" t="s">
        <v>86</v>
      </c>
      <c r="F1130" t="s">
        <v>1025</v>
      </c>
      <c r="G1130">
        <v>1</v>
      </c>
      <c r="H1130" s="31">
        <v>41102</v>
      </c>
      <c r="I1130" s="23" t="s">
        <v>375</v>
      </c>
      <c r="J1130" s="23" t="s">
        <v>1032</v>
      </c>
      <c r="K1130" s="41" t="s">
        <v>1354</v>
      </c>
      <c r="L1130" s="41" t="s">
        <v>1355</v>
      </c>
      <c r="N1130" t="s">
        <v>701</v>
      </c>
      <c r="O1130" t="s">
        <v>702</v>
      </c>
      <c r="P1130" t="s">
        <v>703</v>
      </c>
      <c r="Q1130" t="s">
        <v>708</v>
      </c>
      <c r="R1130" t="s">
        <v>722</v>
      </c>
      <c r="S1130">
        <v>-34.3725789625</v>
      </c>
      <c r="T1130">
        <v>-71.671764866700002</v>
      </c>
    </row>
    <row r="1131" spans="1:20" ht="15.75" thickBot="1" x14ac:dyDescent="0.3">
      <c r="A1131" s="34">
        <v>6</v>
      </c>
      <c r="B1131" s="3">
        <v>63</v>
      </c>
      <c r="C1131" s="3">
        <v>6303</v>
      </c>
      <c r="D1131" s="4" t="s">
        <v>111</v>
      </c>
      <c r="E1131" s="4" t="s">
        <v>86</v>
      </c>
      <c r="F1131" t="s">
        <v>1025</v>
      </c>
      <c r="G1131">
        <v>1</v>
      </c>
      <c r="H1131" s="31">
        <v>41102</v>
      </c>
      <c r="I1131" s="23" t="s">
        <v>375</v>
      </c>
      <c r="J1131" s="23" t="s">
        <v>1032</v>
      </c>
      <c r="K1131" s="41" t="s">
        <v>1354</v>
      </c>
      <c r="L1131" s="41" t="s">
        <v>1355</v>
      </c>
      <c r="N1131" t="s">
        <v>701</v>
      </c>
      <c r="O1131" t="s">
        <v>702</v>
      </c>
      <c r="P1131" t="s">
        <v>703</v>
      </c>
      <c r="Q1131" t="s">
        <v>710</v>
      </c>
      <c r="R1131" t="s">
        <v>723</v>
      </c>
      <c r="S1131">
        <v>-34.751678913799999</v>
      </c>
      <c r="T1131">
        <v>-70.980879952899997</v>
      </c>
    </row>
    <row r="1132" spans="1:20" ht="15.75" thickBot="1" x14ac:dyDescent="0.3">
      <c r="A1132" s="34">
        <v>6</v>
      </c>
      <c r="B1132" s="3">
        <v>63</v>
      </c>
      <c r="C1132" s="3">
        <v>6307</v>
      </c>
      <c r="D1132" s="4" t="s">
        <v>115</v>
      </c>
      <c r="E1132" s="4" t="s">
        <v>86</v>
      </c>
      <c r="F1132" t="s">
        <v>1025</v>
      </c>
      <c r="G1132">
        <v>1</v>
      </c>
      <c r="H1132" s="31">
        <v>41102</v>
      </c>
      <c r="I1132" s="23" t="s">
        <v>375</v>
      </c>
      <c r="J1132" s="23" t="s">
        <v>1032</v>
      </c>
      <c r="K1132" s="41" t="s">
        <v>1354</v>
      </c>
      <c r="L1132" s="41" t="s">
        <v>1355</v>
      </c>
      <c r="N1132" t="s">
        <v>701</v>
      </c>
      <c r="O1132" t="s">
        <v>702</v>
      </c>
      <c r="P1132" t="s">
        <v>703</v>
      </c>
      <c r="Q1132" t="s">
        <v>710</v>
      </c>
      <c r="R1132" t="s">
        <v>724</v>
      </c>
      <c r="S1132">
        <v>-34.466018523199999</v>
      </c>
      <c r="T1132">
        <v>-71.496680472199998</v>
      </c>
    </row>
    <row r="1133" spans="1:20" ht="15.75" thickBot="1" x14ac:dyDescent="0.3">
      <c r="A1133" s="34">
        <v>6</v>
      </c>
      <c r="B1133" s="3">
        <v>61</v>
      </c>
      <c r="C1133" s="3">
        <v>6104</v>
      </c>
      <c r="D1133" s="4" t="s">
        <v>89</v>
      </c>
      <c r="E1133" s="4" t="s">
        <v>86</v>
      </c>
      <c r="F1133" t="s">
        <v>1025</v>
      </c>
      <c r="G1133">
        <v>1</v>
      </c>
      <c r="H1133" s="31">
        <v>41102</v>
      </c>
      <c r="I1133" s="23" t="s">
        <v>375</v>
      </c>
      <c r="J1133" s="23" t="s">
        <v>1032</v>
      </c>
      <c r="K1133" s="41" t="s">
        <v>1354</v>
      </c>
      <c r="L1133" s="41" t="s">
        <v>1355</v>
      </c>
      <c r="N1133" t="s">
        <v>701</v>
      </c>
      <c r="O1133" t="s">
        <v>702</v>
      </c>
      <c r="P1133" t="s">
        <v>703</v>
      </c>
      <c r="Q1133" t="s">
        <v>704</v>
      </c>
      <c r="R1133" t="s">
        <v>725</v>
      </c>
      <c r="S1133">
        <v>-34.259651678899999</v>
      </c>
      <c r="T1133">
        <v>-71.077560820599999</v>
      </c>
    </row>
    <row r="1134" spans="1:20" ht="15.75" thickBot="1" x14ac:dyDescent="0.3">
      <c r="A1134" s="34">
        <v>6</v>
      </c>
      <c r="B1134" s="3">
        <v>62</v>
      </c>
      <c r="C1134" s="3">
        <v>6202</v>
      </c>
      <c r="D1134" s="4" t="s">
        <v>104</v>
      </c>
      <c r="E1134" s="4" t="s">
        <v>86</v>
      </c>
      <c r="F1134" t="s">
        <v>1025</v>
      </c>
      <c r="G1134">
        <v>1</v>
      </c>
      <c r="H1134" s="31">
        <v>41102</v>
      </c>
      <c r="I1134" s="23" t="s">
        <v>375</v>
      </c>
      <c r="J1134" s="23" t="s">
        <v>1032</v>
      </c>
      <c r="K1134" s="41" t="s">
        <v>1354</v>
      </c>
      <c r="L1134" s="41" t="s">
        <v>1355</v>
      </c>
      <c r="N1134" t="s">
        <v>701</v>
      </c>
      <c r="O1134" t="s">
        <v>702</v>
      </c>
      <c r="P1134" t="s">
        <v>703</v>
      </c>
      <c r="Q1134" t="s">
        <v>708</v>
      </c>
      <c r="R1134" t="s">
        <v>726</v>
      </c>
      <c r="S1134">
        <v>-34.223112632199999</v>
      </c>
      <c r="T1134">
        <v>-71.602551370699999</v>
      </c>
    </row>
    <row r="1135" spans="1:20" ht="15.75" thickBot="1" x14ac:dyDescent="0.3">
      <c r="A1135" s="34">
        <v>6</v>
      </c>
      <c r="B1135" s="3">
        <v>61</v>
      </c>
      <c r="C1135" s="3">
        <v>6108</v>
      </c>
      <c r="D1135" s="4" t="s">
        <v>93</v>
      </c>
      <c r="E1135" s="4" t="s">
        <v>86</v>
      </c>
      <c r="F1135" t="s">
        <v>1025</v>
      </c>
      <c r="G1135">
        <v>1</v>
      </c>
      <c r="H1135" s="31">
        <v>41102</v>
      </c>
      <c r="I1135" s="23" t="s">
        <v>375</v>
      </c>
      <c r="J1135" s="23" t="s">
        <v>1032</v>
      </c>
      <c r="K1135" s="41" t="s">
        <v>1354</v>
      </c>
      <c r="L1135" s="41" t="s">
        <v>1355</v>
      </c>
      <c r="N1135" t="s">
        <v>701</v>
      </c>
      <c r="O1135" t="s">
        <v>702</v>
      </c>
      <c r="P1135" t="s">
        <v>703</v>
      </c>
      <c r="Q1135" t="s">
        <v>704</v>
      </c>
      <c r="R1135" t="s">
        <v>727</v>
      </c>
      <c r="S1135">
        <v>-34.320498075400003</v>
      </c>
      <c r="T1135">
        <v>-70.319487194999994</v>
      </c>
    </row>
    <row r="1136" spans="1:20" ht="15.75" thickBot="1" x14ac:dyDescent="0.3">
      <c r="A1136" s="34">
        <v>6</v>
      </c>
      <c r="B1136" s="3">
        <v>63</v>
      </c>
      <c r="C1136" s="3">
        <v>6310</v>
      </c>
      <c r="D1136" s="4" t="s">
        <v>118</v>
      </c>
      <c r="E1136" s="4" t="s">
        <v>86</v>
      </c>
      <c r="F1136" t="s">
        <v>1025</v>
      </c>
      <c r="G1136">
        <v>1</v>
      </c>
      <c r="H1136" s="31">
        <v>41102</v>
      </c>
      <c r="I1136" s="23" t="s">
        <v>375</v>
      </c>
      <c r="J1136" s="23" t="s">
        <v>1032</v>
      </c>
      <c r="K1136" s="41" t="s">
        <v>1354</v>
      </c>
      <c r="L1136" s="41" t="s">
        <v>1355</v>
      </c>
      <c r="N1136" t="s">
        <v>701</v>
      </c>
      <c r="O1136" t="s">
        <v>702</v>
      </c>
      <c r="P1136" t="s">
        <v>703</v>
      </c>
      <c r="Q1136" t="s">
        <v>710</v>
      </c>
      <c r="R1136" t="s">
        <v>728</v>
      </c>
      <c r="S1136">
        <v>-34.6428770399</v>
      </c>
      <c r="T1136">
        <v>-71.401919020500003</v>
      </c>
    </row>
    <row r="1137" spans="1:20" ht="15.75" thickBot="1" x14ac:dyDescent="0.3">
      <c r="A1137" s="34">
        <v>6</v>
      </c>
      <c r="B1137" s="3">
        <v>61</v>
      </c>
      <c r="C1137" s="3">
        <v>6116</v>
      </c>
      <c r="D1137" s="4" t="s">
        <v>101</v>
      </c>
      <c r="E1137" s="4" t="s">
        <v>86</v>
      </c>
      <c r="F1137" t="s">
        <v>1025</v>
      </c>
      <c r="G1137">
        <v>1</v>
      </c>
      <c r="H1137" s="31">
        <v>41102</v>
      </c>
      <c r="I1137" s="23" t="s">
        <v>375</v>
      </c>
      <c r="J1137" s="23" t="s">
        <v>1032</v>
      </c>
      <c r="K1137" s="41" t="s">
        <v>1354</v>
      </c>
      <c r="L1137" s="41" t="s">
        <v>1355</v>
      </c>
      <c r="N1137" t="s">
        <v>701</v>
      </c>
      <c r="O1137" t="s">
        <v>702</v>
      </c>
      <c r="P1137" t="s">
        <v>703</v>
      </c>
      <c r="Q1137" t="s">
        <v>704</v>
      </c>
      <c r="R1137" t="s">
        <v>729</v>
      </c>
      <c r="S1137">
        <v>-34.334878369400002</v>
      </c>
      <c r="T1137">
        <v>-70.659196161799997</v>
      </c>
    </row>
    <row r="1138" spans="1:20" ht="15.75" thickBot="1" x14ac:dyDescent="0.3">
      <c r="A1138" s="34">
        <v>6</v>
      </c>
      <c r="B1138" s="3">
        <v>61</v>
      </c>
      <c r="C1138" s="3">
        <v>6102</v>
      </c>
      <c r="D1138" s="4" t="s">
        <v>87</v>
      </c>
      <c r="E1138" s="4" t="s">
        <v>86</v>
      </c>
      <c r="F1138" t="s">
        <v>1025</v>
      </c>
      <c r="G1138">
        <v>1</v>
      </c>
      <c r="H1138" s="31">
        <v>41102</v>
      </c>
      <c r="I1138" s="23" t="s">
        <v>375</v>
      </c>
      <c r="J1138" s="23" t="s">
        <v>1032</v>
      </c>
      <c r="K1138" s="41" t="s">
        <v>1354</v>
      </c>
      <c r="L1138" s="41" t="s">
        <v>1355</v>
      </c>
      <c r="N1138" t="s">
        <v>701</v>
      </c>
      <c r="O1138" t="s">
        <v>702</v>
      </c>
      <c r="P1138" t="s">
        <v>703</v>
      </c>
      <c r="Q1138" t="s">
        <v>704</v>
      </c>
      <c r="R1138" t="s">
        <v>730</v>
      </c>
      <c r="S1138">
        <v>-34.057083601099997</v>
      </c>
      <c r="T1138">
        <v>-70.547188352000006</v>
      </c>
    </row>
    <row r="1139" spans="1:20" ht="15.75" thickBot="1" x14ac:dyDescent="0.3">
      <c r="A1139" s="34">
        <v>6</v>
      </c>
      <c r="B1139" s="3">
        <v>61</v>
      </c>
      <c r="C1139" s="3">
        <v>6109</v>
      </c>
      <c r="D1139" s="4" t="s">
        <v>94</v>
      </c>
      <c r="E1139" s="4" t="s">
        <v>86</v>
      </c>
      <c r="F1139" t="s">
        <v>1025</v>
      </c>
      <c r="G1139">
        <v>1</v>
      </c>
      <c r="H1139" s="31">
        <v>41102</v>
      </c>
      <c r="I1139" s="23" t="s">
        <v>375</v>
      </c>
      <c r="J1139" s="23" t="s">
        <v>1032</v>
      </c>
      <c r="K1139" s="41" t="s">
        <v>1354</v>
      </c>
      <c r="L1139" s="41" t="s">
        <v>1355</v>
      </c>
      <c r="N1139" t="s">
        <v>701</v>
      </c>
      <c r="O1139" t="s">
        <v>702</v>
      </c>
      <c r="P1139" t="s">
        <v>703</v>
      </c>
      <c r="Q1139" t="s">
        <v>704</v>
      </c>
      <c r="R1139" t="s">
        <v>731</v>
      </c>
      <c r="S1139">
        <v>-34.4764967817</v>
      </c>
      <c r="T1139">
        <v>-70.872917044600001</v>
      </c>
    </row>
    <row r="1140" spans="1:20" ht="15.75" thickBot="1" x14ac:dyDescent="0.3">
      <c r="A1140" s="34">
        <v>6</v>
      </c>
      <c r="B1140" s="3">
        <v>63</v>
      </c>
      <c r="C1140" s="3">
        <v>6308</v>
      </c>
      <c r="D1140" s="4" t="s">
        <v>116</v>
      </c>
      <c r="E1140" s="4" t="s">
        <v>86</v>
      </c>
      <c r="F1140" t="s">
        <v>1025</v>
      </c>
      <c r="G1140">
        <v>1</v>
      </c>
      <c r="H1140" s="31">
        <v>41102</v>
      </c>
      <c r="I1140" s="23" t="s">
        <v>375</v>
      </c>
      <c r="J1140" s="23" t="s">
        <v>1032</v>
      </c>
      <c r="K1140" s="41" t="s">
        <v>1354</v>
      </c>
      <c r="L1140" s="41" t="s">
        <v>1355</v>
      </c>
      <c r="N1140" t="s">
        <v>701</v>
      </c>
      <c r="O1140" t="s">
        <v>702</v>
      </c>
      <c r="P1140" t="s">
        <v>703</v>
      </c>
      <c r="Q1140" t="s">
        <v>710</v>
      </c>
      <c r="R1140" t="s">
        <v>732</v>
      </c>
      <c r="S1140">
        <v>-34.619001257500003</v>
      </c>
      <c r="T1140">
        <v>-71.086309447199994</v>
      </c>
    </row>
    <row r="1141" spans="1:20" ht="15.75" thickBot="1" x14ac:dyDescent="0.3">
      <c r="A1141" s="34">
        <v>6</v>
      </c>
      <c r="B1141" s="3">
        <v>62</v>
      </c>
      <c r="C1141" s="3">
        <v>6201</v>
      </c>
      <c r="D1141" s="4" t="s">
        <v>103</v>
      </c>
      <c r="E1141" s="4" t="s">
        <v>86</v>
      </c>
      <c r="F1141" t="s">
        <v>1025</v>
      </c>
      <c r="G1141">
        <v>1</v>
      </c>
      <c r="H1141" s="31">
        <v>41102</v>
      </c>
      <c r="I1141" s="23" t="s">
        <v>375</v>
      </c>
      <c r="J1141" s="23" t="s">
        <v>1032</v>
      </c>
      <c r="K1141" s="41" t="s">
        <v>1354</v>
      </c>
      <c r="L1141" s="41" t="s">
        <v>1355</v>
      </c>
      <c r="N1141" t="s">
        <v>701</v>
      </c>
      <c r="O1141" t="s">
        <v>702</v>
      </c>
      <c r="P1141" t="s">
        <v>703</v>
      </c>
      <c r="Q1141" t="s">
        <v>708</v>
      </c>
      <c r="R1141" t="s">
        <v>733</v>
      </c>
      <c r="S1141">
        <v>-34.383892600400003</v>
      </c>
      <c r="T1141">
        <v>-71.910690293499997</v>
      </c>
    </row>
    <row r="1142" spans="1:20" ht="15.75" thickBot="1" x14ac:dyDescent="0.3">
      <c r="A1142" s="34">
        <v>6</v>
      </c>
      <c r="B1142" s="3">
        <v>61</v>
      </c>
      <c r="C1142" s="3">
        <v>6113</v>
      </c>
      <c r="D1142" s="4" t="s">
        <v>98</v>
      </c>
      <c r="E1142" s="4" t="s">
        <v>86</v>
      </c>
      <c r="F1142" t="s">
        <v>1025</v>
      </c>
      <c r="G1142">
        <v>1</v>
      </c>
      <c r="H1142" s="31">
        <v>41102</v>
      </c>
      <c r="I1142" s="23" t="s">
        <v>375</v>
      </c>
      <c r="J1142" s="23" t="s">
        <v>1032</v>
      </c>
      <c r="K1142" s="41" t="s">
        <v>1354</v>
      </c>
      <c r="L1142" s="41" t="s">
        <v>1355</v>
      </c>
      <c r="N1142" t="s">
        <v>701</v>
      </c>
      <c r="O1142" t="s">
        <v>702</v>
      </c>
      <c r="P1142" t="s">
        <v>703</v>
      </c>
      <c r="Q1142" t="s">
        <v>704</v>
      </c>
      <c r="R1142" t="s">
        <v>734</v>
      </c>
      <c r="S1142">
        <v>-34.371175562700003</v>
      </c>
      <c r="T1142">
        <v>-71.339092237000003</v>
      </c>
    </row>
    <row r="1143" spans="1:20" ht="15.75" thickBot="1" x14ac:dyDescent="0.3">
      <c r="A1143" s="34">
        <v>6</v>
      </c>
      <c r="B1143" s="3">
        <v>61</v>
      </c>
      <c r="C1143" s="3">
        <v>6110</v>
      </c>
      <c r="D1143" s="4" t="s">
        <v>95</v>
      </c>
      <c r="E1143" s="4" t="s">
        <v>86</v>
      </c>
      <c r="F1143" t="s">
        <v>1025</v>
      </c>
      <c r="G1143">
        <v>1</v>
      </c>
      <c r="H1143" s="31">
        <v>41102</v>
      </c>
      <c r="I1143" s="23" t="s">
        <v>375</v>
      </c>
      <c r="J1143" s="23" t="s">
        <v>1032</v>
      </c>
      <c r="K1143" s="41" t="s">
        <v>1354</v>
      </c>
      <c r="L1143" s="41" t="s">
        <v>1355</v>
      </c>
      <c r="N1143" t="s">
        <v>701</v>
      </c>
      <c r="O1143" t="s">
        <v>702</v>
      </c>
      <c r="P1143" t="s">
        <v>703</v>
      </c>
      <c r="Q1143" t="s">
        <v>704</v>
      </c>
      <c r="R1143" t="s">
        <v>735</v>
      </c>
      <c r="S1143">
        <v>-33.955736074500003</v>
      </c>
      <c r="T1143">
        <v>-70.5688119247</v>
      </c>
    </row>
    <row r="1144" spans="1:20" ht="15.75" thickBot="1" x14ac:dyDescent="0.3">
      <c r="A1144" s="34">
        <v>6</v>
      </c>
      <c r="B1144" s="3">
        <v>61</v>
      </c>
      <c r="C1144" s="3">
        <v>6103</v>
      </c>
      <c r="D1144" s="4" t="s">
        <v>88</v>
      </c>
      <c r="E1144" s="4" t="s">
        <v>86</v>
      </c>
      <c r="F1144" t="s">
        <v>1025</v>
      </c>
      <c r="G1144">
        <v>1</v>
      </c>
      <c r="H1144" s="31">
        <v>41102</v>
      </c>
      <c r="I1144" s="23" t="s">
        <v>375</v>
      </c>
      <c r="J1144" s="23" t="s">
        <v>1032</v>
      </c>
      <c r="K1144" s="41" t="s">
        <v>1354</v>
      </c>
      <c r="L1144" s="41" t="s">
        <v>1355</v>
      </c>
      <c r="N1144" t="s">
        <v>701</v>
      </c>
      <c r="O1144" t="s">
        <v>702</v>
      </c>
      <c r="P1144" t="s">
        <v>703</v>
      </c>
      <c r="Q1144" t="s">
        <v>704</v>
      </c>
      <c r="R1144" t="s">
        <v>736</v>
      </c>
      <c r="S1144">
        <v>-34.282321605500002</v>
      </c>
      <c r="T1144">
        <v>-70.971104580000002</v>
      </c>
    </row>
    <row r="1145" spans="1:20" ht="15.75" thickBot="1" x14ac:dyDescent="0.3">
      <c r="A1145" s="34">
        <v>6</v>
      </c>
      <c r="B1145" s="3">
        <v>61</v>
      </c>
      <c r="C1145" s="3">
        <v>6107</v>
      </c>
      <c r="D1145" s="4" t="s">
        <v>92</v>
      </c>
      <c r="E1145" s="4" t="s">
        <v>86</v>
      </c>
      <c r="F1145" t="s">
        <v>1025</v>
      </c>
      <c r="G1145">
        <v>1</v>
      </c>
      <c r="H1145" s="31">
        <v>41102</v>
      </c>
      <c r="I1145" s="23" t="s">
        <v>375</v>
      </c>
      <c r="J1145" s="23" t="s">
        <v>1032</v>
      </c>
      <c r="K1145" s="41" t="s">
        <v>1354</v>
      </c>
      <c r="L1145" s="41" t="s">
        <v>1355</v>
      </c>
      <c r="N1145" t="s">
        <v>701</v>
      </c>
      <c r="O1145" t="s">
        <v>702</v>
      </c>
      <c r="P1145" t="s">
        <v>703</v>
      </c>
      <c r="Q1145" t="s">
        <v>704</v>
      </c>
      <c r="R1145" t="s">
        <v>737</v>
      </c>
      <c r="S1145">
        <v>-34.164684375299998</v>
      </c>
      <c r="T1145">
        <v>-71.332781342299995</v>
      </c>
    </row>
    <row r="1146" spans="1:20" ht="15.75" thickBot="1" x14ac:dyDescent="0.3">
      <c r="A1146" s="34">
        <v>6</v>
      </c>
      <c r="B1146" s="3">
        <v>61</v>
      </c>
      <c r="C1146" s="3">
        <v>6106</v>
      </c>
      <c r="D1146" s="4" t="s">
        <v>91</v>
      </c>
      <c r="E1146" s="4" t="s">
        <v>86</v>
      </c>
      <c r="F1146" t="s">
        <v>1025</v>
      </c>
      <c r="G1146">
        <v>1</v>
      </c>
      <c r="H1146" s="31">
        <v>41102</v>
      </c>
      <c r="I1146" s="23" t="s">
        <v>375</v>
      </c>
      <c r="J1146" s="23" t="s">
        <v>1032</v>
      </c>
      <c r="K1146" s="41" t="s">
        <v>1354</v>
      </c>
      <c r="L1146" s="41" t="s">
        <v>1355</v>
      </c>
      <c r="N1146" t="s">
        <v>701</v>
      </c>
      <c r="O1146" t="s">
        <v>702</v>
      </c>
      <c r="P1146" t="s">
        <v>703</v>
      </c>
      <c r="Q1146" t="s">
        <v>704</v>
      </c>
      <c r="R1146" t="s">
        <v>738</v>
      </c>
      <c r="S1146">
        <v>-34.065632863799998</v>
      </c>
      <c r="T1146">
        <v>-70.747071457700002</v>
      </c>
    </row>
    <row r="1147" spans="1:20" ht="15.75" thickBot="1" x14ac:dyDescent="0.3">
      <c r="A1147" s="34">
        <v>6</v>
      </c>
      <c r="B1147" s="3">
        <v>62</v>
      </c>
      <c r="C1147" s="3">
        <v>6205</v>
      </c>
      <c r="D1147" s="4" t="s">
        <v>107</v>
      </c>
      <c r="E1147" s="4" t="s">
        <v>86</v>
      </c>
      <c r="F1147" t="s">
        <v>1025</v>
      </c>
      <c r="G1147">
        <v>1</v>
      </c>
      <c r="H1147" s="31">
        <v>41102</v>
      </c>
      <c r="I1147" s="23" t="s">
        <v>375</v>
      </c>
      <c r="J1147" s="23" t="s">
        <v>1032</v>
      </c>
      <c r="K1147" s="41" t="s">
        <v>1354</v>
      </c>
      <c r="L1147" s="41" t="s">
        <v>1355</v>
      </c>
      <c r="N1147" t="s">
        <v>701</v>
      </c>
      <c r="O1147" t="s">
        <v>702</v>
      </c>
      <c r="P1147" t="s">
        <v>703</v>
      </c>
      <c r="Q1147" t="s">
        <v>708</v>
      </c>
      <c r="R1147" t="s">
        <v>739</v>
      </c>
      <c r="S1147">
        <v>-34.012766432900001</v>
      </c>
      <c r="T1147">
        <v>-71.820769024399993</v>
      </c>
    </row>
    <row r="1148" spans="1:20" ht="15.75" thickBot="1" x14ac:dyDescent="0.3">
      <c r="A1148" s="34">
        <v>7</v>
      </c>
      <c r="B1148" s="3">
        <v>71</v>
      </c>
      <c r="C1148" s="3">
        <v>7103</v>
      </c>
      <c r="D1148" s="4" t="s">
        <v>122</v>
      </c>
      <c r="E1148" s="4" t="s">
        <v>120</v>
      </c>
      <c r="F1148" t="s">
        <v>1025</v>
      </c>
      <c r="G1148" s="20">
        <v>0</v>
      </c>
      <c r="H1148" s="40">
        <v>2005</v>
      </c>
      <c r="I1148" s="23" t="s">
        <v>1029</v>
      </c>
      <c r="J1148" s="20" t="s">
        <v>1031</v>
      </c>
      <c r="N1148" t="s">
        <v>740</v>
      </c>
      <c r="O1148" t="s">
        <v>741</v>
      </c>
      <c r="P1148" t="s">
        <v>742</v>
      </c>
      <c r="Q1148" t="s">
        <v>119</v>
      </c>
      <c r="R1148" t="s">
        <v>743</v>
      </c>
      <c r="S1148">
        <v>-35.129737958100002</v>
      </c>
      <c r="T1148">
        <v>-71.952980136500003</v>
      </c>
    </row>
    <row r="1149" spans="1:20" ht="15.75" thickBot="1" x14ac:dyDescent="0.3">
      <c r="A1149" s="34">
        <v>7</v>
      </c>
      <c r="B1149" s="3">
        <v>71</v>
      </c>
      <c r="C1149" s="3">
        <v>7104</v>
      </c>
      <c r="D1149" s="4" t="s">
        <v>123</v>
      </c>
      <c r="E1149" s="4" t="s">
        <v>120</v>
      </c>
      <c r="F1149" t="s">
        <v>1025</v>
      </c>
      <c r="G1149" s="20">
        <v>0</v>
      </c>
      <c r="H1149" s="40">
        <v>2005</v>
      </c>
      <c r="I1149" s="23" t="s">
        <v>1029</v>
      </c>
      <c r="J1149" s="20" t="s">
        <v>1031</v>
      </c>
      <c r="N1149" t="s">
        <v>740</v>
      </c>
      <c r="O1149" t="s">
        <v>741</v>
      </c>
      <c r="P1149" t="s">
        <v>742</v>
      </c>
      <c r="Q1149" t="s">
        <v>119</v>
      </c>
      <c r="R1149" t="s">
        <v>744</v>
      </c>
      <c r="S1149">
        <v>-35.613519996900003</v>
      </c>
      <c r="T1149">
        <v>-72.284386518999995</v>
      </c>
    </row>
    <row r="1150" spans="1:20" ht="15.75" thickBot="1" x14ac:dyDescent="0.3">
      <c r="A1150" s="34">
        <v>7</v>
      </c>
      <c r="B1150" s="3">
        <v>71</v>
      </c>
      <c r="C1150" s="3">
        <v>7105</v>
      </c>
      <c r="D1150" s="4" t="s">
        <v>120</v>
      </c>
      <c r="E1150" s="4" t="s">
        <v>120</v>
      </c>
      <c r="F1150" t="s">
        <v>1025</v>
      </c>
      <c r="G1150" s="20">
        <v>0</v>
      </c>
      <c r="H1150" s="40">
        <v>2005</v>
      </c>
      <c r="I1150" s="23" t="s">
        <v>1029</v>
      </c>
      <c r="J1150" s="20" t="s">
        <v>1031</v>
      </c>
      <c r="N1150" t="s">
        <v>740</v>
      </c>
      <c r="O1150" t="s">
        <v>741</v>
      </c>
      <c r="P1150" t="s">
        <v>742</v>
      </c>
      <c r="Q1150" t="s">
        <v>119</v>
      </c>
      <c r="R1150" t="s">
        <v>745</v>
      </c>
      <c r="S1150">
        <v>-35.5082259024</v>
      </c>
      <c r="T1150">
        <v>-71.712054169400005</v>
      </c>
    </row>
    <row r="1151" spans="1:20" ht="15.75" thickBot="1" x14ac:dyDescent="0.3">
      <c r="A1151" s="34">
        <v>7</v>
      </c>
      <c r="B1151" s="3">
        <v>71</v>
      </c>
      <c r="C1151" s="3">
        <v>7106</v>
      </c>
      <c r="D1151" s="4" t="s">
        <v>124</v>
      </c>
      <c r="E1151" s="4" t="s">
        <v>120</v>
      </c>
      <c r="F1151" t="s">
        <v>1025</v>
      </c>
      <c r="G1151" s="20">
        <v>0</v>
      </c>
      <c r="H1151" s="40">
        <v>2005</v>
      </c>
      <c r="I1151" s="23" t="s">
        <v>1029</v>
      </c>
      <c r="J1151" s="20" t="s">
        <v>1031</v>
      </c>
      <c r="N1151" t="s">
        <v>740</v>
      </c>
      <c r="O1151" t="s">
        <v>741</v>
      </c>
      <c r="P1151" t="s">
        <v>742</v>
      </c>
      <c r="Q1151" t="s">
        <v>119</v>
      </c>
      <c r="R1151" t="s">
        <v>746</v>
      </c>
      <c r="S1151">
        <v>-35.383075812900003</v>
      </c>
      <c r="T1151">
        <v>-71.350029207800006</v>
      </c>
    </row>
    <row r="1152" spans="1:20" ht="15.75" thickBot="1" x14ac:dyDescent="0.3">
      <c r="A1152" s="34">
        <v>7</v>
      </c>
      <c r="B1152" s="3">
        <v>71</v>
      </c>
      <c r="C1152" s="3">
        <v>7107</v>
      </c>
      <c r="D1152" s="4" t="s">
        <v>125</v>
      </c>
      <c r="E1152" s="4" t="s">
        <v>120</v>
      </c>
      <c r="F1152" t="s">
        <v>1025</v>
      </c>
      <c r="G1152" s="20">
        <v>0</v>
      </c>
      <c r="H1152" s="40">
        <v>2005</v>
      </c>
      <c r="I1152" s="23" t="s">
        <v>1029</v>
      </c>
      <c r="J1152" s="20" t="s">
        <v>1031</v>
      </c>
      <c r="N1152" t="s">
        <v>740</v>
      </c>
      <c r="O1152" t="s">
        <v>741</v>
      </c>
      <c r="P1152" t="s">
        <v>742</v>
      </c>
      <c r="Q1152" t="s">
        <v>119</v>
      </c>
      <c r="R1152" t="s">
        <v>747</v>
      </c>
      <c r="S1152">
        <v>-35.327524715099997</v>
      </c>
      <c r="T1152">
        <v>-71.816173816599999</v>
      </c>
    </row>
    <row r="1153" spans="1:20" ht="15.75" thickBot="1" x14ac:dyDescent="0.3">
      <c r="A1153" s="34">
        <v>7</v>
      </c>
      <c r="B1153" s="3">
        <v>71</v>
      </c>
      <c r="C1153" s="3">
        <v>7108</v>
      </c>
      <c r="D1153" s="4" t="s">
        <v>126</v>
      </c>
      <c r="E1153" s="4" t="s">
        <v>120</v>
      </c>
      <c r="F1153" t="s">
        <v>1025</v>
      </c>
      <c r="G1153" s="20">
        <v>0</v>
      </c>
      <c r="H1153" s="40">
        <v>2005</v>
      </c>
      <c r="I1153" s="23" t="s">
        <v>1029</v>
      </c>
      <c r="J1153" s="20" t="s">
        <v>1031</v>
      </c>
      <c r="N1153" t="s">
        <v>740</v>
      </c>
      <c r="O1153" t="s">
        <v>741</v>
      </c>
      <c r="P1153" t="s">
        <v>742</v>
      </c>
      <c r="Q1153" t="s">
        <v>119</v>
      </c>
      <c r="R1153" t="s">
        <v>748</v>
      </c>
      <c r="S1153">
        <v>-35.260623379899997</v>
      </c>
      <c r="T1153">
        <v>-71.268862106100002</v>
      </c>
    </row>
    <row r="1154" spans="1:20" ht="15.75" thickBot="1" x14ac:dyDescent="0.3">
      <c r="A1154" s="34">
        <v>7</v>
      </c>
      <c r="B1154" s="3">
        <v>71</v>
      </c>
      <c r="C1154" s="3">
        <v>7110</v>
      </c>
      <c r="D1154" s="4" t="s">
        <v>128</v>
      </c>
      <c r="E1154" s="4" t="s">
        <v>120</v>
      </c>
      <c r="F1154" t="s">
        <v>1025</v>
      </c>
      <c r="G1154" s="20">
        <v>0</v>
      </c>
      <c r="H1154" s="40">
        <v>2005</v>
      </c>
      <c r="I1154" s="23" t="s">
        <v>1029</v>
      </c>
      <c r="J1154" s="20" t="s">
        <v>1031</v>
      </c>
      <c r="N1154" t="s">
        <v>740</v>
      </c>
      <c r="O1154" t="s">
        <v>741</v>
      </c>
      <c r="P1154" t="s">
        <v>742</v>
      </c>
      <c r="Q1154" t="s">
        <v>119</v>
      </c>
      <c r="R1154" t="s">
        <v>749</v>
      </c>
      <c r="S1154">
        <v>-35.301504609399998</v>
      </c>
      <c r="T1154">
        <v>-71.500474380300005</v>
      </c>
    </row>
    <row r="1155" spans="1:20" ht="15.75" thickBot="1" x14ac:dyDescent="0.3">
      <c r="A1155" s="34">
        <v>7</v>
      </c>
      <c r="B1155" s="3">
        <v>72</v>
      </c>
      <c r="C1155" s="3">
        <v>7202</v>
      </c>
      <c r="D1155" s="4" t="s">
        <v>130</v>
      </c>
      <c r="E1155" s="4" t="s">
        <v>120</v>
      </c>
      <c r="F1155" t="s">
        <v>1025</v>
      </c>
      <c r="G1155" s="20">
        <v>0</v>
      </c>
      <c r="H1155" s="40">
        <v>2005</v>
      </c>
      <c r="I1155" s="23" t="s">
        <v>1029</v>
      </c>
      <c r="J1155" s="20" t="s">
        <v>1031</v>
      </c>
      <c r="N1155" t="s">
        <v>740</v>
      </c>
      <c r="O1155" t="s">
        <v>741</v>
      </c>
      <c r="P1155" t="s">
        <v>742</v>
      </c>
      <c r="Q1155" t="s">
        <v>129</v>
      </c>
      <c r="R1155" t="s">
        <v>750</v>
      </c>
      <c r="S1155">
        <v>-35.6989405518</v>
      </c>
      <c r="T1155">
        <v>-72.485022568399998</v>
      </c>
    </row>
    <row r="1156" spans="1:20" ht="15.75" thickBot="1" x14ac:dyDescent="0.3">
      <c r="A1156" s="34">
        <v>7</v>
      </c>
      <c r="B1156" s="3">
        <v>73</v>
      </c>
      <c r="C1156" s="3">
        <v>7302</v>
      </c>
      <c r="D1156" s="4" t="s">
        <v>133</v>
      </c>
      <c r="E1156" s="4" t="s">
        <v>120</v>
      </c>
      <c r="F1156" t="s">
        <v>1025</v>
      </c>
      <c r="G1156" s="20">
        <v>0</v>
      </c>
      <c r="H1156" s="40">
        <v>2005</v>
      </c>
      <c r="I1156" s="23" t="s">
        <v>1029</v>
      </c>
      <c r="J1156" s="20" t="s">
        <v>1031</v>
      </c>
      <c r="N1156" t="s">
        <v>740</v>
      </c>
      <c r="O1156" t="s">
        <v>741</v>
      </c>
      <c r="P1156" t="s">
        <v>742</v>
      </c>
      <c r="Q1156" t="s">
        <v>132</v>
      </c>
      <c r="R1156" t="s">
        <v>751</v>
      </c>
      <c r="S1156">
        <v>-34.952615121999997</v>
      </c>
      <c r="T1156">
        <v>-71.708793948600004</v>
      </c>
    </row>
    <row r="1157" spans="1:20" ht="15.75" thickBot="1" x14ac:dyDescent="0.3">
      <c r="A1157" s="34">
        <v>7</v>
      </c>
      <c r="B1157" s="3">
        <v>73</v>
      </c>
      <c r="C1157" s="3">
        <v>7303</v>
      </c>
      <c r="D1157" s="4" t="s">
        <v>134</v>
      </c>
      <c r="E1157" s="4" t="s">
        <v>120</v>
      </c>
      <c r="F1157" t="s">
        <v>1025</v>
      </c>
      <c r="G1157" s="20">
        <v>0</v>
      </c>
      <c r="H1157" s="40">
        <v>2005</v>
      </c>
      <c r="I1157" s="23" t="s">
        <v>1029</v>
      </c>
      <c r="J1157" s="20" t="s">
        <v>1031</v>
      </c>
      <c r="N1157" t="s">
        <v>740</v>
      </c>
      <c r="O1157" t="s">
        <v>741</v>
      </c>
      <c r="P1157" t="s">
        <v>742</v>
      </c>
      <c r="Q1157" t="s">
        <v>132</v>
      </c>
      <c r="R1157" t="s">
        <v>752</v>
      </c>
      <c r="S1157">
        <v>-34.974286696900002</v>
      </c>
      <c r="T1157">
        <v>-72.060329116000005</v>
      </c>
    </row>
    <row r="1158" spans="1:20" ht="15.75" thickBot="1" x14ac:dyDescent="0.3">
      <c r="A1158" s="34">
        <v>7</v>
      </c>
      <c r="B1158" s="3">
        <v>73</v>
      </c>
      <c r="C1158" s="3">
        <v>7305</v>
      </c>
      <c r="D1158" s="4" t="s">
        <v>136</v>
      </c>
      <c r="E1158" s="4" t="s">
        <v>120</v>
      </c>
      <c r="F1158" t="s">
        <v>1025</v>
      </c>
      <c r="G1158" s="20">
        <v>0</v>
      </c>
      <c r="H1158" s="40">
        <v>2005</v>
      </c>
      <c r="I1158" s="23" t="s">
        <v>1029</v>
      </c>
      <c r="J1158" s="20" t="s">
        <v>1031</v>
      </c>
      <c r="N1158" t="s">
        <v>740</v>
      </c>
      <c r="O1158" t="s">
        <v>741</v>
      </c>
      <c r="P1158" t="s">
        <v>742</v>
      </c>
      <c r="Q1158" t="s">
        <v>132</v>
      </c>
      <c r="R1158" t="s">
        <v>753</v>
      </c>
      <c r="S1158">
        <v>-34.937713625199997</v>
      </c>
      <c r="T1158">
        <v>-71.425765570300001</v>
      </c>
    </row>
    <row r="1159" spans="1:20" ht="15.75" thickBot="1" x14ac:dyDescent="0.3">
      <c r="A1159" s="34">
        <v>7</v>
      </c>
      <c r="B1159" s="3">
        <v>73</v>
      </c>
      <c r="C1159" s="3">
        <v>7307</v>
      </c>
      <c r="D1159" s="4" t="s">
        <v>138</v>
      </c>
      <c r="E1159" s="4" t="s">
        <v>120</v>
      </c>
      <c r="F1159" t="s">
        <v>1025</v>
      </c>
      <c r="G1159" s="20">
        <v>0</v>
      </c>
      <c r="H1159" s="40">
        <v>2005</v>
      </c>
      <c r="I1159" s="23" t="s">
        <v>1029</v>
      </c>
      <c r="J1159" s="20" t="s">
        <v>1031</v>
      </c>
      <c r="N1159" t="s">
        <v>740</v>
      </c>
      <c r="O1159" t="s">
        <v>741</v>
      </c>
      <c r="P1159" t="s">
        <v>742</v>
      </c>
      <c r="Q1159" t="s">
        <v>132</v>
      </c>
      <c r="R1159" t="s">
        <v>754</v>
      </c>
      <c r="S1159">
        <v>-35.103600008299999</v>
      </c>
      <c r="T1159">
        <v>-71.495698972</v>
      </c>
    </row>
    <row r="1160" spans="1:20" ht="15.75" thickBot="1" x14ac:dyDescent="0.3">
      <c r="A1160" s="34">
        <v>7</v>
      </c>
      <c r="B1160" s="3">
        <v>74</v>
      </c>
      <c r="C1160" s="3">
        <v>7403</v>
      </c>
      <c r="D1160" s="4" t="s">
        <v>143</v>
      </c>
      <c r="E1160" s="4" t="s">
        <v>120</v>
      </c>
      <c r="F1160" t="s">
        <v>1025</v>
      </c>
      <c r="G1160" s="20">
        <v>0</v>
      </c>
      <c r="H1160" s="40">
        <v>2005</v>
      </c>
      <c r="I1160" s="23" t="s">
        <v>1029</v>
      </c>
      <c r="J1160" s="20" t="s">
        <v>1031</v>
      </c>
      <c r="N1160" t="s">
        <v>740</v>
      </c>
      <c r="O1160" t="s">
        <v>741</v>
      </c>
      <c r="P1160" t="s">
        <v>742</v>
      </c>
      <c r="Q1160" t="s">
        <v>141</v>
      </c>
      <c r="R1160" t="s">
        <v>755</v>
      </c>
      <c r="S1160">
        <v>-36.110440622699997</v>
      </c>
      <c r="T1160">
        <v>-71.441960937399998</v>
      </c>
    </row>
    <row r="1161" spans="1:20" ht="15.75" thickBot="1" x14ac:dyDescent="0.3">
      <c r="A1161" s="34">
        <v>7</v>
      </c>
      <c r="B1161" s="3">
        <v>74</v>
      </c>
      <c r="C1161" s="3">
        <v>7405</v>
      </c>
      <c r="D1161" s="4" t="s">
        <v>145</v>
      </c>
      <c r="E1161" s="4" t="s">
        <v>120</v>
      </c>
      <c r="F1161" t="s">
        <v>1025</v>
      </c>
      <c r="G1161" s="20">
        <v>0</v>
      </c>
      <c r="H1161" s="40">
        <v>2005</v>
      </c>
      <c r="I1161" s="23" t="s">
        <v>1029</v>
      </c>
      <c r="J1161" s="20" t="s">
        <v>1031</v>
      </c>
      <c r="N1161" t="s">
        <v>740</v>
      </c>
      <c r="O1161" t="s">
        <v>741</v>
      </c>
      <c r="P1161" t="s">
        <v>742</v>
      </c>
      <c r="Q1161" t="s">
        <v>141</v>
      </c>
      <c r="R1161" t="s">
        <v>756</v>
      </c>
      <c r="S1161">
        <v>-36.0022006457</v>
      </c>
      <c r="T1161">
        <v>-71.829945807100003</v>
      </c>
    </row>
    <row r="1162" spans="1:20" ht="15.75" thickBot="1" x14ac:dyDescent="0.3">
      <c r="A1162" s="34">
        <v>7</v>
      </c>
      <c r="B1162" s="3">
        <v>74</v>
      </c>
      <c r="C1162" s="3">
        <v>7407</v>
      </c>
      <c r="D1162" s="4" t="s">
        <v>147</v>
      </c>
      <c r="E1162" s="4" t="s">
        <v>120</v>
      </c>
      <c r="F1162" t="s">
        <v>1025</v>
      </c>
      <c r="G1162" s="20">
        <v>0</v>
      </c>
      <c r="H1162" s="40">
        <v>2005</v>
      </c>
      <c r="I1162" s="23" t="s">
        <v>1029</v>
      </c>
      <c r="J1162" s="20" t="s">
        <v>1031</v>
      </c>
      <c r="N1162" t="s">
        <v>740</v>
      </c>
      <c r="O1162" t="s">
        <v>741</v>
      </c>
      <c r="P1162" t="s">
        <v>742</v>
      </c>
      <c r="Q1162" t="s">
        <v>141</v>
      </c>
      <c r="R1162" t="s">
        <v>757</v>
      </c>
      <c r="S1162">
        <v>-35.685560661399997</v>
      </c>
      <c r="T1162">
        <v>-71.6829346305</v>
      </c>
    </row>
    <row r="1163" spans="1:20" ht="15.75" thickBot="1" x14ac:dyDescent="0.3">
      <c r="A1163" s="34">
        <v>7</v>
      </c>
      <c r="B1163" s="3">
        <v>74</v>
      </c>
      <c r="C1163" s="3">
        <v>7408</v>
      </c>
      <c r="D1163" s="4" t="s">
        <v>148</v>
      </c>
      <c r="E1163" s="4" t="s">
        <v>120</v>
      </c>
      <c r="F1163" t="s">
        <v>1025</v>
      </c>
      <c r="G1163" s="20">
        <v>0</v>
      </c>
      <c r="H1163" s="40">
        <v>2005</v>
      </c>
      <c r="I1163" s="23" t="s">
        <v>1029</v>
      </c>
      <c r="J1163" s="20" t="s">
        <v>1031</v>
      </c>
      <c r="N1163" t="s">
        <v>740</v>
      </c>
      <c r="O1163" t="s">
        <v>741</v>
      </c>
      <c r="P1163" t="s">
        <v>742</v>
      </c>
      <c r="Q1163" t="s">
        <v>141</v>
      </c>
      <c r="R1163" t="s">
        <v>758</v>
      </c>
      <c r="S1163">
        <v>-35.689223748400003</v>
      </c>
      <c r="T1163">
        <v>-71.544116120499993</v>
      </c>
    </row>
    <row r="1164" spans="1:20" ht="15.75" thickBot="1" x14ac:dyDescent="0.3">
      <c r="A1164" s="34">
        <v>7</v>
      </c>
      <c r="B1164" s="3">
        <v>71</v>
      </c>
      <c r="C1164" s="3">
        <v>7109</v>
      </c>
      <c r="D1164" s="4" t="s">
        <v>127</v>
      </c>
      <c r="E1164" s="4" t="s">
        <v>120</v>
      </c>
      <c r="F1164" t="s">
        <v>1025</v>
      </c>
      <c r="G1164" s="20">
        <v>0</v>
      </c>
      <c r="H1164" s="40">
        <v>2005</v>
      </c>
      <c r="I1164" s="23" t="s">
        <v>1029</v>
      </c>
      <c r="J1164" s="20" t="s">
        <v>1031</v>
      </c>
      <c r="N1164" t="s">
        <v>740</v>
      </c>
      <c r="O1164" t="s">
        <v>741</v>
      </c>
      <c r="P1164" t="s">
        <v>742</v>
      </c>
      <c r="Q1164" t="s">
        <v>119</v>
      </c>
      <c r="R1164" t="s">
        <v>759</v>
      </c>
      <c r="S1164">
        <v>-35.711566936099999</v>
      </c>
      <c r="T1164">
        <v>-70.8497817736</v>
      </c>
    </row>
    <row r="1165" spans="1:20" ht="15.75" thickBot="1" x14ac:dyDescent="0.3">
      <c r="A1165" s="34">
        <v>7</v>
      </c>
      <c r="B1165" s="3">
        <v>73</v>
      </c>
      <c r="C1165" s="3">
        <v>7306</v>
      </c>
      <c r="D1165" s="4" t="s">
        <v>137</v>
      </c>
      <c r="E1165" s="4" t="s">
        <v>120</v>
      </c>
      <c r="F1165" t="s">
        <v>1025</v>
      </c>
      <c r="G1165" s="20">
        <v>0</v>
      </c>
      <c r="H1165" s="40">
        <v>2005</v>
      </c>
      <c r="I1165" s="23" t="s">
        <v>1029</v>
      </c>
      <c r="J1165" s="20" t="s">
        <v>1031</v>
      </c>
      <c r="N1165" t="s">
        <v>740</v>
      </c>
      <c r="O1165" t="s">
        <v>741</v>
      </c>
      <c r="P1165" t="s">
        <v>742</v>
      </c>
      <c r="Q1165" t="s">
        <v>132</v>
      </c>
      <c r="R1165" t="s">
        <v>760</v>
      </c>
      <c r="S1165">
        <v>-35.068163155699999</v>
      </c>
      <c r="T1165">
        <v>-70.712024862000007</v>
      </c>
    </row>
    <row r="1166" spans="1:20" ht="15.75" thickBot="1" x14ac:dyDescent="0.3">
      <c r="A1166" s="34">
        <v>7</v>
      </c>
      <c r="B1166" s="3">
        <v>73</v>
      </c>
      <c r="C1166" s="3">
        <v>7308</v>
      </c>
      <c r="D1166" s="4" t="s">
        <v>139</v>
      </c>
      <c r="E1166" s="4" t="s">
        <v>120</v>
      </c>
      <c r="F1166" t="s">
        <v>1025</v>
      </c>
      <c r="G1166" s="20">
        <v>0</v>
      </c>
      <c r="H1166" s="40">
        <v>2005</v>
      </c>
      <c r="I1166" s="23" t="s">
        <v>1029</v>
      </c>
      <c r="J1166" s="20" t="s">
        <v>1031</v>
      </c>
      <c r="N1166" t="s">
        <v>740</v>
      </c>
      <c r="O1166" t="s">
        <v>741</v>
      </c>
      <c r="P1166" t="s">
        <v>742</v>
      </c>
      <c r="Q1166" t="s">
        <v>132</v>
      </c>
      <c r="R1166" t="s">
        <v>761</v>
      </c>
      <c r="S1166">
        <v>-34.888148488299997</v>
      </c>
      <c r="T1166">
        <v>-71.021839334399999</v>
      </c>
    </row>
    <row r="1167" spans="1:20" ht="15.75" thickBot="1" x14ac:dyDescent="0.3">
      <c r="A1167" s="34">
        <v>7</v>
      </c>
      <c r="B1167" s="3">
        <v>74</v>
      </c>
      <c r="C1167" s="3">
        <v>7406</v>
      </c>
      <c r="D1167" s="4" t="s">
        <v>146</v>
      </c>
      <c r="E1167" s="4" t="s">
        <v>120</v>
      </c>
      <c r="F1167" t="s">
        <v>1025</v>
      </c>
      <c r="G1167" s="20">
        <v>0</v>
      </c>
      <c r="H1167" s="40">
        <v>2005</v>
      </c>
      <c r="I1167" s="23" t="s">
        <v>1029</v>
      </c>
      <c r="J1167" s="20" t="s">
        <v>1031</v>
      </c>
      <c r="N1167" t="s">
        <v>740</v>
      </c>
      <c r="O1167" t="s">
        <v>741</v>
      </c>
      <c r="P1167" t="s">
        <v>742</v>
      </c>
      <c r="Q1167" t="s">
        <v>141</v>
      </c>
      <c r="R1167" t="s">
        <v>762</v>
      </c>
      <c r="S1167">
        <v>-35.628820538699998</v>
      </c>
      <c r="T1167">
        <v>-71.927073473799993</v>
      </c>
    </row>
    <row r="1168" spans="1:20" ht="15.75" thickBot="1" x14ac:dyDescent="0.3">
      <c r="A1168" s="34">
        <v>7</v>
      </c>
      <c r="B1168" s="3">
        <v>74</v>
      </c>
      <c r="C1168" s="3">
        <v>7402</v>
      </c>
      <c r="D1168" s="4" t="s">
        <v>142</v>
      </c>
      <c r="E1168" s="4" t="s">
        <v>120</v>
      </c>
      <c r="F1168" t="s">
        <v>1025</v>
      </c>
      <c r="G1168" s="20">
        <v>0</v>
      </c>
      <c r="H1168" s="40">
        <v>2005</v>
      </c>
      <c r="I1168" s="23" t="s">
        <v>1029</v>
      </c>
      <c r="J1168" s="20" t="s">
        <v>1031</v>
      </c>
      <c r="N1168" t="s">
        <v>740</v>
      </c>
      <c r="O1168" t="s">
        <v>741</v>
      </c>
      <c r="P1168" t="s">
        <v>742</v>
      </c>
      <c r="Q1168" t="s">
        <v>141</v>
      </c>
      <c r="R1168" t="s">
        <v>763</v>
      </c>
      <c r="S1168">
        <v>-36.076104576399999</v>
      </c>
      <c r="T1168">
        <v>-70.980174242100006</v>
      </c>
    </row>
    <row r="1169" spans="1:20" ht="15.75" thickBot="1" x14ac:dyDescent="0.3">
      <c r="A1169" s="34">
        <v>7</v>
      </c>
      <c r="B1169" s="3">
        <v>72</v>
      </c>
      <c r="C1169" s="3">
        <v>7203</v>
      </c>
      <c r="D1169" s="4" t="s">
        <v>131</v>
      </c>
      <c r="E1169" s="4" t="s">
        <v>120</v>
      </c>
      <c r="F1169" t="s">
        <v>1025</v>
      </c>
      <c r="G1169" s="20">
        <v>0</v>
      </c>
      <c r="H1169" s="40">
        <v>2005</v>
      </c>
      <c r="I1169" s="23" t="s">
        <v>1029</v>
      </c>
      <c r="J1169" s="20" t="s">
        <v>1031</v>
      </c>
      <c r="N1169" t="s">
        <v>740</v>
      </c>
      <c r="O1169" t="s">
        <v>741</v>
      </c>
      <c r="P1169" t="s">
        <v>742</v>
      </c>
      <c r="Q1169" t="s">
        <v>129</v>
      </c>
      <c r="R1169" t="s">
        <v>764</v>
      </c>
      <c r="S1169">
        <v>-35.911538924699997</v>
      </c>
      <c r="T1169">
        <v>-72.607409265699999</v>
      </c>
    </row>
    <row r="1170" spans="1:20" ht="15.75" thickBot="1" x14ac:dyDescent="0.3">
      <c r="A1170" s="34">
        <v>7</v>
      </c>
      <c r="B1170" s="3">
        <v>73</v>
      </c>
      <c r="C1170" s="3">
        <v>7301</v>
      </c>
      <c r="D1170" s="4" t="s">
        <v>132</v>
      </c>
      <c r="E1170" s="4" t="s">
        <v>120</v>
      </c>
      <c r="F1170" t="s">
        <v>1025</v>
      </c>
      <c r="G1170" s="20">
        <v>0</v>
      </c>
      <c r="H1170" s="40">
        <v>2005</v>
      </c>
      <c r="I1170" s="23" t="s">
        <v>1029</v>
      </c>
      <c r="J1170" s="20" t="s">
        <v>1031</v>
      </c>
      <c r="N1170" t="s">
        <v>740</v>
      </c>
      <c r="O1170" t="s">
        <v>741</v>
      </c>
      <c r="P1170" t="s">
        <v>742</v>
      </c>
      <c r="Q1170" t="s">
        <v>132</v>
      </c>
      <c r="R1170" t="s">
        <v>765</v>
      </c>
      <c r="S1170">
        <v>-35.198494361000002</v>
      </c>
      <c r="T1170">
        <v>-70.897370775699997</v>
      </c>
    </row>
    <row r="1171" spans="1:20" ht="15.75" thickBot="1" x14ac:dyDescent="0.3">
      <c r="A1171" s="34">
        <v>7</v>
      </c>
      <c r="B1171" s="3">
        <v>71</v>
      </c>
      <c r="C1171" s="3">
        <v>7101</v>
      </c>
      <c r="D1171" s="4" t="s">
        <v>119</v>
      </c>
      <c r="E1171" s="4" t="s">
        <v>120</v>
      </c>
      <c r="F1171" t="s">
        <v>1025</v>
      </c>
      <c r="G1171" s="20">
        <v>0</v>
      </c>
      <c r="H1171" s="40">
        <v>2005</v>
      </c>
      <c r="I1171" s="23" t="s">
        <v>1029</v>
      </c>
      <c r="J1171" s="20" t="s">
        <v>1031</v>
      </c>
      <c r="N1171" t="s">
        <v>740</v>
      </c>
      <c r="O1171" t="s">
        <v>741</v>
      </c>
      <c r="P1171" t="s">
        <v>742</v>
      </c>
      <c r="Q1171" t="s">
        <v>119</v>
      </c>
      <c r="R1171" t="s">
        <v>766</v>
      </c>
      <c r="S1171">
        <v>-35.427822738499998</v>
      </c>
      <c r="T1171">
        <v>-71.602197597900002</v>
      </c>
    </row>
    <row r="1172" spans="1:20" ht="15.75" thickBot="1" x14ac:dyDescent="0.3">
      <c r="A1172" s="34">
        <v>7</v>
      </c>
      <c r="B1172" s="3">
        <v>72</v>
      </c>
      <c r="C1172" s="3">
        <v>7201</v>
      </c>
      <c r="D1172" s="4" t="s">
        <v>129</v>
      </c>
      <c r="E1172" s="4" t="s">
        <v>120</v>
      </c>
      <c r="F1172" t="s">
        <v>1025</v>
      </c>
      <c r="G1172" s="20">
        <v>0</v>
      </c>
      <c r="H1172" s="40">
        <v>2005</v>
      </c>
      <c r="I1172" s="23" t="s">
        <v>1029</v>
      </c>
      <c r="J1172" s="20" t="s">
        <v>1031</v>
      </c>
      <c r="N1172" t="s">
        <v>740</v>
      </c>
      <c r="O1172" t="s">
        <v>741</v>
      </c>
      <c r="P1172" t="s">
        <v>742</v>
      </c>
      <c r="Q1172" t="s">
        <v>129</v>
      </c>
      <c r="R1172" t="s">
        <v>767</v>
      </c>
      <c r="S1172">
        <v>-35.971243803599997</v>
      </c>
      <c r="T1172">
        <v>-72.280490538500004</v>
      </c>
    </row>
    <row r="1173" spans="1:20" ht="15.75" thickBot="1" x14ac:dyDescent="0.3">
      <c r="A1173" s="34">
        <v>7</v>
      </c>
      <c r="B1173" s="3">
        <v>74</v>
      </c>
      <c r="C1173" s="3">
        <v>7401</v>
      </c>
      <c r="D1173" s="4" t="s">
        <v>141</v>
      </c>
      <c r="E1173" s="4" t="s">
        <v>120</v>
      </c>
      <c r="F1173" t="s">
        <v>1025</v>
      </c>
      <c r="G1173" s="20">
        <v>0</v>
      </c>
      <c r="H1173" s="40">
        <v>2005</v>
      </c>
      <c r="I1173" s="23" t="s">
        <v>1029</v>
      </c>
      <c r="J1173" s="20" t="s">
        <v>1031</v>
      </c>
      <c r="N1173" t="s">
        <v>740</v>
      </c>
      <c r="O1173" t="s">
        <v>741</v>
      </c>
      <c r="P1173" t="s">
        <v>742</v>
      </c>
      <c r="Q1173" t="s">
        <v>141</v>
      </c>
      <c r="R1173" t="s">
        <v>768</v>
      </c>
      <c r="S1173">
        <v>-35.958274795500003</v>
      </c>
      <c r="T1173">
        <v>-71.332567138900004</v>
      </c>
    </row>
    <row r="1174" spans="1:20" ht="15.75" thickBot="1" x14ac:dyDescent="0.3">
      <c r="A1174" s="34">
        <v>7</v>
      </c>
      <c r="B1174" s="3">
        <v>71</v>
      </c>
      <c r="C1174" s="3">
        <v>7102</v>
      </c>
      <c r="D1174" s="4" t="s">
        <v>121</v>
      </c>
      <c r="E1174" s="4" t="s">
        <v>120</v>
      </c>
      <c r="F1174" t="s">
        <v>1025</v>
      </c>
      <c r="G1174" s="20">
        <v>0</v>
      </c>
      <c r="H1174" s="40">
        <v>2005</v>
      </c>
      <c r="I1174" s="23" t="s">
        <v>1029</v>
      </c>
      <c r="J1174" s="20" t="s">
        <v>1031</v>
      </c>
      <c r="N1174" t="s">
        <v>740</v>
      </c>
      <c r="O1174" t="s">
        <v>741</v>
      </c>
      <c r="P1174" t="s">
        <v>742</v>
      </c>
      <c r="Q1174" t="s">
        <v>119</v>
      </c>
      <c r="R1174" t="s">
        <v>769</v>
      </c>
      <c r="S1174">
        <v>-35.363036032399997</v>
      </c>
      <c r="T1174">
        <v>-72.2757990108</v>
      </c>
    </row>
    <row r="1175" spans="1:20" ht="15.75" thickBot="1" x14ac:dyDescent="0.3">
      <c r="A1175" s="34">
        <v>7</v>
      </c>
      <c r="B1175" s="3">
        <v>73</v>
      </c>
      <c r="C1175" s="3">
        <v>7304</v>
      </c>
      <c r="D1175" s="4" t="s">
        <v>135</v>
      </c>
      <c r="E1175" s="4" t="s">
        <v>120</v>
      </c>
      <c r="F1175" t="s">
        <v>1025</v>
      </c>
      <c r="G1175" s="20">
        <v>0</v>
      </c>
      <c r="H1175" s="40">
        <v>2005</v>
      </c>
      <c r="I1175" s="23" t="s">
        <v>1029</v>
      </c>
      <c r="J1175" s="20" t="s">
        <v>1031</v>
      </c>
      <c r="N1175" t="s">
        <v>740</v>
      </c>
      <c r="O1175" t="s">
        <v>741</v>
      </c>
      <c r="P1175" t="s">
        <v>742</v>
      </c>
      <c r="Q1175" t="s">
        <v>132</v>
      </c>
      <c r="R1175" t="s">
        <v>770</v>
      </c>
      <c r="S1175">
        <v>-35.352765886999997</v>
      </c>
      <c r="T1175">
        <v>-70.910922384299994</v>
      </c>
    </row>
    <row r="1176" spans="1:20" ht="15.75" thickBot="1" x14ac:dyDescent="0.3">
      <c r="A1176" s="34">
        <v>7</v>
      </c>
      <c r="B1176" s="3">
        <v>74</v>
      </c>
      <c r="C1176" s="3">
        <v>7404</v>
      </c>
      <c r="D1176" s="4" t="s">
        <v>144</v>
      </c>
      <c r="E1176" s="4" t="s">
        <v>120</v>
      </c>
      <c r="F1176" t="s">
        <v>1025</v>
      </c>
      <c r="G1176" s="20">
        <v>0</v>
      </c>
      <c r="H1176" s="40">
        <v>2005</v>
      </c>
      <c r="I1176" s="23" t="s">
        <v>1029</v>
      </c>
      <c r="J1176" s="20" t="s">
        <v>1031</v>
      </c>
      <c r="N1176" t="s">
        <v>740</v>
      </c>
      <c r="O1176" t="s">
        <v>741</v>
      </c>
      <c r="P1176" t="s">
        <v>742</v>
      </c>
      <c r="Q1176" t="s">
        <v>141</v>
      </c>
      <c r="R1176" t="s">
        <v>771</v>
      </c>
      <c r="S1176">
        <v>-36.262142796900001</v>
      </c>
      <c r="T1176">
        <v>-71.646628858900002</v>
      </c>
    </row>
    <row r="1177" spans="1:20" ht="15.75" thickBot="1" x14ac:dyDescent="0.3">
      <c r="A1177" s="34">
        <v>7</v>
      </c>
      <c r="B1177" s="3">
        <v>73</v>
      </c>
      <c r="C1177" s="3">
        <v>7309</v>
      </c>
      <c r="D1177" s="4" t="s">
        <v>140</v>
      </c>
      <c r="E1177" s="4" t="s">
        <v>120</v>
      </c>
      <c r="F1177" t="s">
        <v>1025</v>
      </c>
      <c r="G1177" s="20">
        <v>0</v>
      </c>
      <c r="H1177" s="40">
        <v>2005</v>
      </c>
      <c r="I1177" s="23" t="s">
        <v>1029</v>
      </c>
      <c r="J1177" s="20" t="s">
        <v>1031</v>
      </c>
      <c r="N1177" t="s">
        <v>740</v>
      </c>
      <c r="O1177" t="s">
        <v>741</v>
      </c>
      <c r="P1177" t="s">
        <v>742</v>
      </c>
      <c r="Q1177" t="s">
        <v>132</v>
      </c>
      <c r="R1177" t="s">
        <v>772</v>
      </c>
      <c r="S1177">
        <v>-34.841311791499997</v>
      </c>
      <c r="T1177">
        <v>-72.022531026500005</v>
      </c>
    </row>
    <row r="1178" spans="1:20" ht="15.75" thickBot="1" x14ac:dyDescent="0.3">
      <c r="A1178" s="34">
        <v>8</v>
      </c>
      <c r="B1178" s="3">
        <v>82</v>
      </c>
      <c r="C1178" s="3">
        <v>8202</v>
      </c>
      <c r="D1178" s="4" t="s">
        <v>163</v>
      </c>
      <c r="E1178" s="4" t="s">
        <v>150</v>
      </c>
      <c r="F1178" t="s">
        <v>1025</v>
      </c>
      <c r="G1178" s="20">
        <v>0</v>
      </c>
      <c r="H1178" s="40">
        <v>2006</v>
      </c>
      <c r="I1178" s="23" t="s">
        <v>1029</v>
      </c>
      <c r="J1178" s="20" t="s">
        <v>1031</v>
      </c>
      <c r="N1178" t="s">
        <v>773</v>
      </c>
      <c r="O1178" t="s">
        <v>774</v>
      </c>
      <c r="P1178" t="s">
        <v>775</v>
      </c>
      <c r="Q1178" t="s">
        <v>163</v>
      </c>
      <c r="R1178" t="s">
        <v>776</v>
      </c>
      <c r="S1178">
        <v>-37.288590170600003</v>
      </c>
      <c r="T1178">
        <v>-73.399806009100004</v>
      </c>
    </row>
    <row r="1179" spans="1:20" ht="15.75" thickBot="1" x14ac:dyDescent="0.3">
      <c r="A1179" s="34">
        <v>8</v>
      </c>
      <c r="B1179" s="3">
        <v>81</v>
      </c>
      <c r="C1179" s="3">
        <v>8105</v>
      </c>
      <c r="D1179" s="4" t="s">
        <v>154</v>
      </c>
      <c r="E1179" s="4" t="s">
        <v>150</v>
      </c>
      <c r="F1179" t="s">
        <v>1025</v>
      </c>
      <c r="G1179" s="20">
        <v>0</v>
      </c>
      <c r="H1179" s="40">
        <v>2006</v>
      </c>
      <c r="I1179" s="23" t="s">
        <v>1029</v>
      </c>
      <c r="J1179" s="20" t="s">
        <v>1031</v>
      </c>
      <c r="N1179" t="s">
        <v>773</v>
      </c>
      <c r="O1179" t="s">
        <v>774</v>
      </c>
      <c r="P1179" t="s">
        <v>775</v>
      </c>
      <c r="Q1179" t="s">
        <v>149</v>
      </c>
      <c r="R1179" t="s">
        <v>777</v>
      </c>
      <c r="S1179">
        <v>-37.044767391800001</v>
      </c>
      <c r="T1179">
        <v>-72.871034958699994</v>
      </c>
    </row>
    <row r="1180" spans="1:20" ht="15.75" thickBot="1" x14ac:dyDescent="0.3">
      <c r="A1180" s="34">
        <v>8</v>
      </c>
      <c r="B1180" s="3">
        <v>81</v>
      </c>
      <c r="C1180" s="3">
        <v>8107</v>
      </c>
      <c r="D1180" s="4" t="s">
        <v>156</v>
      </c>
      <c r="E1180" s="4" t="s">
        <v>150</v>
      </c>
      <c r="F1180" t="s">
        <v>1025</v>
      </c>
      <c r="G1180" s="20">
        <v>0</v>
      </c>
      <c r="H1180" s="40">
        <v>2006</v>
      </c>
      <c r="I1180" s="23" t="s">
        <v>1029</v>
      </c>
      <c r="J1180" s="20" t="s">
        <v>1031</v>
      </c>
      <c r="N1180" t="s">
        <v>773</v>
      </c>
      <c r="O1180" t="s">
        <v>774</v>
      </c>
      <c r="P1180" t="s">
        <v>775</v>
      </c>
      <c r="Q1180" t="s">
        <v>149</v>
      </c>
      <c r="R1180" t="s">
        <v>778</v>
      </c>
      <c r="S1180">
        <v>-36.747879000700003</v>
      </c>
      <c r="T1180">
        <v>-72.943744084399995</v>
      </c>
    </row>
    <row r="1181" spans="1:20" ht="15.75" thickBot="1" x14ac:dyDescent="0.3">
      <c r="A1181" s="34">
        <v>8</v>
      </c>
      <c r="B1181" s="3">
        <v>83</v>
      </c>
      <c r="C1181" s="3">
        <v>8302</v>
      </c>
      <c r="D1181" s="4" t="s">
        <v>170</v>
      </c>
      <c r="E1181" s="4" t="s">
        <v>150</v>
      </c>
      <c r="F1181" t="s">
        <v>1025</v>
      </c>
      <c r="G1181" s="20">
        <v>0</v>
      </c>
      <c r="H1181" s="40">
        <v>2006</v>
      </c>
      <c r="I1181" s="23" t="s">
        <v>1029</v>
      </c>
      <c r="J1181" s="20" t="s">
        <v>1031</v>
      </c>
      <c r="N1181" t="s">
        <v>773</v>
      </c>
      <c r="O1181" t="s">
        <v>774</v>
      </c>
      <c r="P1181" t="s">
        <v>775</v>
      </c>
      <c r="Q1181" t="s">
        <v>779</v>
      </c>
      <c r="R1181" t="s">
        <v>780</v>
      </c>
      <c r="S1181">
        <v>-37.327522347799999</v>
      </c>
      <c r="T1181">
        <v>-71.367032593900007</v>
      </c>
    </row>
    <row r="1182" spans="1:20" ht="15.75" thickBot="1" x14ac:dyDescent="0.3">
      <c r="A1182" s="34">
        <v>8</v>
      </c>
      <c r="B1182" s="3">
        <v>81</v>
      </c>
      <c r="C1182" s="3">
        <v>8101</v>
      </c>
      <c r="D1182" s="4" t="s">
        <v>149</v>
      </c>
      <c r="E1182" s="4" t="s">
        <v>150</v>
      </c>
      <c r="F1182" t="s">
        <v>1025</v>
      </c>
      <c r="G1182" s="20">
        <v>0</v>
      </c>
      <c r="H1182" s="40">
        <v>2006</v>
      </c>
      <c r="I1182" s="23" t="s">
        <v>1029</v>
      </c>
      <c r="J1182" s="20" t="s">
        <v>1031</v>
      </c>
      <c r="N1182" t="s">
        <v>773</v>
      </c>
      <c r="O1182" t="s">
        <v>774</v>
      </c>
      <c r="P1182" t="s">
        <v>775</v>
      </c>
      <c r="Q1182" t="s">
        <v>149</v>
      </c>
      <c r="R1182" t="s">
        <v>781</v>
      </c>
      <c r="S1182">
        <v>-36.834303278500002</v>
      </c>
      <c r="T1182">
        <v>-72.950829239200004</v>
      </c>
    </row>
    <row r="1183" spans="1:20" ht="15.75" thickBot="1" x14ac:dyDescent="0.3">
      <c r="A1183" s="34">
        <v>8</v>
      </c>
      <c r="B1183" s="3">
        <v>81</v>
      </c>
      <c r="C1183" s="3">
        <v>8103</v>
      </c>
      <c r="D1183" s="4" t="s">
        <v>152</v>
      </c>
      <c r="E1183" s="4" t="s">
        <v>150</v>
      </c>
      <c r="F1183" t="s">
        <v>1025</v>
      </c>
      <c r="G1183" s="20">
        <v>0</v>
      </c>
      <c r="H1183" s="40">
        <v>2006</v>
      </c>
      <c r="I1183" s="23" t="s">
        <v>1029</v>
      </c>
      <c r="J1183" s="20" t="s">
        <v>1031</v>
      </c>
      <c r="N1183" t="s">
        <v>773</v>
      </c>
      <c r="O1183" t="s">
        <v>774</v>
      </c>
      <c r="P1183" t="s">
        <v>775</v>
      </c>
      <c r="Q1183" t="s">
        <v>149</v>
      </c>
      <c r="R1183" t="s">
        <v>782</v>
      </c>
      <c r="S1183">
        <v>-36.900778169100001</v>
      </c>
      <c r="T1183">
        <v>-73.005186967599997</v>
      </c>
    </row>
    <row r="1184" spans="1:20" ht="15.75" thickBot="1" x14ac:dyDescent="0.3">
      <c r="A1184" s="34">
        <v>8</v>
      </c>
      <c r="B1184" s="3">
        <v>81</v>
      </c>
      <c r="C1184" s="3">
        <v>8110</v>
      </c>
      <c r="D1184" s="4" t="s">
        <v>159</v>
      </c>
      <c r="E1184" s="4" t="s">
        <v>150</v>
      </c>
      <c r="F1184" t="s">
        <v>1025</v>
      </c>
      <c r="G1184" s="20">
        <v>0</v>
      </c>
      <c r="H1184" s="40">
        <v>2006</v>
      </c>
      <c r="I1184" s="23" t="s">
        <v>1029</v>
      </c>
      <c r="J1184" s="20" t="s">
        <v>1031</v>
      </c>
      <c r="N1184" t="s">
        <v>773</v>
      </c>
      <c r="O1184" t="s">
        <v>774</v>
      </c>
      <c r="P1184" t="s">
        <v>775</v>
      </c>
      <c r="Q1184" t="s">
        <v>149</v>
      </c>
      <c r="R1184" t="s">
        <v>783</v>
      </c>
      <c r="S1184">
        <v>-36.715406083799998</v>
      </c>
      <c r="T1184">
        <v>-73.099437088000002</v>
      </c>
    </row>
    <row r="1185" spans="1:20" ht="15.75" thickBot="1" x14ac:dyDescent="0.3">
      <c r="A1185" s="34">
        <v>8</v>
      </c>
      <c r="B1185" s="3">
        <v>83</v>
      </c>
      <c r="C1185" s="3">
        <v>8313</v>
      </c>
      <c r="D1185" s="4" t="s">
        <v>181</v>
      </c>
      <c r="E1185" s="4" t="s">
        <v>150</v>
      </c>
      <c r="F1185" t="s">
        <v>1025</v>
      </c>
      <c r="G1185" s="20">
        <v>0</v>
      </c>
      <c r="H1185" s="40">
        <v>2006</v>
      </c>
      <c r="I1185" s="23" t="s">
        <v>1029</v>
      </c>
      <c r="J1185" s="20" t="s">
        <v>1031</v>
      </c>
      <c r="N1185" t="s">
        <v>773</v>
      </c>
      <c r="O1185" t="s">
        <v>774</v>
      </c>
      <c r="P1185" t="s">
        <v>775</v>
      </c>
      <c r="Q1185" t="s">
        <v>779</v>
      </c>
      <c r="R1185" t="s">
        <v>784</v>
      </c>
      <c r="S1185">
        <v>-37.088343794700002</v>
      </c>
      <c r="T1185">
        <v>-72.616051761999998</v>
      </c>
    </row>
    <row r="1186" spans="1:20" ht="15.75" thickBot="1" x14ac:dyDescent="0.3">
      <c r="A1186" s="34">
        <v>8</v>
      </c>
      <c r="B1186" s="3">
        <v>82</v>
      </c>
      <c r="C1186" s="3">
        <v>8205</v>
      </c>
      <c r="D1186" s="4" t="s">
        <v>166</v>
      </c>
      <c r="E1186" s="4" t="s">
        <v>150</v>
      </c>
      <c r="F1186" t="s">
        <v>1025</v>
      </c>
      <c r="G1186" s="20">
        <v>0</v>
      </c>
      <c r="H1186" s="40">
        <v>2006</v>
      </c>
      <c r="I1186" s="23" t="s">
        <v>1029</v>
      </c>
      <c r="J1186" s="20" t="s">
        <v>1031</v>
      </c>
      <c r="N1186" t="s">
        <v>773</v>
      </c>
      <c r="O1186" t="s">
        <v>774</v>
      </c>
      <c r="P1186" t="s">
        <v>775</v>
      </c>
      <c r="Q1186" t="s">
        <v>163</v>
      </c>
      <c r="R1186" t="s">
        <v>785</v>
      </c>
      <c r="S1186">
        <v>-37.482898912899998</v>
      </c>
      <c r="T1186">
        <v>-73.235645582199993</v>
      </c>
    </row>
    <row r="1187" spans="1:20" ht="15.75" thickBot="1" x14ac:dyDescent="0.3">
      <c r="A1187" s="34">
        <v>8</v>
      </c>
      <c r="B1187" s="3">
        <v>81</v>
      </c>
      <c r="C1187" s="3">
        <v>8111</v>
      </c>
      <c r="D1187" s="4" t="s">
        <v>160</v>
      </c>
      <c r="E1187" s="4" t="s">
        <v>150</v>
      </c>
      <c r="F1187" t="s">
        <v>1025</v>
      </c>
      <c r="G1187" s="20">
        <v>0</v>
      </c>
      <c r="H1187" s="40">
        <v>2006</v>
      </c>
      <c r="I1187" s="23" t="s">
        <v>1029</v>
      </c>
      <c r="J1187" s="20" t="s">
        <v>1031</v>
      </c>
      <c r="N1187" t="s">
        <v>773</v>
      </c>
      <c r="O1187" t="s">
        <v>774</v>
      </c>
      <c r="P1187" t="s">
        <v>775</v>
      </c>
      <c r="Q1187" t="s">
        <v>149</v>
      </c>
      <c r="R1187" t="s">
        <v>786</v>
      </c>
      <c r="S1187">
        <v>-36.616632379599999</v>
      </c>
      <c r="T1187">
        <v>-72.858050109900006</v>
      </c>
    </row>
    <row r="1188" spans="1:20" ht="15.75" thickBot="1" x14ac:dyDescent="0.3">
      <c r="A1188" s="34">
        <v>8</v>
      </c>
      <c r="B1188" s="3">
        <v>83</v>
      </c>
      <c r="C1188" s="3">
        <v>8304</v>
      </c>
      <c r="D1188" s="4" t="s">
        <v>172</v>
      </c>
      <c r="E1188" s="4" t="s">
        <v>150</v>
      </c>
      <c r="F1188" t="s">
        <v>1025</v>
      </c>
      <c r="G1188" s="20">
        <v>0</v>
      </c>
      <c r="H1188" s="40">
        <v>2006</v>
      </c>
      <c r="I1188" s="23" t="s">
        <v>1029</v>
      </c>
      <c r="J1188" s="20" t="s">
        <v>1031</v>
      </c>
      <c r="N1188" t="s">
        <v>773</v>
      </c>
      <c r="O1188" t="s">
        <v>774</v>
      </c>
      <c r="P1188" t="s">
        <v>775</v>
      </c>
      <c r="Q1188" t="s">
        <v>779</v>
      </c>
      <c r="R1188" t="s">
        <v>787</v>
      </c>
      <c r="S1188">
        <v>-37.312609703500002</v>
      </c>
      <c r="T1188">
        <v>-72.582533010399999</v>
      </c>
    </row>
    <row r="1189" spans="1:20" ht="15.75" thickBot="1" x14ac:dyDescent="0.3">
      <c r="A1189" s="34">
        <v>8</v>
      </c>
      <c r="B1189" s="3">
        <v>83</v>
      </c>
      <c r="C1189" s="3">
        <v>8311</v>
      </c>
      <c r="D1189" s="4" t="s">
        <v>179</v>
      </c>
      <c r="E1189" s="4" t="s">
        <v>150</v>
      </c>
      <c r="F1189" t="s">
        <v>1025</v>
      </c>
      <c r="G1189" s="20">
        <v>0</v>
      </c>
      <c r="H1189" s="40">
        <v>2006</v>
      </c>
      <c r="I1189" s="23" t="s">
        <v>1029</v>
      </c>
      <c r="J1189" s="20" t="s">
        <v>1031</v>
      </c>
      <c r="N1189" t="s">
        <v>773</v>
      </c>
      <c r="O1189" t="s">
        <v>774</v>
      </c>
      <c r="P1189" t="s">
        <v>775</v>
      </c>
      <c r="Q1189" t="s">
        <v>779</v>
      </c>
      <c r="R1189" t="s">
        <v>788</v>
      </c>
      <c r="S1189">
        <v>-37.623210390399997</v>
      </c>
      <c r="T1189">
        <v>-71.748205927399994</v>
      </c>
    </row>
    <row r="1190" spans="1:20" ht="15.75" thickBot="1" x14ac:dyDescent="0.3">
      <c r="A1190" s="34">
        <v>8</v>
      </c>
      <c r="B1190" s="3">
        <v>82</v>
      </c>
      <c r="C1190" s="3">
        <v>8207</v>
      </c>
      <c r="D1190" s="4" t="s">
        <v>168</v>
      </c>
      <c r="E1190" s="4" t="s">
        <v>150</v>
      </c>
      <c r="F1190" t="s">
        <v>1025</v>
      </c>
      <c r="G1190" s="20">
        <v>0</v>
      </c>
      <c r="H1190" s="40">
        <v>2006</v>
      </c>
      <c r="I1190" s="23" t="s">
        <v>1029</v>
      </c>
      <c r="J1190" s="20" t="s">
        <v>1031</v>
      </c>
      <c r="N1190" t="s">
        <v>773</v>
      </c>
      <c r="O1190" t="s">
        <v>774</v>
      </c>
      <c r="P1190" t="s">
        <v>775</v>
      </c>
      <c r="Q1190" t="s">
        <v>163</v>
      </c>
      <c r="R1190" t="s">
        <v>789</v>
      </c>
      <c r="S1190">
        <v>-38.2972005966</v>
      </c>
      <c r="T1190">
        <v>-73.394405278400001</v>
      </c>
    </row>
    <row r="1191" spans="1:20" ht="15.75" thickBot="1" x14ac:dyDescent="0.3">
      <c r="A1191" s="34">
        <v>8</v>
      </c>
      <c r="B1191" s="3">
        <v>83</v>
      </c>
      <c r="C1191" s="3">
        <v>8301</v>
      </c>
      <c r="D1191" s="4" t="s">
        <v>169</v>
      </c>
      <c r="E1191" s="4" t="s">
        <v>150</v>
      </c>
      <c r="F1191" t="s">
        <v>1025</v>
      </c>
      <c r="G1191" s="20">
        <v>0</v>
      </c>
      <c r="H1191" s="40">
        <v>2006</v>
      </c>
      <c r="I1191" s="23" t="s">
        <v>1029</v>
      </c>
      <c r="J1191" s="20" t="s">
        <v>1031</v>
      </c>
      <c r="N1191" t="s">
        <v>773</v>
      </c>
      <c r="O1191" t="s">
        <v>774</v>
      </c>
      <c r="P1191" t="s">
        <v>775</v>
      </c>
      <c r="Q1191" t="s">
        <v>779</v>
      </c>
      <c r="R1191" t="s">
        <v>790</v>
      </c>
      <c r="S1191">
        <v>-37.40749778</v>
      </c>
      <c r="T1191">
        <v>-72.327429999499998</v>
      </c>
    </row>
    <row r="1192" spans="1:20" ht="15.75" thickBot="1" x14ac:dyDescent="0.3">
      <c r="A1192" s="34">
        <v>8</v>
      </c>
      <c r="B1192" s="3">
        <v>81</v>
      </c>
      <c r="C1192" s="3">
        <v>8102</v>
      </c>
      <c r="D1192" s="4" t="s">
        <v>151</v>
      </c>
      <c r="E1192" s="4" t="s">
        <v>150</v>
      </c>
      <c r="F1192" t="s">
        <v>1025</v>
      </c>
      <c r="G1192" s="20">
        <v>0</v>
      </c>
      <c r="H1192" s="40">
        <v>2006</v>
      </c>
      <c r="I1192" s="23" t="s">
        <v>1029</v>
      </c>
      <c r="J1192" s="20" t="s">
        <v>1031</v>
      </c>
      <c r="N1192" t="s">
        <v>773</v>
      </c>
      <c r="O1192" t="s">
        <v>774</v>
      </c>
      <c r="P1192" t="s">
        <v>775</v>
      </c>
      <c r="Q1192" t="s">
        <v>149</v>
      </c>
      <c r="R1192" t="s">
        <v>791</v>
      </c>
      <c r="S1192">
        <v>-37.007213362100003</v>
      </c>
      <c r="T1192">
        <v>-73.125584144399994</v>
      </c>
    </row>
    <row r="1193" spans="1:20" ht="15.75" thickBot="1" x14ac:dyDescent="0.3">
      <c r="A1193" s="34">
        <v>8</v>
      </c>
      <c r="B1193" s="3">
        <v>81</v>
      </c>
      <c r="C1193" s="3">
        <v>8108</v>
      </c>
      <c r="D1193" s="4" t="s">
        <v>157</v>
      </c>
      <c r="E1193" s="4" t="s">
        <v>150</v>
      </c>
      <c r="F1193" t="s">
        <v>1025</v>
      </c>
      <c r="G1193" s="20">
        <v>0</v>
      </c>
      <c r="H1193" s="40">
        <v>2006</v>
      </c>
      <c r="I1193" s="23" t="s">
        <v>1029</v>
      </c>
      <c r="J1193" s="20" t="s">
        <v>1031</v>
      </c>
      <c r="N1193" t="s">
        <v>773</v>
      </c>
      <c r="O1193" t="s">
        <v>774</v>
      </c>
      <c r="P1193" t="s">
        <v>775</v>
      </c>
      <c r="Q1193" t="s">
        <v>149</v>
      </c>
      <c r="R1193" t="s">
        <v>792</v>
      </c>
      <c r="S1193">
        <v>-36.880910203699997</v>
      </c>
      <c r="T1193">
        <v>-73.098476665000007</v>
      </c>
    </row>
    <row r="1194" spans="1:20" ht="15.75" thickBot="1" x14ac:dyDescent="0.3">
      <c r="A1194" s="34">
        <v>8</v>
      </c>
      <c r="B1194" s="3">
        <v>82</v>
      </c>
      <c r="C1194" s="3">
        <v>8203</v>
      </c>
      <c r="D1194" s="4" t="s">
        <v>164</v>
      </c>
      <c r="E1194" s="4" t="s">
        <v>150</v>
      </c>
      <c r="F1194" t="s">
        <v>1025</v>
      </c>
      <c r="G1194" s="20">
        <v>0</v>
      </c>
      <c r="H1194" s="40">
        <v>2006</v>
      </c>
      <c r="I1194" s="23" t="s">
        <v>1029</v>
      </c>
      <c r="J1194" s="20" t="s">
        <v>1031</v>
      </c>
      <c r="N1194" t="s">
        <v>773</v>
      </c>
      <c r="O1194" t="s">
        <v>774</v>
      </c>
      <c r="P1194" t="s">
        <v>775</v>
      </c>
      <c r="Q1194" t="s">
        <v>163</v>
      </c>
      <c r="R1194" t="s">
        <v>793</v>
      </c>
      <c r="S1194">
        <v>-37.873666886999999</v>
      </c>
      <c r="T1194">
        <v>-73.317301187599995</v>
      </c>
    </row>
    <row r="1195" spans="1:20" ht="15.75" thickBot="1" x14ac:dyDescent="0.3">
      <c r="A1195" s="34">
        <v>8</v>
      </c>
      <c r="B1195" s="3">
        <v>83</v>
      </c>
      <c r="C1195" s="3">
        <v>8306</v>
      </c>
      <c r="D1195" s="4" t="s">
        <v>174</v>
      </c>
      <c r="E1195" s="4" t="s">
        <v>150</v>
      </c>
      <c r="F1195" t="s">
        <v>1025</v>
      </c>
      <c r="G1195" s="20">
        <v>0</v>
      </c>
      <c r="H1195" s="40">
        <v>2006</v>
      </c>
      <c r="I1195" s="23" t="s">
        <v>1029</v>
      </c>
      <c r="J1195" s="20" t="s">
        <v>1031</v>
      </c>
      <c r="N1195" t="s">
        <v>773</v>
      </c>
      <c r="O1195" t="s">
        <v>774</v>
      </c>
      <c r="P1195" t="s">
        <v>775</v>
      </c>
      <c r="Q1195" t="s">
        <v>779</v>
      </c>
      <c r="R1195" t="s">
        <v>794</v>
      </c>
      <c r="S1195">
        <v>-37.485486139899997</v>
      </c>
      <c r="T1195">
        <v>-72.823547160999993</v>
      </c>
    </row>
    <row r="1196" spans="1:20" ht="15.75" thickBot="1" x14ac:dyDescent="0.3">
      <c r="A1196" s="34">
        <v>8</v>
      </c>
      <c r="B1196" s="3">
        <v>83</v>
      </c>
      <c r="C1196" s="3">
        <v>8307</v>
      </c>
      <c r="D1196" s="4" t="s">
        <v>175</v>
      </c>
      <c r="E1196" s="4" t="s">
        <v>150</v>
      </c>
      <c r="F1196" t="s">
        <v>1025</v>
      </c>
      <c r="G1196" s="20">
        <v>0</v>
      </c>
      <c r="H1196" s="40">
        <v>2006</v>
      </c>
      <c r="I1196" s="23" t="s">
        <v>1029</v>
      </c>
      <c r="J1196" s="20" t="s">
        <v>1031</v>
      </c>
      <c r="N1196" t="s">
        <v>773</v>
      </c>
      <c r="O1196" t="s">
        <v>774</v>
      </c>
      <c r="P1196" t="s">
        <v>775</v>
      </c>
      <c r="Q1196" t="s">
        <v>779</v>
      </c>
      <c r="R1196" t="s">
        <v>795</v>
      </c>
      <c r="S1196">
        <v>-37.608082655099999</v>
      </c>
      <c r="T1196">
        <v>-72.576360692500003</v>
      </c>
    </row>
    <row r="1197" spans="1:20" ht="15.75" thickBot="1" x14ac:dyDescent="0.3">
      <c r="A1197" s="34">
        <v>8</v>
      </c>
      <c r="B1197" s="3">
        <v>83</v>
      </c>
      <c r="C1197" s="3">
        <v>8305</v>
      </c>
      <c r="D1197" s="4" t="s">
        <v>173</v>
      </c>
      <c r="E1197" s="4" t="s">
        <v>150</v>
      </c>
      <c r="F1197" t="s">
        <v>1025</v>
      </c>
      <c r="G1197" s="20">
        <v>0</v>
      </c>
      <c r="H1197" s="40">
        <v>2006</v>
      </c>
      <c r="I1197" s="23" t="s">
        <v>1029</v>
      </c>
      <c r="J1197" s="20" t="s">
        <v>1031</v>
      </c>
      <c r="N1197" t="s">
        <v>773</v>
      </c>
      <c r="O1197" t="s">
        <v>774</v>
      </c>
      <c r="P1197" t="s">
        <v>775</v>
      </c>
      <c r="Q1197" t="s">
        <v>779</v>
      </c>
      <c r="R1197" t="s">
        <v>796</v>
      </c>
      <c r="S1197">
        <v>-37.838297908400001</v>
      </c>
      <c r="T1197">
        <v>-72.097788240200003</v>
      </c>
    </row>
    <row r="1198" spans="1:20" ht="15.75" thickBot="1" x14ac:dyDescent="0.3">
      <c r="A1198" s="34">
        <v>8</v>
      </c>
      <c r="B1198" s="3">
        <v>82</v>
      </c>
      <c r="C1198" s="3">
        <v>8201</v>
      </c>
      <c r="D1198" s="4" t="s">
        <v>162</v>
      </c>
      <c r="E1198" s="4" t="s">
        <v>150</v>
      </c>
      <c r="F1198" t="s">
        <v>1025</v>
      </c>
      <c r="G1198" s="20">
        <v>0</v>
      </c>
      <c r="H1198" s="40">
        <v>2006</v>
      </c>
      <c r="I1198" s="23" t="s">
        <v>1029</v>
      </c>
      <c r="J1198" s="20" t="s">
        <v>1031</v>
      </c>
      <c r="N1198" t="s">
        <v>773</v>
      </c>
      <c r="O1198" t="s">
        <v>774</v>
      </c>
      <c r="P1198" t="s">
        <v>775</v>
      </c>
      <c r="Q1198" t="s">
        <v>163</v>
      </c>
      <c r="R1198" t="s">
        <v>797</v>
      </c>
      <c r="S1198">
        <v>-37.676777082699999</v>
      </c>
      <c r="T1198">
        <v>-73.589869735400001</v>
      </c>
    </row>
    <row r="1199" spans="1:20" ht="15.75" thickBot="1" x14ac:dyDescent="0.3">
      <c r="A1199" s="34">
        <v>8</v>
      </c>
      <c r="B1199" s="3">
        <v>83</v>
      </c>
      <c r="C1199" s="3">
        <v>8303</v>
      </c>
      <c r="D1199" s="4" t="s">
        <v>171</v>
      </c>
      <c r="E1199" s="4" t="s">
        <v>150</v>
      </c>
      <c r="F1199" t="s">
        <v>1025</v>
      </c>
      <c r="G1199" s="20">
        <v>0</v>
      </c>
      <c r="H1199" s="40">
        <v>2006</v>
      </c>
      <c r="I1199" s="23" t="s">
        <v>1029</v>
      </c>
      <c r="J1199" s="20" t="s">
        <v>1031</v>
      </c>
      <c r="N1199" t="s">
        <v>773</v>
      </c>
      <c r="O1199" t="s">
        <v>774</v>
      </c>
      <c r="P1199" t="s">
        <v>775</v>
      </c>
      <c r="Q1199" t="s">
        <v>779</v>
      </c>
      <c r="R1199" t="s">
        <v>798</v>
      </c>
      <c r="S1199">
        <v>-37.061937188000002</v>
      </c>
      <c r="T1199">
        <v>-72.381359900600003</v>
      </c>
    </row>
    <row r="1200" spans="1:20" ht="15.75" thickBot="1" x14ac:dyDescent="0.3">
      <c r="A1200" s="34">
        <v>8</v>
      </c>
      <c r="B1200" s="3">
        <v>83</v>
      </c>
      <c r="C1200" s="3">
        <v>8314</v>
      </c>
      <c r="D1200" s="4" t="s">
        <v>182</v>
      </c>
      <c r="E1200" s="4" t="s">
        <v>150</v>
      </c>
      <c r="F1200" t="s">
        <v>1025</v>
      </c>
      <c r="G1200" s="20">
        <v>0</v>
      </c>
      <c r="H1200" s="40">
        <v>2006</v>
      </c>
      <c r="I1200" s="23" t="s">
        <v>1029</v>
      </c>
      <c r="J1200" s="20" t="s">
        <v>1031</v>
      </c>
      <c r="N1200" t="s">
        <v>773</v>
      </c>
      <c r="O1200" t="s">
        <v>774</v>
      </c>
      <c r="P1200" t="s">
        <v>775</v>
      </c>
      <c r="Q1200" t="s">
        <v>779</v>
      </c>
      <c r="R1200" t="s">
        <v>799</v>
      </c>
      <c r="S1200">
        <v>-37.8654492171</v>
      </c>
      <c r="T1200">
        <v>-71.347449991700003</v>
      </c>
    </row>
    <row r="1201" spans="1:20" ht="15.75" thickBot="1" x14ac:dyDescent="0.3">
      <c r="A1201" s="34">
        <v>8</v>
      </c>
      <c r="B1201" s="3">
        <v>82</v>
      </c>
      <c r="C1201" s="3">
        <v>8204</v>
      </c>
      <c r="D1201" s="4" t="s">
        <v>165</v>
      </c>
      <c r="E1201" s="4" t="s">
        <v>150</v>
      </c>
      <c r="F1201" t="s">
        <v>1025</v>
      </c>
      <c r="G1201" s="20">
        <v>0</v>
      </c>
      <c r="H1201" s="40">
        <v>2006</v>
      </c>
      <c r="I1201" s="23" t="s">
        <v>1029</v>
      </c>
      <c r="J1201" s="20" t="s">
        <v>1031</v>
      </c>
      <c r="N1201" t="s">
        <v>773</v>
      </c>
      <c r="O1201" t="s">
        <v>774</v>
      </c>
      <c r="P1201" t="s">
        <v>775</v>
      </c>
      <c r="Q1201" t="s">
        <v>163</v>
      </c>
      <c r="R1201" t="s">
        <v>800</v>
      </c>
      <c r="S1201">
        <v>-38.052459217699997</v>
      </c>
      <c r="T1201">
        <v>-73.211964776900004</v>
      </c>
    </row>
    <row r="1202" spans="1:20" ht="15.75" thickBot="1" x14ac:dyDescent="0.3">
      <c r="A1202" s="34">
        <v>8</v>
      </c>
      <c r="B1202" s="3">
        <v>82</v>
      </c>
      <c r="C1202" s="3">
        <v>8206</v>
      </c>
      <c r="D1202" s="4" t="s">
        <v>167</v>
      </c>
      <c r="E1202" s="4" t="s">
        <v>150</v>
      </c>
      <c r="F1202" t="s">
        <v>1025</v>
      </c>
      <c r="G1202" s="20">
        <v>0</v>
      </c>
      <c r="H1202" s="40">
        <v>2006</v>
      </c>
      <c r="I1202" s="23" t="s">
        <v>1029</v>
      </c>
      <c r="J1202" s="20" t="s">
        <v>1031</v>
      </c>
      <c r="N1202" t="s">
        <v>773</v>
      </c>
      <c r="O1202" t="s">
        <v>774</v>
      </c>
      <c r="P1202" t="s">
        <v>775</v>
      </c>
      <c r="Q1202" t="s">
        <v>163</v>
      </c>
      <c r="R1202" t="s">
        <v>801</v>
      </c>
      <c r="S1202">
        <v>-37.673582210799999</v>
      </c>
      <c r="T1202">
        <v>-73.356941352800007</v>
      </c>
    </row>
    <row r="1203" spans="1:20" ht="15.75" thickBot="1" x14ac:dyDescent="0.3">
      <c r="A1203" s="34">
        <v>8</v>
      </c>
      <c r="B1203" s="3">
        <v>83</v>
      </c>
      <c r="C1203" s="3">
        <v>8310</v>
      </c>
      <c r="D1203" s="4" t="s">
        <v>178</v>
      </c>
      <c r="E1203" s="4" t="s">
        <v>150</v>
      </c>
      <c r="F1203" t="s">
        <v>1025</v>
      </c>
      <c r="G1203" s="20">
        <v>0</v>
      </c>
      <c r="H1203" s="40">
        <v>2006</v>
      </c>
      <c r="I1203" s="23" t="s">
        <v>1029</v>
      </c>
      <c r="J1203" s="20" t="s">
        <v>1031</v>
      </c>
      <c r="N1203" t="s">
        <v>773</v>
      </c>
      <c r="O1203" t="s">
        <v>774</v>
      </c>
      <c r="P1203" t="s">
        <v>775</v>
      </c>
      <c r="Q1203" t="s">
        <v>779</v>
      </c>
      <c r="R1203" t="s">
        <v>802</v>
      </c>
      <c r="S1203">
        <v>-37.213226962100002</v>
      </c>
      <c r="T1203">
        <v>-72.721258143599997</v>
      </c>
    </row>
    <row r="1204" spans="1:20" ht="15.75" thickBot="1" x14ac:dyDescent="0.3">
      <c r="A1204" s="34">
        <v>8</v>
      </c>
      <c r="B1204" s="3">
        <v>81</v>
      </c>
      <c r="C1204" s="3">
        <v>8104</v>
      </c>
      <c r="D1204" s="4" t="s">
        <v>153</v>
      </c>
      <c r="E1204" s="4" t="s">
        <v>150</v>
      </c>
      <c r="F1204" t="s">
        <v>1025</v>
      </c>
      <c r="G1204" s="20">
        <v>0</v>
      </c>
      <c r="H1204" s="40">
        <v>2006</v>
      </c>
      <c r="I1204" s="23" t="s">
        <v>1029</v>
      </c>
      <c r="J1204" s="20" t="s">
        <v>1031</v>
      </c>
      <c r="N1204" t="s">
        <v>773</v>
      </c>
      <c r="O1204" t="s">
        <v>774</v>
      </c>
      <c r="P1204" t="s">
        <v>775</v>
      </c>
      <c r="Q1204" t="s">
        <v>149</v>
      </c>
      <c r="R1204" t="s">
        <v>803</v>
      </c>
      <c r="S1204">
        <v>-36.822306183499997</v>
      </c>
      <c r="T1204">
        <v>-72.717799852900001</v>
      </c>
    </row>
    <row r="1205" spans="1:20" ht="15.75" thickBot="1" x14ac:dyDescent="0.3">
      <c r="A1205" s="34">
        <v>8</v>
      </c>
      <c r="B1205" s="3">
        <v>83</v>
      </c>
      <c r="C1205" s="3">
        <v>8308</v>
      </c>
      <c r="D1205" s="4" t="s">
        <v>176</v>
      </c>
      <c r="E1205" s="4" t="s">
        <v>150</v>
      </c>
      <c r="F1205" t="s">
        <v>1025</v>
      </c>
      <c r="G1205" s="20">
        <v>0</v>
      </c>
      <c r="H1205" s="40">
        <v>2006</v>
      </c>
      <c r="I1205" s="23" t="s">
        <v>1029</v>
      </c>
      <c r="J1205" s="20" t="s">
        <v>1031</v>
      </c>
      <c r="N1205" t="s">
        <v>773</v>
      </c>
      <c r="O1205" t="s">
        <v>774</v>
      </c>
      <c r="P1205" t="s">
        <v>775</v>
      </c>
      <c r="Q1205" t="s">
        <v>779</v>
      </c>
      <c r="R1205" t="s">
        <v>804</v>
      </c>
      <c r="S1205">
        <v>-37.960401673600003</v>
      </c>
      <c r="T1205">
        <v>-71.705681432700004</v>
      </c>
    </row>
    <row r="1206" spans="1:20" ht="15.75" thickBot="1" x14ac:dyDescent="0.3">
      <c r="A1206" s="34">
        <v>8</v>
      </c>
      <c r="B1206" s="3">
        <v>81</v>
      </c>
      <c r="C1206" s="3">
        <v>8106</v>
      </c>
      <c r="D1206" s="4" t="s">
        <v>155</v>
      </c>
      <c r="E1206" s="4" t="s">
        <v>150</v>
      </c>
      <c r="F1206" t="s">
        <v>1025</v>
      </c>
      <c r="G1206" s="20">
        <v>0</v>
      </c>
      <c r="H1206" s="40">
        <v>2006</v>
      </c>
      <c r="I1206" s="23" t="s">
        <v>1029</v>
      </c>
      <c r="J1206" s="20" t="s">
        <v>1031</v>
      </c>
      <c r="N1206" t="s">
        <v>773</v>
      </c>
      <c r="O1206" t="s">
        <v>774</v>
      </c>
      <c r="P1206" t="s">
        <v>775</v>
      </c>
      <c r="Q1206" t="s">
        <v>149</v>
      </c>
      <c r="R1206" t="s">
        <v>805</v>
      </c>
      <c r="S1206">
        <v>-37.119581460799999</v>
      </c>
      <c r="T1206">
        <v>-73.104958492799994</v>
      </c>
    </row>
    <row r="1207" spans="1:20" ht="15.75" thickBot="1" x14ac:dyDescent="0.3">
      <c r="A1207" s="34">
        <v>8</v>
      </c>
      <c r="B1207" s="3">
        <v>81</v>
      </c>
      <c r="C1207" s="3">
        <v>8109</v>
      </c>
      <c r="D1207" s="4" t="s">
        <v>158</v>
      </c>
      <c r="E1207" s="4" t="s">
        <v>150</v>
      </c>
      <c r="F1207" t="s">
        <v>1025</v>
      </c>
      <c r="G1207" s="20">
        <v>0</v>
      </c>
      <c r="H1207" s="40">
        <v>2006</v>
      </c>
      <c r="I1207" s="23" t="s">
        <v>1029</v>
      </c>
      <c r="J1207" s="20" t="s">
        <v>1031</v>
      </c>
      <c r="N1207" t="s">
        <v>773</v>
      </c>
      <c r="O1207" t="s">
        <v>774</v>
      </c>
      <c r="P1207" t="s">
        <v>775</v>
      </c>
      <c r="Q1207" t="s">
        <v>149</v>
      </c>
      <c r="R1207" t="s">
        <v>806</v>
      </c>
      <c r="S1207">
        <v>-37.276684234999998</v>
      </c>
      <c r="T1207">
        <v>-72.960055816199997</v>
      </c>
    </row>
    <row r="1208" spans="1:20" ht="15.75" thickBot="1" x14ac:dyDescent="0.3">
      <c r="A1208" s="34">
        <v>8</v>
      </c>
      <c r="B1208" s="3">
        <v>81</v>
      </c>
      <c r="C1208" s="3">
        <v>8112</v>
      </c>
      <c r="D1208" s="4" t="s">
        <v>161</v>
      </c>
      <c r="E1208" s="4" t="s">
        <v>150</v>
      </c>
      <c r="F1208" t="s">
        <v>1025</v>
      </c>
      <c r="G1208" s="20">
        <v>0</v>
      </c>
      <c r="H1208" s="40">
        <v>2006</v>
      </c>
      <c r="I1208" s="23" t="s">
        <v>1029</v>
      </c>
      <c r="J1208" s="20" t="s">
        <v>1031</v>
      </c>
      <c r="N1208" t="s">
        <v>773</v>
      </c>
      <c r="O1208" t="s">
        <v>774</v>
      </c>
      <c r="P1208" t="s">
        <v>775</v>
      </c>
      <c r="Q1208" t="s">
        <v>149</v>
      </c>
      <c r="R1208" t="s">
        <v>807</v>
      </c>
      <c r="S1208">
        <v>-36.788794118600002</v>
      </c>
      <c r="T1208">
        <v>-73.141186622000006</v>
      </c>
    </row>
    <row r="1209" spans="1:20" ht="15.75" thickBot="1" x14ac:dyDescent="0.3">
      <c r="A1209" s="34">
        <v>8</v>
      </c>
      <c r="B1209" s="3">
        <v>83</v>
      </c>
      <c r="C1209" s="3">
        <v>8312</v>
      </c>
      <c r="D1209" s="4" t="s">
        <v>180</v>
      </c>
      <c r="E1209" s="4" t="s">
        <v>150</v>
      </c>
      <c r="F1209" t="s">
        <v>1025</v>
      </c>
      <c r="G1209" s="20">
        <v>0</v>
      </c>
      <c r="H1209" s="40">
        <v>2006</v>
      </c>
      <c r="I1209" s="23" t="s">
        <v>1029</v>
      </c>
      <c r="J1209" s="20" t="s">
        <v>1031</v>
      </c>
      <c r="N1209" t="s">
        <v>773</v>
      </c>
      <c r="O1209" t="s">
        <v>774</v>
      </c>
      <c r="P1209" t="s">
        <v>775</v>
      </c>
      <c r="Q1209" t="s">
        <v>779</v>
      </c>
      <c r="R1209" t="s">
        <v>808</v>
      </c>
      <c r="S1209">
        <v>-37.225443390499997</v>
      </c>
      <c r="T1209">
        <v>-71.744348802700003</v>
      </c>
    </row>
    <row r="1210" spans="1:20" ht="15.75" thickBot="1" x14ac:dyDescent="0.3">
      <c r="A1210" s="34">
        <v>8</v>
      </c>
      <c r="B1210" s="3">
        <v>83</v>
      </c>
      <c r="C1210" s="3">
        <v>8309</v>
      </c>
      <c r="D1210" s="4" t="s">
        <v>177</v>
      </c>
      <c r="E1210" s="4" t="s">
        <v>150</v>
      </c>
      <c r="F1210" t="s">
        <v>1025</v>
      </c>
      <c r="G1210" s="20">
        <v>0</v>
      </c>
      <c r="H1210" s="40">
        <v>2006</v>
      </c>
      <c r="I1210" s="23" t="s">
        <v>1029</v>
      </c>
      <c r="J1210" s="20" t="s">
        <v>1031</v>
      </c>
      <c r="N1210" t="s">
        <v>773</v>
      </c>
      <c r="O1210" t="s">
        <v>774</v>
      </c>
      <c r="P1210" t="s">
        <v>775</v>
      </c>
      <c r="Q1210" t="s">
        <v>779</v>
      </c>
      <c r="R1210" t="s">
        <v>809</v>
      </c>
      <c r="S1210">
        <v>-37.436703594800001</v>
      </c>
      <c r="T1210">
        <v>-71.861546375399996</v>
      </c>
    </row>
    <row r="1211" spans="1:20" ht="15.75" thickBot="1" x14ac:dyDescent="0.3">
      <c r="A1211" s="34">
        <v>9</v>
      </c>
      <c r="B1211" s="3">
        <v>91</v>
      </c>
      <c r="C1211" s="3">
        <v>9104</v>
      </c>
      <c r="D1211" s="4" t="s">
        <v>187</v>
      </c>
      <c r="E1211" s="4" t="s">
        <v>184</v>
      </c>
      <c r="F1211" t="s">
        <v>1025</v>
      </c>
      <c r="G1211" s="20">
        <v>0</v>
      </c>
      <c r="H1211" s="40">
        <v>2006</v>
      </c>
      <c r="I1211" s="23" t="s">
        <v>1029</v>
      </c>
      <c r="J1211" s="20" t="s">
        <v>1031</v>
      </c>
      <c r="N1211" t="s">
        <v>810</v>
      </c>
      <c r="O1211" t="s">
        <v>811</v>
      </c>
      <c r="P1211" t="s">
        <v>812</v>
      </c>
      <c r="Q1211" t="s">
        <v>813</v>
      </c>
      <c r="R1211" t="s">
        <v>814</v>
      </c>
      <c r="S1211">
        <v>-39.336471525500002</v>
      </c>
      <c r="T1211">
        <v>-71.539156345400002</v>
      </c>
    </row>
    <row r="1212" spans="1:20" ht="15.75" thickBot="1" x14ac:dyDescent="0.3">
      <c r="A1212" s="34">
        <v>9</v>
      </c>
      <c r="B1212" s="3">
        <v>91</v>
      </c>
      <c r="C1212" s="3">
        <v>9105</v>
      </c>
      <c r="D1212" s="4" t="s">
        <v>188</v>
      </c>
      <c r="E1212" s="4" t="s">
        <v>184</v>
      </c>
      <c r="F1212" t="s">
        <v>1025</v>
      </c>
      <c r="G1212" s="20">
        <v>0</v>
      </c>
      <c r="H1212" s="40">
        <v>2006</v>
      </c>
      <c r="I1212" s="23" t="s">
        <v>1029</v>
      </c>
      <c r="J1212" s="20" t="s">
        <v>1031</v>
      </c>
      <c r="N1212" t="s">
        <v>810</v>
      </c>
      <c r="O1212" t="s">
        <v>811</v>
      </c>
      <c r="P1212" t="s">
        <v>812</v>
      </c>
      <c r="Q1212" t="s">
        <v>813</v>
      </c>
      <c r="R1212" t="s">
        <v>815</v>
      </c>
      <c r="S1212">
        <v>-38.949527017999998</v>
      </c>
      <c r="T1212">
        <v>-72.576304070399999</v>
      </c>
    </row>
    <row r="1213" spans="1:20" ht="15.75" thickBot="1" x14ac:dyDescent="0.3">
      <c r="A1213" s="34">
        <v>9</v>
      </c>
      <c r="B1213" s="3">
        <v>91</v>
      </c>
      <c r="C1213" s="3">
        <v>9106</v>
      </c>
      <c r="D1213" s="4" t="s">
        <v>189</v>
      </c>
      <c r="E1213" s="4" t="s">
        <v>184</v>
      </c>
      <c r="F1213" t="s">
        <v>1025</v>
      </c>
      <c r="G1213" s="20">
        <v>0</v>
      </c>
      <c r="H1213" s="40">
        <v>2006</v>
      </c>
      <c r="I1213" s="23" t="s">
        <v>1029</v>
      </c>
      <c r="J1213" s="20" t="s">
        <v>1031</v>
      </c>
      <c r="N1213" t="s">
        <v>810</v>
      </c>
      <c r="O1213" t="s">
        <v>811</v>
      </c>
      <c r="P1213" t="s">
        <v>812</v>
      </c>
      <c r="Q1213" t="s">
        <v>813</v>
      </c>
      <c r="R1213" t="s">
        <v>816</v>
      </c>
      <c r="S1213">
        <v>-38.448217333700001</v>
      </c>
      <c r="T1213">
        <v>-72.791728308200007</v>
      </c>
    </row>
    <row r="1214" spans="1:20" ht="15.75" thickBot="1" x14ac:dyDescent="0.3">
      <c r="A1214" s="34">
        <v>9</v>
      </c>
      <c r="B1214" s="3">
        <v>91</v>
      </c>
      <c r="C1214" s="3">
        <v>9107</v>
      </c>
      <c r="D1214" s="4" t="s">
        <v>190</v>
      </c>
      <c r="E1214" s="4" t="s">
        <v>184</v>
      </c>
      <c r="F1214" t="s">
        <v>1025</v>
      </c>
      <c r="G1214" s="20">
        <v>0</v>
      </c>
      <c r="H1214" s="40">
        <v>2006</v>
      </c>
      <c r="I1214" s="23" t="s">
        <v>1029</v>
      </c>
      <c r="J1214" s="20" t="s">
        <v>1031</v>
      </c>
      <c r="N1214" t="s">
        <v>810</v>
      </c>
      <c r="O1214" t="s">
        <v>811</v>
      </c>
      <c r="P1214" t="s">
        <v>812</v>
      </c>
      <c r="Q1214" t="s">
        <v>813</v>
      </c>
      <c r="R1214" t="s">
        <v>817</v>
      </c>
      <c r="S1214">
        <v>-39.171951193300004</v>
      </c>
      <c r="T1214">
        <v>-72.669618654999994</v>
      </c>
    </row>
    <row r="1215" spans="1:20" ht="15.75" thickBot="1" x14ac:dyDescent="0.3">
      <c r="A1215" s="34">
        <v>9</v>
      </c>
      <c r="B1215" s="3">
        <v>91</v>
      </c>
      <c r="C1215" s="3">
        <v>9110</v>
      </c>
      <c r="D1215" s="4" t="s">
        <v>193</v>
      </c>
      <c r="E1215" s="4" t="s">
        <v>184</v>
      </c>
      <c r="F1215" t="s">
        <v>1025</v>
      </c>
      <c r="G1215" s="20">
        <v>0</v>
      </c>
      <c r="H1215" s="40">
        <v>2006</v>
      </c>
      <c r="I1215" s="23" t="s">
        <v>1029</v>
      </c>
      <c r="J1215" s="20" t="s">
        <v>1031</v>
      </c>
      <c r="N1215" t="s">
        <v>810</v>
      </c>
      <c r="O1215" t="s">
        <v>811</v>
      </c>
      <c r="P1215" t="s">
        <v>812</v>
      </c>
      <c r="Q1215" t="s">
        <v>813</v>
      </c>
      <c r="R1215" t="s">
        <v>818</v>
      </c>
      <c r="S1215">
        <v>-38.824640646900001</v>
      </c>
      <c r="T1215">
        <v>-71.610892467799999</v>
      </c>
    </row>
    <row r="1216" spans="1:20" ht="15.75" thickBot="1" x14ac:dyDescent="0.3">
      <c r="A1216" s="34">
        <v>9</v>
      </c>
      <c r="B1216" s="3">
        <v>91</v>
      </c>
      <c r="C1216" s="3">
        <v>9112</v>
      </c>
      <c r="D1216" s="4" t="s">
        <v>195</v>
      </c>
      <c r="E1216" s="4" t="s">
        <v>184</v>
      </c>
      <c r="F1216" t="s">
        <v>1025</v>
      </c>
      <c r="G1216" s="20">
        <v>0</v>
      </c>
      <c r="H1216" s="40">
        <v>2006</v>
      </c>
      <c r="I1216" s="23" t="s">
        <v>1029</v>
      </c>
      <c r="J1216" s="20" t="s">
        <v>1031</v>
      </c>
      <c r="N1216" t="s">
        <v>810</v>
      </c>
      <c r="O1216" t="s">
        <v>811</v>
      </c>
      <c r="P1216" t="s">
        <v>812</v>
      </c>
      <c r="Q1216" t="s">
        <v>813</v>
      </c>
      <c r="R1216" t="s">
        <v>819</v>
      </c>
      <c r="S1216">
        <v>-38.791711704299999</v>
      </c>
      <c r="T1216">
        <v>-72.578841191500004</v>
      </c>
    </row>
    <row r="1217" spans="1:20" ht="15.75" thickBot="1" x14ac:dyDescent="0.3">
      <c r="A1217" s="34">
        <v>9</v>
      </c>
      <c r="B1217" s="3">
        <v>91</v>
      </c>
      <c r="C1217" s="3">
        <v>9113</v>
      </c>
      <c r="D1217" s="4" t="s">
        <v>196</v>
      </c>
      <c r="E1217" s="4" t="s">
        <v>184</v>
      </c>
      <c r="F1217" t="s">
        <v>1025</v>
      </c>
      <c r="G1217" s="20">
        <v>0</v>
      </c>
      <c r="H1217" s="40">
        <v>2006</v>
      </c>
      <c r="I1217" s="23" t="s">
        <v>1029</v>
      </c>
      <c r="J1217" s="20" t="s">
        <v>1031</v>
      </c>
      <c r="N1217" t="s">
        <v>810</v>
      </c>
      <c r="O1217" t="s">
        <v>811</v>
      </c>
      <c r="P1217" t="s">
        <v>812</v>
      </c>
      <c r="Q1217" t="s">
        <v>813</v>
      </c>
      <c r="R1217" t="s">
        <v>820</v>
      </c>
      <c r="S1217">
        <v>-38.428277539</v>
      </c>
      <c r="T1217">
        <v>-72.436635941199995</v>
      </c>
    </row>
    <row r="1218" spans="1:20" ht="15.75" thickBot="1" x14ac:dyDescent="0.3">
      <c r="A1218" s="34">
        <v>9</v>
      </c>
      <c r="B1218" s="3">
        <v>91</v>
      </c>
      <c r="C1218" s="3">
        <v>9117</v>
      </c>
      <c r="D1218" s="4" t="s">
        <v>200</v>
      </c>
      <c r="E1218" s="4" t="s">
        <v>184</v>
      </c>
      <c r="F1218" t="s">
        <v>1025</v>
      </c>
      <c r="G1218" s="20">
        <v>0</v>
      </c>
      <c r="H1218" s="40">
        <v>2006</v>
      </c>
      <c r="I1218" s="23" t="s">
        <v>1029</v>
      </c>
      <c r="J1218" s="20" t="s">
        <v>1031</v>
      </c>
      <c r="N1218" t="s">
        <v>810</v>
      </c>
      <c r="O1218" t="s">
        <v>811</v>
      </c>
      <c r="P1218" t="s">
        <v>812</v>
      </c>
      <c r="Q1218" t="s">
        <v>813</v>
      </c>
      <c r="R1218" t="s">
        <v>821</v>
      </c>
      <c r="S1218">
        <v>-39.0054863987</v>
      </c>
      <c r="T1218">
        <v>-73.127486565799998</v>
      </c>
    </row>
    <row r="1219" spans="1:20" ht="15.75" thickBot="1" x14ac:dyDescent="0.3">
      <c r="A1219" s="34">
        <v>9</v>
      </c>
      <c r="B1219" s="3">
        <v>91</v>
      </c>
      <c r="C1219" s="3">
        <v>9119</v>
      </c>
      <c r="D1219" s="4" t="s">
        <v>202</v>
      </c>
      <c r="E1219" s="4" t="s">
        <v>184</v>
      </c>
      <c r="F1219" t="s">
        <v>1025</v>
      </c>
      <c r="G1219" s="20">
        <v>0</v>
      </c>
      <c r="H1219" s="40">
        <v>2006</v>
      </c>
      <c r="I1219" s="23" t="s">
        <v>1029</v>
      </c>
      <c r="J1219" s="20" t="s">
        <v>1031</v>
      </c>
      <c r="N1219" t="s">
        <v>810</v>
      </c>
      <c r="O1219" t="s">
        <v>811</v>
      </c>
      <c r="P1219" t="s">
        <v>812</v>
      </c>
      <c r="Q1219" t="s">
        <v>813</v>
      </c>
      <c r="R1219" t="s">
        <v>822</v>
      </c>
      <c r="S1219">
        <v>-38.7047212019</v>
      </c>
      <c r="T1219">
        <v>-72.116504653999996</v>
      </c>
    </row>
    <row r="1220" spans="1:20" ht="15.75" thickBot="1" x14ac:dyDescent="0.3">
      <c r="A1220" s="34">
        <v>9</v>
      </c>
      <c r="B1220" s="3">
        <v>91</v>
      </c>
      <c r="C1220" s="3">
        <v>9121</v>
      </c>
      <c r="D1220" s="4" t="s">
        <v>204</v>
      </c>
      <c r="E1220" s="4" t="s">
        <v>184</v>
      </c>
      <c r="F1220" t="s">
        <v>1025</v>
      </c>
      <c r="G1220" s="20">
        <v>0</v>
      </c>
      <c r="H1220" s="40">
        <v>2006</v>
      </c>
      <c r="I1220" s="23" t="s">
        <v>1029</v>
      </c>
      <c r="J1220" s="20" t="s">
        <v>1031</v>
      </c>
      <c r="N1220" t="s">
        <v>810</v>
      </c>
      <c r="O1220" t="s">
        <v>811</v>
      </c>
      <c r="P1220" t="s">
        <v>812</v>
      </c>
      <c r="Q1220" t="s">
        <v>813</v>
      </c>
      <c r="R1220" t="s">
        <v>823</v>
      </c>
      <c r="S1220">
        <v>-38.583433009399997</v>
      </c>
      <c r="T1220">
        <v>-72.902387285100005</v>
      </c>
    </row>
    <row r="1221" spans="1:20" ht="15.75" thickBot="1" x14ac:dyDescent="0.3">
      <c r="A1221" s="34">
        <v>9</v>
      </c>
      <c r="B1221" s="3">
        <v>92</v>
      </c>
      <c r="C1221" s="3">
        <v>9204</v>
      </c>
      <c r="D1221" s="4" t="s">
        <v>208</v>
      </c>
      <c r="E1221" s="4" t="s">
        <v>184</v>
      </c>
      <c r="F1221" t="s">
        <v>1025</v>
      </c>
      <c r="G1221" s="20">
        <v>0</v>
      </c>
      <c r="H1221" s="40">
        <v>2006</v>
      </c>
      <c r="I1221" s="23" t="s">
        <v>1029</v>
      </c>
      <c r="J1221" s="20" t="s">
        <v>1031</v>
      </c>
      <c r="N1221" t="s">
        <v>810</v>
      </c>
      <c r="O1221" t="s">
        <v>811</v>
      </c>
      <c r="P1221" t="s">
        <v>812</v>
      </c>
      <c r="Q1221" t="s">
        <v>824</v>
      </c>
      <c r="R1221" t="s">
        <v>825</v>
      </c>
      <c r="S1221">
        <v>-38.082841049700001</v>
      </c>
      <c r="T1221">
        <v>-72.353137489199995</v>
      </c>
    </row>
    <row r="1222" spans="1:20" ht="15.75" thickBot="1" x14ac:dyDescent="0.3">
      <c r="A1222" s="34">
        <v>9</v>
      </c>
      <c r="B1222" s="3">
        <v>92</v>
      </c>
      <c r="C1222" s="3">
        <v>9206</v>
      </c>
      <c r="D1222" s="4" t="s">
        <v>210</v>
      </c>
      <c r="E1222" s="4" t="s">
        <v>184</v>
      </c>
      <c r="F1222" t="s">
        <v>1025</v>
      </c>
      <c r="G1222" s="20">
        <v>0</v>
      </c>
      <c r="H1222" s="40">
        <v>2006</v>
      </c>
      <c r="I1222" s="23" t="s">
        <v>1029</v>
      </c>
      <c r="J1222" s="20" t="s">
        <v>1031</v>
      </c>
      <c r="N1222" t="s">
        <v>810</v>
      </c>
      <c r="O1222" t="s">
        <v>811</v>
      </c>
      <c r="P1222" t="s">
        <v>812</v>
      </c>
      <c r="Q1222" t="s">
        <v>824</v>
      </c>
      <c r="R1222" t="s">
        <v>826</v>
      </c>
      <c r="S1222">
        <v>-37.982855707500001</v>
      </c>
      <c r="T1222">
        <v>-72.796906839599998</v>
      </c>
    </row>
    <row r="1223" spans="1:20" ht="15.75" thickBot="1" x14ac:dyDescent="0.3">
      <c r="A1223" s="34">
        <v>9</v>
      </c>
      <c r="B1223" s="3">
        <v>92</v>
      </c>
      <c r="C1223" s="3">
        <v>9207</v>
      </c>
      <c r="D1223" s="4" t="s">
        <v>211</v>
      </c>
      <c r="E1223" s="4" t="s">
        <v>184</v>
      </c>
      <c r="F1223" t="s">
        <v>1025</v>
      </c>
      <c r="G1223" s="20">
        <v>0</v>
      </c>
      <c r="H1223" s="40">
        <v>2006</v>
      </c>
      <c r="I1223" s="23" t="s">
        <v>1029</v>
      </c>
      <c r="J1223" s="20" t="s">
        <v>1031</v>
      </c>
      <c r="N1223" t="s">
        <v>810</v>
      </c>
      <c r="O1223" t="s">
        <v>811</v>
      </c>
      <c r="P1223" t="s">
        <v>812</v>
      </c>
      <c r="Q1223" t="s">
        <v>824</v>
      </c>
      <c r="R1223" t="s">
        <v>827</v>
      </c>
      <c r="S1223">
        <v>-38.287142425200003</v>
      </c>
      <c r="T1223">
        <v>-73.045700527899996</v>
      </c>
    </row>
    <row r="1224" spans="1:20" ht="15.75" thickBot="1" x14ac:dyDescent="0.3">
      <c r="A1224" s="34">
        <v>9</v>
      </c>
      <c r="B1224" s="3">
        <v>92</v>
      </c>
      <c r="C1224" s="3">
        <v>9208</v>
      </c>
      <c r="D1224" s="4" t="s">
        <v>212</v>
      </c>
      <c r="E1224" s="4" t="s">
        <v>184</v>
      </c>
      <c r="F1224" t="s">
        <v>1025</v>
      </c>
      <c r="G1224" s="20">
        <v>0</v>
      </c>
      <c r="H1224" s="40">
        <v>2006</v>
      </c>
      <c r="I1224" s="23" t="s">
        <v>1029</v>
      </c>
      <c r="J1224" s="20" t="s">
        <v>1031</v>
      </c>
      <c r="N1224" t="s">
        <v>810</v>
      </c>
      <c r="O1224" t="s">
        <v>811</v>
      </c>
      <c r="P1224" t="s">
        <v>812</v>
      </c>
      <c r="Q1224" t="s">
        <v>824</v>
      </c>
      <c r="R1224" t="s">
        <v>828</v>
      </c>
      <c r="S1224">
        <v>-38.012145106600002</v>
      </c>
      <c r="T1224">
        <v>-73.050421171099998</v>
      </c>
    </row>
    <row r="1225" spans="1:20" ht="15.75" thickBot="1" x14ac:dyDescent="0.3">
      <c r="A1225" s="34">
        <v>9</v>
      </c>
      <c r="B1225" s="3">
        <v>91</v>
      </c>
      <c r="C1225" s="3">
        <v>9108</v>
      </c>
      <c r="D1225" s="4" t="s">
        <v>191</v>
      </c>
      <c r="E1225" s="4" t="s">
        <v>184</v>
      </c>
      <c r="F1225" t="s">
        <v>1025</v>
      </c>
      <c r="G1225" s="20">
        <v>0</v>
      </c>
      <c r="H1225" s="40">
        <v>2006</v>
      </c>
      <c r="I1225" s="23" t="s">
        <v>1029</v>
      </c>
      <c r="J1225" s="20" t="s">
        <v>1031</v>
      </c>
      <c r="N1225" t="s">
        <v>810</v>
      </c>
      <c r="O1225" t="s">
        <v>811</v>
      </c>
      <c r="P1225" t="s">
        <v>812</v>
      </c>
      <c r="Q1225" t="s">
        <v>813</v>
      </c>
      <c r="R1225" t="s">
        <v>829</v>
      </c>
      <c r="S1225">
        <v>-38.543359325700003</v>
      </c>
      <c r="T1225">
        <v>-72.289099196999999</v>
      </c>
    </row>
    <row r="1226" spans="1:20" ht="15.75" thickBot="1" x14ac:dyDescent="0.3">
      <c r="A1226" s="34">
        <v>9</v>
      </c>
      <c r="B1226" s="3">
        <v>91</v>
      </c>
      <c r="C1226" s="3">
        <v>9118</v>
      </c>
      <c r="D1226" s="4" t="s">
        <v>201</v>
      </c>
      <c r="E1226" s="4" t="s">
        <v>184</v>
      </c>
      <c r="F1226" t="s">
        <v>1025</v>
      </c>
      <c r="G1226" s="20">
        <v>0</v>
      </c>
      <c r="H1226" s="40">
        <v>2006</v>
      </c>
      <c r="I1226" s="23" t="s">
        <v>1029</v>
      </c>
      <c r="J1226" s="20" t="s">
        <v>1031</v>
      </c>
      <c r="N1226" t="s">
        <v>810</v>
      </c>
      <c r="O1226" t="s">
        <v>811</v>
      </c>
      <c r="P1226" t="s">
        <v>812</v>
      </c>
      <c r="Q1226" t="s">
        <v>813</v>
      </c>
      <c r="R1226" t="s">
        <v>830</v>
      </c>
      <c r="S1226">
        <v>-39.216962451400001</v>
      </c>
      <c r="T1226">
        <v>-73.065775373999998</v>
      </c>
    </row>
    <row r="1227" spans="1:20" ht="15.75" thickBot="1" x14ac:dyDescent="0.3">
      <c r="A1227" s="34">
        <v>9</v>
      </c>
      <c r="B1227" s="3">
        <v>92</v>
      </c>
      <c r="C1227" s="3">
        <v>9209</v>
      </c>
      <c r="D1227" s="4" t="s">
        <v>213</v>
      </c>
      <c r="E1227" s="4" t="s">
        <v>184</v>
      </c>
      <c r="F1227" t="s">
        <v>1025</v>
      </c>
      <c r="G1227" s="20">
        <v>0</v>
      </c>
      <c r="H1227" s="40">
        <v>2006</v>
      </c>
      <c r="I1227" s="23" t="s">
        <v>1029</v>
      </c>
      <c r="J1227" s="20" t="s">
        <v>1031</v>
      </c>
      <c r="N1227" t="s">
        <v>810</v>
      </c>
      <c r="O1227" t="s">
        <v>811</v>
      </c>
      <c r="P1227" t="s">
        <v>812</v>
      </c>
      <c r="Q1227" t="s">
        <v>824</v>
      </c>
      <c r="R1227" t="s">
        <v>831</v>
      </c>
      <c r="S1227">
        <v>-37.717585682100001</v>
      </c>
      <c r="T1227">
        <v>-72.575591038100001</v>
      </c>
    </row>
    <row r="1228" spans="1:20" ht="15.75" thickBot="1" x14ac:dyDescent="0.3">
      <c r="A1228" s="34">
        <v>9</v>
      </c>
      <c r="B1228" s="3">
        <v>91</v>
      </c>
      <c r="C1228" s="3">
        <v>9120</v>
      </c>
      <c r="D1228" s="4" t="s">
        <v>203</v>
      </c>
      <c r="E1228" s="4" t="s">
        <v>184</v>
      </c>
      <c r="F1228" t="s">
        <v>1025</v>
      </c>
      <c r="G1228" s="20">
        <v>0</v>
      </c>
      <c r="H1228" s="40">
        <v>2006</v>
      </c>
      <c r="I1228" s="23" t="s">
        <v>1029</v>
      </c>
      <c r="J1228" s="20" t="s">
        <v>1031</v>
      </c>
      <c r="N1228" t="s">
        <v>810</v>
      </c>
      <c r="O1228" t="s">
        <v>811</v>
      </c>
      <c r="P1228" t="s">
        <v>812</v>
      </c>
      <c r="Q1228" t="s">
        <v>813</v>
      </c>
      <c r="R1228" t="s">
        <v>832</v>
      </c>
      <c r="S1228">
        <v>-39.300866951800003</v>
      </c>
      <c r="T1228">
        <v>-72.182830967399994</v>
      </c>
    </row>
    <row r="1229" spans="1:20" ht="15.75" thickBot="1" x14ac:dyDescent="0.3">
      <c r="A1229" s="34">
        <v>9</v>
      </c>
      <c r="B1229" s="3">
        <v>91</v>
      </c>
      <c r="C1229" s="3">
        <v>9115</v>
      </c>
      <c r="D1229" s="4" t="s">
        <v>198</v>
      </c>
      <c r="E1229" s="4" t="s">
        <v>184</v>
      </c>
      <c r="F1229" t="s">
        <v>1025</v>
      </c>
      <c r="G1229" s="20">
        <v>0</v>
      </c>
      <c r="H1229" s="40">
        <v>2006</v>
      </c>
      <c r="I1229" s="23" t="s">
        <v>1029</v>
      </c>
      <c r="J1229" s="20" t="s">
        <v>1031</v>
      </c>
      <c r="N1229" t="s">
        <v>810</v>
      </c>
      <c r="O1229" t="s">
        <v>811</v>
      </c>
      <c r="P1229" t="s">
        <v>812</v>
      </c>
      <c r="Q1229" t="s">
        <v>813</v>
      </c>
      <c r="R1229" t="s">
        <v>833</v>
      </c>
      <c r="S1229">
        <v>-39.270158398299998</v>
      </c>
      <c r="T1229">
        <v>-71.791246481800002</v>
      </c>
    </row>
    <row r="1230" spans="1:20" ht="15.75" thickBot="1" x14ac:dyDescent="0.3">
      <c r="A1230" s="34">
        <v>9</v>
      </c>
      <c r="B1230" s="3">
        <v>92</v>
      </c>
      <c r="C1230" s="3">
        <v>9201</v>
      </c>
      <c r="D1230" s="4" t="s">
        <v>205</v>
      </c>
      <c r="E1230" s="4" t="s">
        <v>184</v>
      </c>
      <c r="F1230" t="s">
        <v>1025</v>
      </c>
      <c r="G1230" s="20">
        <v>0</v>
      </c>
      <c r="H1230" s="40">
        <v>2006</v>
      </c>
      <c r="I1230" s="23" t="s">
        <v>1029</v>
      </c>
      <c r="J1230" s="20" t="s">
        <v>1031</v>
      </c>
      <c r="N1230" t="s">
        <v>810</v>
      </c>
      <c r="O1230" t="s">
        <v>811</v>
      </c>
      <c r="P1230" t="s">
        <v>812</v>
      </c>
      <c r="Q1230" t="s">
        <v>824</v>
      </c>
      <c r="R1230" t="s">
        <v>834</v>
      </c>
      <c r="S1230">
        <v>-37.768712499599999</v>
      </c>
      <c r="T1230">
        <v>-72.795714252699995</v>
      </c>
    </row>
    <row r="1231" spans="1:20" ht="15.75" thickBot="1" x14ac:dyDescent="0.3">
      <c r="A1231" s="34">
        <v>9</v>
      </c>
      <c r="B1231" s="3">
        <v>91</v>
      </c>
      <c r="C1231" s="3">
        <v>9109</v>
      </c>
      <c r="D1231" s="4" t="s">
        <v>192</v>
      </c>
      <c r="E1231" s="4" t="s">
        <v>184</v>
      </c>
      <c r="F1231" t="s">
        <v>1025</v>
      </c>
      <c r="G1231" s="20">
        <v>0</v>
      </c>
      <c r="H1231" s="40">
        <v>2006</v>
      </c>
      <c r="I1231" s="23" t="s">
        <v>1029</v>
      </c>
      <c r="J1231" s="20" t="s">
        <v>1031</v>
      </c>
      <c r="N1231" t="s">
        <v>810</v>
      </c>
      <c r="O1231" t="s">
        <v>811</v>
      </c>
      <c r="P1231" t="s">
        <v>812</v>
      </c>
      <c r="Q1231" t="s">
        <v>813</v>
      </c>
      <c r="R1231" t="s">
        <v>835</v>
      </c>
      <c r="S1231">
        <v>-39.356285869899999</v>
      </c>
      <c r="T1231">
        <v>-72.582914162799995</v>
      </c>
    </row>
    <row r="1232" spans="1:20" ht="15.75" thickBot="1" x14ac:dyDescent="0.3">
      <c r="A1232" s="34">
        <v>9</v>
      </c>
      <c r="B1232" s="3">
        <v>91</v>
      </c>
      <c r="C1232" s="3">
        <v>9101</v>
      </c>
      <c r="D1232" s="4" t="s">
        <v>183</v>
      </c>
      <c r="E1232" s="4" t="s">
        <v>184</v>
      </c>
      <c r="F1232" t="s">
        <v>1025</v>
      </c>
      <c r="G1232" s="20">
        <v>0</v>
      </c>
      <c r="H1232" s="40">
        <v>2006</v>
      </c>
      <c r="I1232" s="23" t="s">
        <v>1029</v>
      </c>
      <c r="J1232" s="20" t="s">
        <v>1031</v>
      </c>
      <c r="N1232" t="s">
        <v>810</v>
      </c>
      <c r="O1232" t="s">
        <v>811</v>
      </c>
      <c r="P1232" t="s">
        <v>812</v>
      </c>
      <c r="Q1232" t="s">
        <v>813</v>
      </c>
      <c r="R1232" t="s">
        <v>836</v>
      </c>
      <c r="S1232">
        <v>-38.673262980899999</v>
      </c>
      <c r="T1232">
        <v>-72.667767188900001</v>
      </c>
    </row>
    <row r="1233" spans="1:20" ht="15.75" thickBot="1" x14ac:dyDescent="0.3">
      <c r="A1233" s="34">
        <v>9</v>
      </c>
      <c r="B1233" s="3">
        <v>92</v>
      </c>
      <c r="C1233" s="3">
        <v>9210</v>
      </c>
      <c r="D1233" s="4" t="s">
        <v>214</v>
      </c>
      <c r="E1233" s="4" t="s">
        <v>184</v>
      </c>
      <c r="F1233" t="s">
        <v>1025</v>
      </c>
      <c r="G1233" s="20">
        <v>0</v>
      </c>
      <c r="H1233" s="40">
        <v>2006</v>
      </c>
      <c r="I1233" s="23" t="s">
        <v>1029</v>
      </c>
      <c r="J1233" s="20" t="s">
        <v>1031</v>
      </c>
      <c r="N1233" t="s">
        <v>810</v>
      </c>
      <c r="O1233" t="s">
        <v>811</v>
      </c>
      <c r="P1233" t="s">
        <v>812</v>
      </c>
      <c r="Q1233" t="s">
        <v>824</v>
      </c>
      <c r="R1233" t="s">
        <v>837</v>
      </c>
      <c r="S1233">
        <v>-38.246916427800002</v>
      </c>
      <c r="T1233">
        <v>-72.654981007299995</v>
      </c>
    </row>
    <row r="1234" spans="1:20" ht="15.75" thickBot="1" x14ac:dyDescent="0.3">
      <c r="A1234" s="34">
        <v>9</v>
      </c>
      <c r="B1234" s="3">
        <v>92</v>
      </c>
      <c r="C1234" s="3">
        <v>9211</v>
      </c>
      <c r="D1234" s="4" t="s">
        <v>215</v>
      </c>
      <c r="E1234" s="4" t="s">
        <v>184</v>
      </c>
      <c r="F1234" t="s">
        <v>1025</v>
      </c>
      <c r="G1234" s="20">
        <v>0</v>
      </c>
      <c r="H1234" s="40">
        <v>2006</v>
      </c>
      <c r="I1234" s="23" t="s">
        <v>1029</v>
      </c>
      <c r="J1234" s="20" t="s">
        <v>1031</v>
      </c>
      <c r="N1234" t="s">
        <v>810</v>
      </c>
      <c r="O1234" t="s">
        <v>811</v>
      </c>
      <c r="P1234" t="s">
        <v>812</v>
      </c>
      <c r="Q1234" t="s">
        <v>824</v>
      </c>
      <c r="R1234" t="s">
        <v>838</v>
      </c>
      <c r="S1234">
        <v>-38.280614075300001</v>
      </c>
      <c r="T1234">
        <v>-72.233593646100005</v>
      </c>
    </row>
    <row r="1235" spans="1:20" ht="15.75" thickBot="1" x14ac:dyDescent="0.3">
      <c r="A1235" s="34">
        <v>9</v>
      </c>
      <c r="B1235" s="3">
        <v>92</v>
      </c>
      <c r="C1235" s="3">
        <v>9203</v>
      </c>
      <c r="D1235" s="4" t="s">
        <v>207</v>
      </c>
      <c r="E1235" s="4" t="s">
        <v>184</v>
      </c>
      <c r="F1235" t="s">
        <v>1025</v>
      </c>
      <c r="G1235" s="20">
        <v>0</v>
      </c>
      <c r="H1235" s="40">
        <v>2006</v>
      </c>
      <c r="I1235" s="23" t="s">
        <v>1029</v>
      </c>
      <c r="J1235" s="20" t="s">
        <v>1031</v>
      </c>
      <c r="N1235" t="s">
        <v>810</v>
      </c>
      <c r="O1235" t="s">
        <v>811</v>
      </c>
      <c r="P1235" t="s">
        <v>812</v>
      </c>
      <c r="Q1235" t="s">
        <v>824</v>
      </c>
      <c r="R1235" t="s">
        <v>839</v>
      </c>
      <c r="S1235">
        <v>-38.4271556717</v>
      </c>
      <c r="T1235">
        <v>-71.772070218099998</v>
      </c>
    </row>
    <row r="1236" spans="1:20" ht="15.75" thickBot="1" x14ac:dyDescent="0.3">
      <c r="A1236" s="34">
        <v>9</v>
      </c>
      <c r="B1236" s="3">
        <v>91</v>
      </c>
      <c r="C1236" s="3">
        <v>9111</v>
      </c>
      <c r="D1236" s="4" t="s">
        <v>194</v>
      </c>
      <c r="E1236" s="4" t="s">
        <v>184</v>
      </c>
      <c r="F1236" t="s">
        <v>1025</v>
      </c>
      <c r="G1236" s="20">
        <v>0</v>
      </c>
      <c r="H1236" s="40">
        <v>2006</v>
      </c>
      <c r="I1236" s="23" t="s">
        <v>1029</v>
      </c>
      <c r="J1236" s="20" t="s">
        <v>1031</v>
      </c>
      <c r="N1236" t="s">
        <v>810</v>
      </c>
      <c r="O1236" t="s">
        <v>811</v>
      </c>
      <c r="P1236" t="s">
        <v>812</v>
      </c>
      <c r="Q1236" t="s">
        <v>813</v>
      </c>
      <c r="R1236" t="s">
        <v>840</v>
      </c>
      <c r="S1236">
        <v>-38.751599966699999</v>
      </c>
      <c r="T1236">
        <v>-72.972061085099995</v>
      </c>
    </row>
    <row r="1237" spans="1:20" ht="15.75" thickBot="1" x14ac:dyDescent="0.3">
      <c r="A1237" s="34">
        <v>9</v>
      </c>
      <c r="B1237" s="3">
        <v>92</v>
      </c>
      <c r="C1237" s="3">
        <v>9202</v>
      </c>
      <c r="D1237" s="4" t="s">
        <v>206</v>
      </c>
      <c r="E1237" s="4" t="s">
        <v>184</v>
      </c>
      <c r="F1237" t="s">
        <v>1025</v>
      </c>
      <c r="G1237" s="20">
        <v>0</v>
      </c>
      <c r="H1237" s="40">
        <v>2006</v>
      </c>
      <c r="I1237" s="23" t="s">
        <v>1029</v>
      </c>
      <c r="J1237" s="20" t="s">
        <v>1031</v>
      </c>
      <c r="N1237" t="s">
        <v>810</v>
      </c>
      <c r="O1237" t="s">
        <v>811</v>
      </c>
      <c r="P1237" t="s">
        <v>812</v>
      </c>
      <c r="Q1237" t="s">
        <v>824</v>
      </c>
      <c r="R1237" t="s">
        <v>841</v>
      </c>
      <c r="S1237">
        <v>-38.026440000999997</v>
      </c>
      <c r="T1237">
        <v>-72.124782388200003</v>
      </c>
    </row>
    <row r="1238" spans="1:20" ht="15.75" thickBot="1" x14ac:dyDescent="0.3">
      <c r="A1238" s="34">
        <v>9</v>
      </c>
      <c r="B1238" s="3">
        <v>91</v>
      </c>
      <c r="C1238" s="3">
        <v>9102</v>
      </c>
      <c r="D1238" s="4" t="s">
        <v>185</v>
      </c>
      <c r="E1238" s="4" t="s">
        <v>184</v>
      </c>
      <c r="F1238" t="s">
        <v>1025</v>
      </c>
      <c r="G1238" s="20">
        <v>0</v>
      </c>
      <c r="H1238" s="40">
        <v>2006</v>
      </c>
      <c r="I1238" s="23" t="s">
        <v>1029</v>
      </c>
      <c r="J1238" s="20" t="s">
        <v>1031</v>
      </c>
      <c r="N1238" t="s">
        <v>810</v>
      </c>
      <c r="O1238" t="s">
        <v>811</v>
      </c>
      <c r="P1238" t="s">
        <v>812</v>
      </c>
      <c r="Q1238" t="s">
        <v>813</v>
      </c>
      <c r="R1238" t="s">
        <v>842</v>
      </c>
      <c r="S1238">
        <v>-38.611203909899999</v>
      </c>
      <c r="T1238">
        <v>-73.269556896899999</v>
      </c>
    </row>
    <row r="1239" spans="1:20" ht="15.75" thickBot="1" x14ac:dyDescent="0.3">
      <c r="A1239" s="34">
        <v>9</v>
      </c>
      <c r="B1239" s="3">
        <v>91</v>
      </c>
      <c r="C1239" s="3">
        <v>9114</v>
      </c>
      <c r="D1239" s="4" t="s">
        <v>197</v>
      </c>
      <c r="E1239" s="4" t="s">
        <v>184</v>
      </c>
      <c r="F1239" t="s">
        <v>1025</v>
      </c>
      <c r="G1239" s="20">
        <v>0</v>
      </c>
      <c r="H1239" s="40">
        <v>2006</v>
      </c>
      <c r="I1239" s="23" t="s">
        <v>1029</v>
      </c>
      <c r="J1239" s="20" t="s">
        <v>1031</v>
      </c>
      <c r="N1239" t="s">
        <v>810</v>
      </c>
      <c r="O1239" t="s">
        <v>811</v>
      </c>
      <c r="P1239" t="s">
        <v>812</v>
      </c>
      <c r="Q1239" t="s">
        <v>813</v>
      </c>
      <c r="R1239" t="s">
        <v>843</v>
      </c>
      <c r="S1239">
        <v>-39.084062729999999</v>
      </c>
      <c r="T1239">
        <v>-72.663809254300006</v>
      </c>
    </row>
    <row r="1240" spans="1:20" ht="15.75" thickBot="1" x14ac:dyDescent="0.3">
      <c r="A1240" s="34">
        <v>9</v>
      </c>
      <c r="B1240" s="3">
        <v>92</v>
      </c>
      <c r="C1240" s="3">
        <v>9205</v>
      </c>
      <c r="D1240" s="4" t="s">
        <v>209</v>
      </c>
      <c r="E1240" s="4" t="s">
        <v>184</v>
      </c>
      <c r="F1240" t="s">
        <v>1025</v>
      </c>
      <c r="G1240" s="20">
        <v>0</v>
      </c>
      <c r="H1240" s="40">
        <v>2006</v>
      </c>
      <c r="I1240" s="23" t="s">
        <v>1029</v>
      </c>
      <c r="J1240" s="20" t="s">
        <v>1031</v>
      </c>
      <c r="N1240" t="s">
        <v>810</v>
      </c>
      <c r="O1240" t="s">
        <v>811</v>
      </c>
      <c r="P1240" t="s">
        <v>812</v>
      </c>
      <c r="Q1240" t="s">
        <v>824</v>
      </c>
      <c r="R1240" t="s">
        <v>844</v>
      </c>
      <c r="S1240">
        <v>-38.473323714099998</v>
      </c>
      <c r="T1240">
        <v>-71.239741014800003</v>
      </c>
    </row>
    <row r="1241" spans="1:20" ht="15.75" thickBot="1" x14ac:dyDescent="0.3">
      <c r="A1241" s="34">
        <v>9</v>
      </c>
      <c r="B1241" s="3">
        <v>91</v>
      </c>
      <c r="C1241" s="3">
        <v>9103</v>
      </c>
      <c r="D1241" s="4" t="s">
        <v>186</v>
      </c>
      <c r="E1241" s="4" t="s">
        <v>184</v>
      </c>
      <c r="F1241" t="s">
        <v>1025</v>
      </c>
      <c r="G1241" s="20">
        <v>0</v>
      </c>
      <c r="H1241" s="40">
        <v>2006</v>
      </c>
      <c r="I1241" s="23" t="s">
        <v>1029</v>
      </c>
      <c r="J1241" s="20" t="s">
        <v>1031</v>
      </c>
      <c r="N1241" t="s">
        <v>810</v>
      </c>
      <c r="O1241" t="s">
        <v>811</v>
      </c>
      <c r="P1241" t="s">
        <v>812</v>
      </c>
      <c r="Q1241" t="s">
        <v>813</v>
      </c>
      <c r="R1241" t="s">
        <v>845</v>
      </c>
      <c r="S1241">
        <v>-38.977253963300001</v>
      </c>
      <c r="T1241">
        <v>-71.992299397099998</v>
      </c>
    </row>
    <row r="1242" spans="1:20" ht="15.75" thickBot="1" x14ac:dyDescent="0.3">
      <c r="A1242" s="34">
        <v>9</v>
      </c>
      <c r="B1242" s="3">
        <v>91</v>
      </c>
      <c r="C1242" s="3">
        <v>9116</v>
      </c>
      <c r="D1242" s="4" t="s">
        <v>199</v>
      </c>
      <c r="E1242" s="4" t="s">
        <v>184</v>
      </c>
      <c r="F1242" t="s">
        <v>1025</v>
      </c>
      <c r="G1242" s="20">
        <v>0</v>
      </c>
      <c r="H1242" s="40">
        <v>2006</v>
      </c>
      <c r="I1242" s="23" t="s">
        <v>1029</v>
      </c>
      <c r="J1242" s="20" t="s">
        <v>1031</v>
      </c>
      <c r="N1242" t="s">
        <v>810</v>
      </c>
      <c r="O1242" t="s">
        <v>811</v>
      </c>
      <c r="P1242" t="s">
        <v>812</v>
      </c>
      <c r="Q1242" t="s">
        <v>813</v>
      </c>
      <c r="R1242" t="s">
        <v>846</v>
      </c>
      <c r="S1242">
        <v>-38.832554745099998</v>
      </c>
      <c r="T1242">
        <v>-73.295537762500004</v>
      </c>
    </row>
    <row r="1243" spans="1:20" ht="15.75" thickBot="1" x14ac:dyDescent="0.3">
      <c r="A1243" s="34">
        <v>10</v>
      </c>
      <c r="B1243" s="3">
        <v>101</v>
      </c>
      <c r="C1243" s="3">
        <v>10102</v>
      </c>
      <c r="D1243" s="4" t="s">
        <v>218</v>
      </c>
      <c r="E1243" s="4" t="s">
        <v>217</v>
      </c>
      <c r="F1243" t="s">
        <v>1025</v>
      </c>
      <c r="G1243" s="20">
        <v>0</v>
      </c>
      <c r="H1243" s="40">
        <v>2011</v>
      </c>
      <c r="I1243" s="23" t="s">
        <v>1029</v>
      </c>
      <c r="J1243" s="23" t="s">
        <v>1033</v>
      </c>
      <c r="N1243" t="s">
        <v>847</v>
      </c>
      <c r="O1243" t="s">
        <v>848</v>
      </c>
      <c r="P1243" t="s">
        <v>849</v>
      </c>
      <c r="Q1243" t="s">
        <v>223</v>
      </c>
      <c r="R1243" t="s">
        <v>850</v>
      </c>
      <c r="S1243">
        <v>-41.722765596999999</v>
      </c>
      <c r="T1243">
        <v>-73.194868688100001</v>
      </c>
    </row>
    <row r="1244" spans="1:20" ht="15.75" thickBot="1" x14ac:dyDescent="0.3">
      <c r="A1244" s="34">
        <v>10</v>
      </c>
      <c r="B1244" s="3">
        <v>101</v>
      </c>
      <c r="C1244" s="3">
        <v>10103</v>
      </c>
      <c r="D1244" s="4" t="s">
        <v>219</v>
      </c>
      <c r="E1244" s="4" t="s">
        <v>217</v>
      </c>
      <c r="F1244" t="s">
        <v>1025</v>
      </c>
      <c r="G1244" s="20">
        <v>0</v>
      </c>
      <c r="H1244" s="40">
        <v>2011</v>
      </c>
      <c r="I1244" s="23" t="s">
        <v>1029</v>
      </c>
      <c r="J1244" s="23" t="s">
        <v>1033</v>
      </c>
      <c r="N1244" t="s">
        <v>847</v>
      </c>
      <c r="O1244" t="s">
        <v>848</v>
      </c>
      <c r="P1244" t="s">
        <v>849</v>
      </c>
      <c r="Q1244" t="s">
        <v>223</v>
      </c>
      <c r="R1244" t="s">
        <v>851</v>
      </c>
      <c r="S1244">
        <v>-41.759077676300002</v>
      </c>
      <c r="T1244">
        <v>-72.091708107599999</v>
      </c>
    </row>
    <row r="1245" spans="1:20" ht="15.75" thickBot="1" x14ac:dyDescent="0.3">
      <c r="A1245" s="34">
        <v>10</v>
      </c>
      <c r="B1245" s="3">
        <v>101</v>
      </c>
      <c r="C1245" s="3">
        <v>10105</v>
      </c>
      <c r="D1245" s="4" t="s">
        <v>221</v>
      </c>
      <c r="E1245" s="4" t="s">
        <v>217</v>
      </c>
      <c r="F1245" t="s">
        <v>1025</v>
      </c>
      <c r="G1245" s="20">
        <v>0</v>
      </c>
      <c r="H1245" s="40">
        <v>2011</v>
      </c>
      <c r="I1245" s="23" t="s">
        <v>1029</v>
      </c>
      <c r="J1245" s="23" t="s">
        <v>1033</v>
      </c>
      <c r="N1245" t="s">
        <v>847</v>
      </c>
      <c r="O1245" t="s">
        <v>848</v>
      </c>
      <c r="P1245" t="s">
        <v>849</v>
      </c>
      <c r="Q1245" t="s">
        <v>223</v>
      </c>
      <c r="R1245" t="s">
        <v>852</v>
      </c>
      <c r="S1245">
        <v>-41.087394355999997</v>
      </c>
      <c r="T1245">
        <v>-73.095917038699994</v>
      </c>
    </row>
    <row r="1246" spans="1:20" ht="15.75" thickBot="1" x14ac:dyDescent="0.3">
      <c r="A1246" s="34">
        <v>10</v>
      </c>
      <c r="B1246" s="3">
        <v>101</v>
      </c>
      <c r="C1246" s="3">
        <v>10106</v>
      </c>
      <c r="D1246" s="4" t="s">
        <v>222</v>
      </c>
      <c r="E1246" s="4" t="s">
        <v>217</v>
      </c>
      <c r="F1246" t="s">
        <v>1025</v>
      </c>
      <c r="G1246" s="20">
        <v>0</v>
      </c>
      <c r="H1246" s="40">
        <v>2011</v>
      </c>
      <c r="I1246" s="23" t="s">
        <v>1029</v>
      </c>
      <c r="J1246" s="23" t="s">
        <v>1033</v>
      </c>
      <c r="N1246" t="s">
        <v>847</v>
      </c>
      <c r="O1246" t="s">
        <v>848</v>
      </c>
      <c r="P1246" t="s">
        <v>849</v>
      </c>
      <c r="Q1246" t="s">
        <v>223</v>
      </c>
      <c r="R1246" t="s">
        <v>853</v>
      </c>
      <c r="S1246">
        <v>-41.397084858500001</v>
      </c>
      <c r="T1246">
        <v>-73.581832386900004</v>
      </c>
    </row>
    <row r="1247" spans="1:20" ht="15.75" thickBot="1" x14ac:dyDescent="0.3">
      <c r="A1247" s="34">
        <v>10</v>
      </c>
      <c r="B1247" s="3">
        <v>101</v>
      </c>
      <c r="C1247" s="3">
        <v>10107</v>
      </c>
      <c r="D1247" s="4" t="s">
        <v>223</v>
      </c>
      <c r="E1247" s="4" t="s">
        <v>217</v>
      </c>
      <c r="F1247" t="s">
        <v>1025</v>
      </c>
      <c r="G1247" s="20">
        <v>0</v>
      </c>
      <c r="H1247" s="40">
        <v>2011</v>
      </c>
      <c r="I1247" s="23" t="s">
        <v>1029</v>
      </c>
      <c r="J1247" s="23" t="s">
        <v>1033</v>
      </c>
      <c r="N1247" t="s">
        <v>847</v>
      </c>
      <c r="O1247" t="s">
        <v>848</v>
      </c>
      <c r="P1247" t="s">
        <v>849</v>
      </c>
      <c r="Q1247" t="s">
        <v>223</v>
      </c>
      <c r="R1247" t="s">
        <v>854</v>
      </c>
      <c r="S1247">
        <v>-41.237836696000002</v>
      </c>
      <c r="T1247">
        <v>-73.139659641799994</v>
      </c>
    </row>
    <row r="1248" spans="1:20" ht="15.75" thickBot="1" x14ac:dyDescent="0.3">
      <c r="A1248" s="34">
        <v>10</v>
      </c>
      <c r="B1248" s="3">
        <v>101</v>
      </c>
      <c r="C1248" s="3">
        <v>10109</v>
      </c>
      <c r="D1248" s="4" t="s">
        <v>225</v>
      </c>
      <c r="E1248" s="4" t="s">
        <v>217</v>
      </c>
      <c r="F1248" t="s">
        <v>1025</v>
      </c>
      <c r="G1248" s="20">
        <v>0</v>
      </c>
      <c r="H1248" s="40">
        <v>2011</v>
      </c>
      <c r="I1248" s="23" t="s">
        <v>1029</v>
      </c>
      <c r="J1248" s="23" t="s">
        <v>1033</v>
      </c>
      <c r="N1248" t="s">
        <v>847</v>
      </c>
      <c r="O1248" t="s">
        <v>848</v>
      </c>
      <c r="P1248" t="s">
        <v>849</v>
      </c>
      <c r="Q1248" t="s">
        <v>223</v>
      </c>
      <c r="R1248" t="s">
        <v>855</v>
      </c>
      <c r="S1248">
        <v>-41.190735559899998</v>
      </c>
      <c r="T1248">
        <v>-72.388110708699998</v>
      </c>
    </row>
    <row r="1249" spans="1:20" ht="15.75" thickBot="1" x14ac:dyDescent="0.3">
      <c r="A1249" s="34">
        <v>10</v>
      </c>
      <c r="B1249" s="3">
        <v>102</v>
      </c>
      <c r="C1249" s="3">
        <v>10202</v>
      </c>
      <c r="D1249" s="4" t="s">
        <v>227</v>
      </c>
      <c r="E1249" s="4" t="s">
        <v>217</v>
      </c>
      <c r="F1249" t="s">
        <v>1025</v>
      </c>
      <c r="G1249" s="20">
        <v>0</v>
      </c>
      <c r="H1249" s="40">
        <v>2011</v>
      </c>
      <c r="I1249" s="23" t="s">
        <v>1029</v>
      </c>
      <c r="J1249" s="23" t="s">
        <v>1033</v>
      </c>
      <c r="N1249" t="s">
        <v>847</v>
      </c>
      <c r="O1249" t="s">
        <v>848</v>
      </c>
      <c r="P1249" t="s">
        <v>849</v>
      </c>
      <c r="Q1249" t="s">
        <v>856</v>
      </c>
      <c r="R1249" t="s">
        <v>857</v>
      </c>
      <c r="S1249">
        <v>-42.015937920900001</v>
      </c>
      <c r="T1249">
        <v>-73.801317811499999</v>
      </c>
    </row>
    <row r="1250" spans="1:20" ht="15.75" thickBot="1" x14ac:dyDescent="0.3">
      <c r="A1250" s="34">
        <v>10</v>
      </c>
      <c r="B1250" s="3">
        <v>102</v>
      </c>
      <c r="C1250" s="3">
        <v>10204</v>
      </c>
      <c r="D1250" s="4" t="s">
        <v>229</v>
      </c>
      <c r="E1250" s="4" t="s">
        <v>217</v>
      </c>
      <c r="F1250" t="s">
        <v>1025</v>
      </c>
      <c r="G1250" s="20">
        <v>0</v>
      </c>
      <c r="H1250" s="40">
        <v>2011</v>
      </c>
      <c r="I1250" s="23" t="s">
        <v>1029</v>
      </c>
      <c r="J1250" s="23" t="s">
        <v>1033</v>
      </c>
      <c r="N1250" t="s">
        <v>847</v>
      </c>
      <c r="O1250" t="s">
        <v>848</v>
      </c>
      <c r="P1250" t="s">
        <v>849</v>
      </c>
      <c r="Q1250" t="s">
        <v>856</v>
      </c>
      <c r="R1250" t="s">
        <v>858</v>
      </c>
      <c r="S1250">
        <v>-42.426540175200003</v>
      </c>
      <c r="T1250">
        <v>-73.578687257200002</v>
      </c>
    </row>
    <row r="1251" spans="1:20" ht="15.75" thickBot="1" x14ac:dyDescent="0.3">
      <c r="A1251" s="34">
        <v>10</v>
      </c>
      <c r="B1251" s="3">
        <v>102</v>
      </c>
      <c r="C1251" s="3">
        <v>10205</v>
      </c>
      <c r="D1251" s="4" t="s">
        <v>230</v>
      </c>
      <c r="E1251" s="4" t="s">
        <v>217</v>
      </c>
      <c r="F1251" t="s">
        <v>1025</v>
      </c>
      <c r="G1251" s="20">
        <v>0</v>
      </c>
      <c r="H1251" s="40">
        <v>2011</v>
      </c>
      <c r="I1251" s="23" t="s">
        <v>1029</v>
      </c>
      <c r="J1251" s="23" t="s">
        <v>1033</v>
      </c>
      <c r="N1251" t="s">
        <v>847</v>
      </c>
      <c r="O1251" t="s">
        <v>848</v>
      </c>
      <c r="P1251" t="s">
        <v>849</v>
      </c>
      <c r="Q1251" t="s">
        <v>856</v>
      </c>
      <c r="R1251" t="s">
        <v>859</v>
      </c>
      <c r="S1251">
        <v>-42.308860822699998</v>
      </c>
      <c r="T1251">
        <v>-73.833295225300006</v>
      </c>
    </row>
    <row r="1252" spans="1:20" ht="15.75" thickBot="1" x14ac:dyDescent="0.3">
      <c r="A1252" s="34">
        <v>10</v>
      </c>
      <c r="B1252" s="3">
        <v>102</v>
      </c>
      <c r="C1252" s="3">
        <v>10206</v>
      </c>
      <c r="D1252" s="4" t="s">
        <v>231</v>
      </c>
      <c r="E1252" s="4" t="s">
        <v>217</v>
      </c>
      <c r="F1252" t="s">
        <v>1025</v>
      </c>
      <c r="G1252" s="20">
        <v>0</v>
      </c>
      <c r="H1252" s="40">
        <v>2011</v>
      </c>
      <c r="I1252" s="23" t="s">
        <v>1029</v>
      </c>
      <c r="J1252" s="23" t="s">
        <v>1033</v>
      </c>
      <c r="N1252" t="s">
        <v>847</v>
      </c>
      <c r="O1252" t="s">
        <v>848</v>
      </c>
      <c r="P1252" t="s">
        <v>849</v>
      </c>
      <c r="Q1252" t="s">
        <v>856</v>
      </c>
      <c r="R1252" t="s">
        <v>860</v>
      </c>
      <c r="S1252">
        <v>-42.626753448999999</v>
      </c>
      <c r="T1252">
        <v>-73.637093111200002</v>
      </c>
    </row>
    <row r="1253" spans="1:20" ht="15.75" thickBot="1" x14ac:dyDescent="0.3">
      <c r="A1253" s="34">
        <v>10</v>
      </c>
      <c r="B1253" s="3">
        <v>102</v>
      </c>
      <c r="C1253" s="3">
        <v>10209</v>
      </c>
      <c r="D1253" s="4" t="s">
        <v>234</v>
      </c>
      <c r="E1253" s="4" t="s">
        <v>217</v>
      </c>
      <c r="F1253" t="s">
        <v>1025</v>
      </c>
      <c r="G1253" s="20">
        <v>0</v>
      </c>
      <c r="H1253" s="40">
        <v>2011</v>
      </c>
      <c r="I1253" s="23" t="s">
        <v>1029</v>
      </c>
      <c r="J1253" s="23" t="s">
        <v>1033</v>
      </c>
      <c r="N1253" t="s">
        <v>847</v>
      </c>
      <c r="O1253" t="s">
        <v>848</v>
      </c>
      <c r="P1253" t="s">
        <v>849</v>
      </c>
      <c r="Q1253" t="s">
        <v>856</v>
      </c>
      <c r="R1253" t="s">
        <v>861</v>
      </c>
      <c r="S1253">
        <v>-42.1789504236</v>
      </c>
      <c r="T1253">
        <v>-73.411498636100006</v>
      </c>
    </row>
    <row r="1254" spans="1:20" ht="15.75" thickBot="1" x14ac:dyDescent="0.3">
      <c r="A1254" s="34">
        <v>10</v>
      </c>
      <c r="B1254" s="3">
        <v>104</v>
      </c>
      <c r="C1254" s="3">
        <v>10401</v>
      </c>
      <c r="D1254" s="4" t="s">
        <v>243</v>
      </c>
      <c r="E1254" s="4" t="s">
        <v>217</v>
      </c>
      <c r="F1254" t="s">
        <v>1025</v>
      </c>
      <c r="G1254" s="20">
        <v>0</v>
      </c>
      <c r="H1254" s="40">
        <v>2011</v>
      </c>
      <c r="I1254" s="23" t="s">
        <v>1029</v>
      </c>
      <c r="J1254" s="23" t="s">
        <v>1033</v>
      </c>
      <c r="N1254" t="s">
        <v>847</v>
      </c>
      <c r="O1254" t="s">
        <v>848</v>
      </c>
      <c r="P1254" t="s">
        <v>849</v>
      </c>
      <c r="Q1254" t="s">
        <v>246</v>
      </c>
      <c r="R1254" t="s">
        <v>862</v>
      </c>
      <c r="S1254">
        <v>-43.0931422114</v>
      </c>
      <c r="T1254">
        <v>-72.575826723099993</v>
      </c>
    </row>
    <row r="1255" spans="1:20" ht="15.75" thickBot="1" x14ac:dyDescent="0.3">
      <c r="A1255" s="34">
        <v>10</v>
      </c>
      <c r="B1255" s="3">
        <v>104</v>
      </c>
      <c r="C1255" s="3">
        <v>10402</v>
      </c>
      <c r="D1255" s="4" t="s">
        <v>244</v>
      </c>
      <c r="E1255" s="4" t="s">
        <v>217</v>
      </c>
      <c r="F1255" t="s">
        <v>1025</v>
      </c>
      <c r="G1255" s="20">
        <v>0</v>
      </c>
      <c r="H1255" s="40">
        <v>2011</v>
      </c>
      <c r="I1255" s="23" t="s">
        <v>1029</v>
      </c>
      <c r="J1255" s="23" t="s">
        <v>1033</v>
      </c>
      <c r="N1255" t="s">
        <v>847</v>
      </c>
      <c r="O1255" t="s">
        <v>848</v>
      </c>
      <c r="P1255" t="s">
        <v>849</v>
      </c>
      <c r="Q1255" t="s">
        <v>246</v>
      </c>
      <c r="R1255" t="s">
        <v>863</v>
      </c>
      <c r="S1255">
        <v>-43.180555449700002</v>
      </c>
      <c r="T1255">
        <v>-72.0071718855</v>
      </c>
    </row>
    <row r="1256" spans="1:20" ht="15.75" thickBot="1" x14ac:dyDescent="0.3">
      <c r="A1256" s="34">
        <v>10</v>
      </c>
      <c r="B1256" s="3">
        <v>103</v>
      </c>
      <c r="C1256" s="3">
        <v>10307</v>
      </c>
      <c r="D1256" s="4" t="s">
        <v>242</v>
      </c>
      <c r="E1256" s="4" t="s">
        <v>217</v>
      </c>
      <c r="F1256" t="s">
        <v>1025</v>
      </c>
      <c r="G1256" s="20">
        <v>0</v>
      </c>
      <c r="H1256" s="40">
        <v>2011</v>
      </c>
      <c r="I1256" s="23" t="s">
        <v>1029</v>
      </c>
      <c r="J1256" s="23" t="s">
        <v>1033</v>
      </c>
      <c r="N1256" t="s">
        <v>847</v>
      </c>
      <c r="O1256" t="s">
        <v>848</v>
      </c>
      <c r="P1256" t="s">
        <v>849</v>
      </c>
      <c r="Q1256" t="s">
        <v>236</v>
      </c>
      <c r="R1256" t="s">
        <v>864</v>
      </c>
      <c r="S1256">
        <v>-40.427325096700002</v>
      </c>
      <c r="T1256">
        <v>-73.161679338699997</v>
      </c>
    </row>
    <row r="1257" spans="1:20" ht="15.75" thickBot="1" x14ac:dyDescent="0.3">
      <c r="A1257" s="34">
        <v>10</v>
      </c>
      <c r="B1257" s="3">
        <v>101</v>
      </c>
      <c r="C1257" s="3">
        <v>10101</v>
      </c>
      <c r="D1257" s="4" t="s">
        <v>216</v>
      </c>
      <c r="E1257" s="4" t="s">
        <v>217</v>
      </c>
      <c r="F1257" t="s">
        <v>1025</v>
      </c>
      <c r="G1257" s="20">
        <v>0</v>
      </c>
      <c r="H1257" s="40">
        <v>2011</v>
      </c>
      <c r="I1257" s="23" t="s">
        <v>1029</v>
      </c>
      <c r="J1257" s="23" t="s">
        <v>1033</v>
      </c>
      <c r="N1257" t="s">
        <v>847</v>
      </c>
      <c r="O1257" t="s">
        <v>848</v>
      </c>
      <c r="P1257" t="s">
        <v>849</v>
      </c>
      <c r="Q1257" t="s">
        <v>223</v>
      </c>
      <c r="R1257" t="s">
        <v>865</v>
      </c>
      <c r="S1257">
        <v>-41.488934696299999</v>
      </c>
      <c r="T1257">
        <v>-72.795581324099999</v>
      </c>
    </row>
    <row r="1258" spans="1:20" ht="15.75" thickBot="1" x14ac:dyDescent="0.3">
      <c r="A1258" s="34">
        <v>10</v>
      </c>
      <c r="B1258" s="3">
        <v>103</v>
      </c>
      <c r="C1258" s="3">
        <v>10303</v>
      </c>
      <c r="D1258" s="4" t="s">
        <v>238</v>
      </c>
      <c r="E1258" s="4" t="s">
        <v>217</v>
      </c>
      <c r="F1258" t="s">
        <v>1025</v>
      </c>
      <c r="G1258" s="20">
        <v>0</v>
      </c>
      <c r="H1258" s="40">
        <v>2011</v>
      </c>
      <c r="I1258" s="23" t="s">
        <v>1029</v>
      </c>
      <c r="J1258" s="23" t="s">
        <v>1033</v>
      </c>
      <c r="N1258" t="s">
        <v>847</v>
      </c>
      <c r="O1258" t="s">
        <v>848</v>
      </c>
      <c r="P1258" t="s">
        <v>849</v>
      </c>
      <c r="Q1258" t="s">
        <v>236</v>
      </c>
      <c r="R1258" t="s">
        <v>866</v>
      </c>
      <c r="S1258">
        <v>-40.935737940499997</v>
      </c>
      <c r="T1258">
        <v>-73.457915609899999</v>
      </c>
    </row>
    <row r="1259" spans="1:20" ht="15.75" thickBot="1" x14ac:dyDescent="0.3">
      <c r="A1259" s="34">
        <v>10</v>
      </c>
      <c r="B1259" s="3">
        <v>102</v>
      </c>
      <c r="C1259" s="3">
        <v>10208</v>
      </c>
      <c r="D1259" s="4" t="s">
        <v>233</v>
      </c>
      <c r="E1259" s="4" t="s">
        <v>217</v>
      </c>
      <c r="F1259" t="s">
        <v>1025</v>
      </c>
      <c r="G1259" s="20">
        <v>0</v>
      </c>
      <c r="H1259" s="40">
        <v>2011</v>
      </c>
      <c r="I1259" s="23" t="s">
        <v>1029</v>
      </c>
      <c r="J1259" s="23" t="s">
        <v>1033</v>
      </c>
      <c r="N1259" t="s">
        <v>847</v>
      </c>
      <c r="O1259" t="s">
        <v>848</v>
      </c>
      <c r="P1259" t="s">
        <v>849</v>
      </c>
      <c r="Q1259" t="s">
        <v>856</v>
      </c>
      <c r="R1259" t="s">
        <v>867</v>
      </c>
      <c r="S1259">
        <v>-43.151047101300001</v>
      </c>
      <c r="T1259">
        <v>-73.993929661500005</v>
      </c>
    </row>
    <row r="1260" spans="1:20" ht="15.75" thickBot="1" x14ac:dyDescent="0.3">
      <c r="A1260" s="34">
        <v>10</v>
      </c>
      <c r="B1260" s="3">
        <v>101</v>
      </c>
      <c r="C1260" s="3">
        <v>10104</v>
      </c>
      <c r="D1260" s="4" t="s">
        <v>220</v>
      </c>
      <c r="E1260" s="4" t="s">
        <v>217</v>
      </c>
      <c r="F1260" t="s">
        <v>1025</v>
      </c>
      <c r="G1260" s="20">
        <v>0</v>
      </c>
      <c r="H1260" s="40">
        <v>2011</v>
      </c>
      <c r="I1260" s="23" t="s">
        <v>1029</v>
      </c>
      <c r="J1260" s="23" t="s">
        <v>1033</v>
      </c>
      <c r="N1260" t="s">
        <v>847</v>
      </c>
      <c r="O1260" t="s">
        <v>848</v>
      </c>
      <c r="P1260" t="s">
        <v>849</v>
      </c>
      <c r="Q1260" t="s">
        <v>223</v>
      </c>
      <c r="R1260" t="s">
        <v>868</v>
      </c>
      <c r="S1260">
        <v>-41.154547488600002</v>
      </c>
      <c r="T1260">
        <v>-73.606720067500007</v>
      </c>
    </row>
    <row r="1261" spans="1:20" ht="15.75" thickBot="1" x14ac:dyDescent="0.3">
      <c r="A1261" s="34">
        <v>10</v>
      </c>
      <c r="B1261" s="3">
        <v>103</v>
      </c>
      <c r="C1261" s="3">
        <v>10304</v>
      </c>
      <c r="D1261" s="4" t="s">
        <v>239</v>
      </c>
      <c r="E1261" s="4" t="s">
        <v>217</v>
      </c>
      <c r="F1261" t="s">
        <v>1025</v>
      </c>
      <c r="G1261" s="20">
        <v>0</v>
      </c>
      <c r="H1261" s="40">
        <v>2011</v>
      </c>
      <c r="I1261" s="23" t="s">
        <v>1029</v>
      </c>
      <c r="J1261" s="23" t="s">
        <v>1033</v>
      </c>
      <c r="N1261" t="s">
        <v>847</v>
      </c>
      <c r="O1261" t="s">
        <v>848</v>
      </c>
      <c r="P1261" t="s">
        <v>849</v>
      </c>
      <c r="Q1261" t="s">
        <v>236</v>
      </c>
      <c r="R1261" t="s">
        <v>869</v>
      </c>
      <c r="S1261">
        <v>-40.725823949400002</v>
      </c>
      <c r="T1261">
        <v>-72.384008281000007</v>
      </c>
    </row>
    <row r="1262" spans="1:20" ht="15.75" thickBot="1" x14ac:dyDescent="0.3">
      <c r="A1262" s="34">
        <v>10</v>
      </c>
      <c r="B1262" s="3">
        <v>102</v>
      </c>
      <c r="C1262" s="3">
        <v>10210</v>
      </c>
      <c r="D1262" s="4" t="s">
        <v>235</v>
      </c>
      <c r="E1262" s="4" t="s">
        <v>217</v>
      </c>
      <c r="F1262" t="s">
        <v>1025</v>
      </c>
      <c r="G1262" s="20">
        <v>0</v>
      </c>
      <c r="H1262" s="40">
        <v>2011</v>
      </c>
      <c r="I1262" s="23" t="s">
        <v>1029</v>
      </c>
      <c r="J1262" s="23" t="s">
        <v>1033</v>
      </c>
      <c r="N1262" t="s">
        <v>847</v>
      </c>
      <c r="O1262" t="s">
        <v>848</v>
      </c>
      <c r="P1262" t="s">
        <v>849</v>
      </c>
      <c r="Q1262" t="s">
        <v>856</v>
      </c>
      <c r="R1262" t="s">
        <v>870</v>
      </c>
      <c r="S1262">
        <v>-42.521585106000003</v>
      </c>
      <c r="T1262">
        <v>-73.358922783300002</v>
      </c>
    </row>
    <row r="1263" spans="1:20" ht="15.75" thickBot="1" x14ac:dyDescent="0.3">
      <c r="A1263" s="34">
        <v>10</v>
      </c>
      <c r="B1263" s="3">
        <v>101</v>
      </c>
      <c r="C1263" s="3">
        <v>10108</v>
      </c>
      <c r="D1263" s="4" t="s">
        <v>224</v>
      </c>
      <c r="E1263" s="4" t="s">
        <v>217</v>
      </c>
      <c r="F1263" t="s">
        <v>1025</v>
      </c>
      <c r="G1263" s="20">
        <v>0</v>
      </c>
      <c r="H1263" s="40">
        <v>2011</v>
      </c>
      <c r="I1263" s="23" t="s">
        <v>1029</v>
      </c>
      <c r="J1263" s="23" t="s">
        <v>1033</v>
      </c>
      <c r="N1263" t="s">
        <v>847</v>
      </c>
      <c r="O1263" t="s">
        <v>848</v>
      </c>
      <c r="P1263" t="s">
        <v>849</v>
      </c>
      <c r="Q1263" t="s">
        <v>223</v>
      </c>
      <c r="R1263" t="s">
        <v>871</v>
      </c>
      <c r="S1263">
        <v>-41.634515624999999</v>
      </c>
      <c r="T1263">
        <v>-73.502686080100005</v>
      </c>
    </row>
    <row r="1264" spans="1:20" ht="15.75" thickBot="1" x14ac:dyDescent="0.3">
      <c r="A1264" s="34">
        <v>10</v>
      </c>
      <c r="B1264" s="3">
        <v>103</v>
      </c>
      <c r="C1264" s="3">
        <v>10302</v>
      </c>
      <c r="D1264" s="4" t="s">
        <v>237</v>
      </c>
      <c r="E1264" s="4" t="s">
        <v>217</v>
      </c>
      <c r="F1264" t="s">
        <v>1025</v>
      </c>
      <c r="G1264" s="20">
        <v>0</v>
      </c>
      <c r="H1264" s="40">
        <v>2011</v>
      </c>
      <c r="I1264" s="23" t="s">
        <v>1029</v>
      </c>
      <c r="J1264" s="23" t="s">
        <v>1033</v>
      </c>
      <c r="N1264" t="s">
        <v>847</v>
      </c>
      <c r="O1264" t="s">
        <v>848</v>
      </c>
      <c r="P1264" t="s">
        <v>849</v>
      </c>
      <c r="Q1264" t="s">
        <v>236</v>
      </c>
      <c r="R1264" t="s">
        <v>872</v>
      </c>
      <c r="S1264">
        <v>-40.9334514982</v>
      </c>
      <c r="T1264">
        <v>-72.599686167399994</v>
      </c>
    </row>
    <row r="1265" spans="1:20" ht="15.75" thickBot="1" x14ac:dyDescent="0.3">
      <c r="A1265" s="34">
        <v>10</v>
      </c>
      <c r="B1265" s="3">
        <v>102</v>
      </c>
      <c r="C1265" s="3">
        <v>10207</v>
      </c>
      <c r="D1265" s="4" t="s">
        <v>232</v>
      </c>
      <c r="E1265" s="4" t="s">
        <v>217</v>
      </c>
      <c r="F1265" t="s">
        <v>1025</v>
      </c>
      <c r="G1265" s="20">
        <v>0</v>
      </c>
      <c r="H1265" s="40">
        <v>2011</v>
      </c>
      <c r="I1265" s="23" t="s">
        <v>1029</v>
      </c>
      <c r="J1265" s="23" t="s">
        <v>1033</v>
      </c>
      <c r="N1265" t="s">
        <v>847</v>
      </c>
      <c r="O1265" t="s">
        <v>848</v>
      </c>
      <c r="P1265" t="s">
        <v>849</v>
      </c>
      <c r="Q1265" t="s">
        <v>856</v>
      </c>
      <c r="R1265" t="s">
        <v>873</v>
      </c>
      <c r="S1265">
        <v>-42.855729075799999</v>
      </c>
      <c r="T1265">
        <v>-73.564344052199999</v>
      </c>
    </row>
    <row r="1266" spans="1:20" ht="15.75" thickBot="1" x14ac:dyDescent="0.3">
      <c r="A1266" s="34">
        <v>10</v>
      </c>
      <c r="B1266" s="3">
        <v>103</v>
      </c>
      <c r="C1266" s="3">
        <v>10301</v>
      </c>
      <c r="D1266" s="4" t="s">
        <v>236</v>
      </c>
      <c r="E1266" s="4" t="s">
        <v>217</v>
      </c>
      <c r="F1266" t="s">
        <v>1025</v>
      </c>
      <c r="G1266" s="20">
        <v>0</v>
      </c>
      <c r="H1266" s="40">
        <v>2011</v>
      </c>
      <c r="I1266" s="23" t="s">
        <v>1029</v>
      </c>
      <c r="J1266" s="23" t="s">
        <v>1033</v>
      </c>
      <c r="N1266" t="s">
        <v>847</v>
      </c>
      <c r="O1266" t="s">
        <v>848</v>
      </c>
      <c r="P1266" t="s">
        <v>849</v>
      </c>
      <c r="Q1266" t="s">
        <v>236</v>
      </c>
      <c r="R1266" t="s">
        <v>874</v>
      </c>
      <c r="S1266">
        <v>-40.611892518099999</v>
      </c>
      <c r="T1266">
        <v>-73.086745366200006</v>
      </c>
    </row>
    <row r="1267" spans="1:20" ht="15.75" thickBot="1" x14ac:dyDescent="0.3">
      <c r="A1267" s="34">
        <v>10</v>
      </c>
      <c r="B1267" s="3">
        <v>102</v>
      </c>
      <c r="C1267" s="3">
        <v>10201</v>
      </c>
      <c r="D1267" s="4" t="s">
        <v>226</v>
      </c>
      <c r="E1267" s="4" t="s">
        <v>217</v>
      </c>
      <c r="F1267" t="s">
        <v>1025</v>
      </c>
      <c r="G1267" s="20">
        <v>0</v>
      </c>
      <c r="H1267" s="40">
        <v>2011</v>
      </c>
      <c r="I1267" s="23" t="s">
        <v>1029</v>
      </c>
      <c r="J1267" s="23" t="s">
        <v>1033</v>
      </c>
      <c r="N1267" t="s">
        <v>847</v>
      </c>
      <c r="O1267" t="s">
        <v>848</v>
      </c>
      <c r="P1267" t="s">
        <v>849</v>
      </c>
      <c r="Q1267" t="s">
        <v>856</v>
      </c>
      <c r="R1267" t="s">
        <v>875</v>
      </c>
      <c r="S1267">
        <v>-42.473794402300001</v>
      </c>
      <c r="T1267">
        <v>-73.804619129700001</v>
      </c>
    </row>
    <row r="1268" spans="1:20" ht="15.75" thickBot="1" x14ac:dyDescent="0.3">
      <c r="A1268" s="34">
        <v>10</v>
      </c>
      <c r="B1268" s="3">
        <v>103</v>
      </c>
      <c r="C1268" s="3">
        <v>10306</v>
      </c>
      <c r="D1268" s="4" t="s">
        <v>241</v>
      </c>
      <c r="E1268" s="4" t="s">
        <v>217</v>
      </c>
      <c r="F1268" t="s">
        <v>1025</v>
      </c>
      <c r="G1268" s="20">
        <v>0</v>
      </c>
      <c r="H1268" s="40">
        <v>2011</v>
      </c>
      <c r="I1268" s="23" t="s">
        <v>1029</v>
      </c>
      <c r="J1268" s="23" t="s">
        <v>1033</v>
      </c>
      <c r="N1268" t="s">
        <v>847</v>
      </c>
      <c r="O1268" t="s">
        <v>848</v>
      </c>
      <c r="P1268" t="s">
        <v>849</v>
      </c>
      <c r="Q1268" t="s">
        <v>236</v>
      </c>
      <c r="R1268" t="s">
        <v>876</v>
      </c>
      <c r="S1268">
        <v>-40.508995764799998</v>
      </c>
      <c r="T1268">
        <v>-73.559195254900004</v>
      </c>
    </row>
    <row r="1269" spans="1:20" ht="15.75" thickBot="1" x14ac:dyDescent="0.3">
      <c r="A1269" s="34">
        <v>10</v>
      </c>
      <c r="B1269" s="3">
        <v>104</v>
      </c>
      <c r="C1269" s="3">
        <v>10404</v>
      </c>
      <c r="D1269" s="4" t="s">
        <v>246</v>
      </c>
      <c r="E1269" s="4" t="s">
        <v>217</v>
      </c>
      <c r="F1269" t="s">
        <v>1025</v>
      </c>
      <c r="G1269" s="20">
        <v>0</v>
      </c>
      <c r="H1269" s="40">
        <v>2011</v>
      </c>
      <c r="I1269" s="23" t="s">
        <v>1029</v>
      </c>
      <c r="J1269" s="23" t="s">
        <v>1033</v>
      </c>
      <c r="N1269" t="s">
        <v>847</v>
      </c>
      <c r="O1269" t="s">
        <v>848</v>
      </c>
      <c r="P1269" t="s">
        <v>849</v>
      </c>
      <c r="Q1269" t="s">
        <v>246</v>
      </c>
      <c r="R1269" t="s">
        <v>877</v>
      </c>
      <c r="S1269">
        <v>-43.6838894873</v>
      </c>
      <c r="T1269">
        <v>-71.9835777041</v>
      </c>
    </row>
    <row r="1270" spans="1:20" ht="15.75" thickBot="1" x14ac:dyDescent="0.3">
      <c r="A1270" s="34">
        <v>10</v>
      </c>
      <c r="B1270" s="3">
        <v>104</v>
      </c>
      <c r="C1270" s="3">
        <v>10403</v>
      </c>
      <c r="D1270" s="4" t="s">
        <v>245</v>
      </c>
      <c r="E1270" s="4" t="s">
        <v>217</v>
      </c>
      <c r="F1270" t="s">
        <v>1025</v>
      </c>
      <c r="G1270" s="20">
        <v>0</v>
      </c>
      <c r="H1270" s="40">
        <v>2011</v>
      </c>
      <c r="I1270" s="23" t="s">
        <v>1029</v>
      </c>
      <c r="J1270" s="23" t="s">
        <v>1033</v>
      </c>
      <c r="N1270" t="s">
        <v>847</v>
      </c>
      <c r="O1270" t="s">
        <v>848</v>
      </c>
      <c r="P1270" t="s">
        <v>849</v>
      </c>
      <c r="Q1270" t="s">
        <v>246</v>
      </c>
      <c r="R1270" t="s">
        <v>878</v>
      </c>
      <c r="S1270">
        <v>-42.176703048500002</v>
      </c>
      <c r="T1270">
        <v>-72.377516028900004</v>
      </c>
    </row>
    <row r="1271" spans="1:20" ht="15.75" thickBot="1" x14ac:dyDescent="0.3">
      <c r="A1271" s="34">
        <v>10</v>
      </c>
      <c r="B1271" s="3">
        <v>102</v>
      </c>
      <c r="C1271" s="3">
        <v>10203</v>
      </c>
      <c r="D1271" s="4" t="s">
        <v>228</v>
      </c>
      <c r="E1271" s="4" t="s">
        <v>217</v>
      </c>
      <c r="F1271" t="s">
        <v>1025</v>
      </c>
      <c r="G1271" s="20">
        <v>0</v>
      </c>
      <c r="H1271" s="40">
        <v>2011</v>
      </c>
      <c r="I1271" s="23" t="s">
        <v>1029</v>
      </c>
      <c r="J1271" s="23" t="s">
        <v>1033</v>
      </c>
      <c r="N1271" t="s">
        <v>847</v>
      </c>
      <c r="O1271" t="s">
        <v>848</v>
      </c>
      <c r="P1271" t="s">
        <v>849</v>
      </c>
      <c r="Q1271" t="s">
        <v>856</v>
      </c>
      <c r="R1271" t="s">
        <v>879</v>
      </c>
      <c r="S1271">
        <v>-42.681783066900003</v>
      </c>
      <c r="T1271">
        <v>-73.9306025761</v>
      </c>
    </row>
    <row r="1272" spans="1:20" ht="15.75" thickBot="1" x14ac:dyDescent="0.3">
      <c r="A1272" s="34">
        <v>10</v>
      </c>
      <c r="B1272" s="3">
        <v>103</v>
      </c>
      <c r="C1272" s="3">
        <v>10305</v>
      </c>
      <c r="D1272" s="4" t="s">
        <v>240</v>
      </c>
      <c r="E1272" s="4" t="s">
        <v>217</v>
      </c>
      <c r="F1272" t="s">
        <v>1025</v>
      </c>
      <c r="G1272" s="20">
        <v>0</v>
      </c>
      <c r="H1272" s="40">
        <v>2011</v>
      </c>
      <c r="I1272" s="23" t="s">
        <v>1029</v>
      </c>
      <c r="J1272" s="23" t="s">
        <v>1033</v>
      </c>
      <c r="N1272" t="s">
        <v>847</v>
      </c>
      <c r="O1272" t="s">
        <v>848</v>
      </c>
      <c r="P1272" t="s">
        <v>849</v>
      </c>
      <c r="Q1272" t="s">
        <v>236</v>
      </c>
      <c r="R1272" t="s">
        <v>880</v>
      </c>
      <c r="S1272">
        <v>-40.771140159799998</v>
      </c>
      <c r="T1272">
        <v>-73.417698151899998</v>
      </c>
    </row>
    <row r="1273" spans="1:20" ht="15.75" thickBot="1" x14ac:dyDescent="0.3">
      <c r="A1273" s="34">
        <v>11</v>
      </c>
      <c r="B1273" s="3">
        <v>111</v>
      </c>
      <c r="C1273" s="3">
        <v>11101</v>
      </c>
      <c r="D1273" s="4" t="s">
        <v>247</v>
      </c>
      <c r="E1273" s="4" t="s">
        <v>248</v>
      </c>
      <c r="F1273" t="s">
        <v>1025</v>
      </c>
      <c r="G1273" s="20">
        <v>0</v>
      </c>
      <c r="H1273" s="40">
        <v>2010</v>
      </c>
      <c r="I1273" s="23" t="s">
        <v>1029</v>
      </c>
      <c r="J1273" s="23" t="s">
        <v>1033</v>
      </c>
      <c r="N1273" t="s">
        <v>881</v>
      </c>
      <c r="O1273" t="s">
        <v>882</v>
      </c>
      <c r="P1273" t="s">
        <v>883</v>
      </c>
      <c r="Q1273" t="s">
        <v>884</v>
      </c>
      <c r="R1273" t="s">
        <v>885</v>
      </c>
      <c r="S1273">
        <v>-45.5547953839</v>
      </c>
      <c r="T1273">
        <v>-71.991736990000007</v>
      </c>
    </row>
    <row r="1274" spans="1:20" ht="15.75" thickBot="1" x14ac:dyDescent="0.3">
      <c r="A1274" s="34">
        <v>11</v>
      </c>
      <c r="B1274" s="3">
        <v>111</v>
      </c>
      <c r="C1274" s="3">
        <v>11102</v>
      </c>
      <c r="D1274" s="4" t="s">
        <v>249</v>
      </c>
      <c r="E1274" s="4" t="s">
        <v>248</v>
      </c>
      <c r="F1274" t="s">
        <v>1025</v>
      </c>
      <c r="G1274" s="20">
        <v>0</v>
      </c>
      <c r="H1274" s="40">
        <v>2010</v>
      </c>
      <c r="I1274" s="23" t="s">
        <v>1029</v>
      </c>
      <c r="J1274" s="23" t="s">
        <v>1033</v>
      </c>
      <c r="N1274" t="s">
        <v>881</v>
      </c>
      <c r="O1274" t="s">
        <v>882</v>
      </c>
      <c r="P1274" t="s">
        <v>883</v>
      </c>
      <c r="Q1274" t="s">
        <v>884</v>
      </c>
      <c r="R1274" t="s">
        <v>886</v>
      </c>
      <c r="S1274">
        <v>-44.492344649899998</v>
      </c>
      <c r="T1274">
        <v>-71.834282380900007</v>
      </c>
    </row>
    <row r="1275" spans="1:20" ht="15.75" thickBot="1" x14ac:dyDescent="0.3">
      <c r="A1275" s="34">
        <v>11</v>
      </c>
      <c r="B1275" s="3">
        <v>112</v>
      </c>
      <c r="C1275" s="3">
        <v>11201</v>
      </c>
      <c r="D1275" s="4" t="s">
        <v>250</v>
      </c>
      <c r="E1275" s="4" t="s">
        <v>248</v>
      </c>
      <c r="F1275" t="s">
        <v>1025</v>
      </c>
      <c r="G1275" s="20">
        <v>0</v>
      </c>
      <c r="H1275" s="40">
        <v>2010</v>
      </c>
      <c r="I1275" s="23" t="s">
        <v>1029</v>
      </c>
      <c r="J1275" s="23" t="s">
        <v>1033</v>
      </c>
      <c r="N1275" t="s">
        <v>881</v>
      </c>
      <c r="O1275" t="s">
        <v>882</v>
      </c>
      <c r="P1275" t="s">
        <v>883</v>
      </c>
      <c r="Q1275" t="s">
        <v>248</v>
      </c>
      <c r="R1275" t="s">
        <v>887</v>
      </c>
      <c r="S1275">
        <v>-45.983306814199999</v>
      </c>
      <c r="T1275">
        <v>-73.765003750999995</v>
      </c>
    </row>
    <row r="1276" spans="1:20" ht="15.75" thickBot="1" x14ac:dyDescent="0.3">
      <c r="A1276" s="34">
        <v>11</v>
      </c>
      <c r="B1276" s="3">
        <v>112</v>
      </c>
      <c r="C1276" s="3">
        <v>11202</v>
      </c>
      <c r="D1276" s="4" t="s">
        <v>251</v>
      </c>
      <c r="E1276" s="4" t="s">
        <v>248</v>
      </c>
      <c r="F1276" t="s">
        <v>1025</v>
      </c>
      <c r="G1276" s="20">
        <v>0</v>
      </c>
      <c r="H1276" s="40">
        <v>2010</v>
      </c>
      <c r="I1276" s="23" t="s">
        <v>1029</v>
      </c>
      <c r="J1276" s="23" t="s">
        <v>1033</v>
      </c>
      <c r="N1276" t="s">
        <v>881</v>
      </c>
      <c r="O1276" t="s">
        <v>882</v>
      </c>
      <c r="P1276" t="s">
        <v>883</v>
      </c>
      <c r="Q1276" t="s">
        <v>248</v>
      </c>
      <c r="R1276" t="s">
        <v>888</v>
      </c>
      <c r="S1276">
        <v>-44.456234410900002</v>
      </c>
      <c r="T1276">
        <v>-73.137139897300003</v>
      </c>
    </row>
    <row r="1277" spans="1:20" ht="15.75" thickBot="1" x14ac:dyDescent="0.3">
      <c r="A1277" s="34">
        <v>11</v>
      </c>
      <c r="B1277" s="3">
        <v>112</v>
      </c>
      <c r="C1277" s="3">
        <v>11203</v>
      </c>
      <c r="D1277" s="4" t="s">
        <v>252</v>
      </c>
      <c r="E1277" s="4" t="s">
        <v>248</v>
      </c>
      <c r="F1277" t="s">
        <v>1025</v>
      </c>
      <c r="G1277" s="20">
        <v>0</v>
      </c>
      <c r="H1277" s="40">
        <v>2010</v>
      </c>
      <c r="I1277" s="23" t="s">
        <v>1029</v>
      </c>
      <c r="J1277" s="23" t="s">
        <v>1033</v>
      </c>
      <c r="N1277" t="s">
        <v>881</v>
      </c>
      <c r="O1277" t="s">
        <v>882</v>
      </c>
      <c r="P1277" t="s">
        <v>883</v>
      </c>
      <c r="Q1277" t="s">
        <v>248</v>
      </c>
      <c r="R1277" t="s">
        <v>889</v>
      </c>
      <c r="S1277">
        <v>-43.931089894899998</v>
      </c>
      <c r="T1277">
        <v>-73.837636295999999</v>
      </c>
    </row>
    <row r="1278" spans="1:20" ht="15.75" thickBot="1" x14ac:dyDescent="0.3">
      <c r="A1278" s="34">
        <v>11</v>
      </c>
      <c r="B1278" s="3">
        <v>113</v>
      </c>
      <c r="C1278" s="3">
        <v>11301</v>
      </c>
      <c r="D1278" s="4" t="s">
        <v>253</v>
      </c>
      <c r="E1278" s="4" t="s">
        <v>248</v>
      </c>
      <c r="F1278" t="s">
        <v>1025</v>
      </c>
      <c r="G1278" s="20">
        <v>0</v>
      </c>
      <c r="H1278" s="40">
        <v>2010</v>
      </c>
      <c r="I1278" s="23" t="s">
        <v>1029</v>
      </c>
      <c r="J1278" s="23" t="s">
        <v>1033</v>
      </c>
      <c r="N1278" t="s">
        <v>881</v>
      </c>
      <c r="O1278" t="s">
        <v>882</v>
      </c>
      <c r="P1278" t="s">
        <v>883</v>
      </c>
      <c r="Q1278" t="s">
        <v>890</v>
      </c>
      <c r="R1278" t="s">
        <v>891</v>
      </c>
      <c r="S1278">
        <v>-47.357360450199998</v>
      </c>
      <c r="T1278">
        <v>-72.743623120899997</v>
      </c>
    </row>
    <row r="1279" spans="1:20" ht="15.75" thickBot="1" x14ac:dyDescent="0.3">
      <c r="A1279" s="34">
        <v>11</v>
      </c>
      <c r="B1279" s="3">
        <v>113</v>
      </c>
      <c r="C1279" s="3">
        <v>11302</v>
      </c>
      <c r="D1279" s="4" t="s">
        <v>86</v>
      </c>
      <c r="E1279" s="4" t="s">
        <v>248</v>
      </c>
      <c r="F1279" t="s">
        <v>1025</v>
      </c>
      <c r="G1279" s="20">
        <v>0</v>
      </c>
      <c r="H1279" s="40">
        <v>2010</v>
      </c>
      <c r="I1279" s="23" t="s">
        <v>1029</v>
      </c>
      <c r="J1279" s="23" t="s">
        <v>1033</v>
      </c>
      <c r="N1279" t="s">
        <v>881</v>
      </c>
      <c r="O1279" t="s">
        <v>882</v>
      </c>
      <c r="P1279" t="s">
        <v>883</v>
      </c>
      <c r="Q1279" t="s">
        <v>890</v>
      </c>
      <c r="R1279" t="s">
        <v>892</v>
      </c>
      <c r="S1279">
        <v>-48.483294950299999</v>
      </c>
      <c r="T1279">
        <v>-72.909027119300006</v>
      </c>
    </row>
    <row r="1280" spans="1:20" ht="15.75" thickBot="1" x14ac:dyDescent="0.3">
      <c r="A1280" s="34">
        <v>11</v>
      </c>
      <c r="B1280" s="3">
        <v>113</v>
      </c>
      <c r="C1280" s="3">
        <v>11303</v>
      </c>
      <c r="D1280" s="4" t="s">
        <v>254</v>
      </c>
      <c r="E1280" s="4" t="s">
        <v>248</v>
      </c>
      <c r="F1280" t="s">
        <v>1025</v>
      </c>
      <c r="G1280" s="20">
        <v>0</v>
      </c>
      <c r="H1280" s="40">
        <v>2010</v>
      </c>
      <c r="I1280" s="23" t="s">
        <v>1029</v>
      </c>
      <c r="J1280" s="23" t="s">
        <v>1033</v>
      </c>
      <c r="N1280" t="s">
        <v>881</v>
      </c>
      <c r="O1280" t="s">
        <v>882</v>
      </c>
      <c r="P1280" t="s">
        <v>883</v>
      </c>
      <c r="Q1280" t="s">
        <v>890</v>
      </c>
      <c r="R1280" t="s">
        <v>893</v>
      </c>
      <c r="S1280">
        <v>-48.027926865200001</v>
      </c>
      <c r="T1280">
        <v>-74.167202913400004</v>
      </c>
    </row>
    <row r="1281" spans="1:20" ht="15.75" thickBot="1" x14ac:dyDescent="0.3">
      <c r="A1281" s="34">
        <v>11</v>
      </c>
      <c r="B1281" s="3">
        <v>114</v>
      </c>
      <c r="C1281" s="3">
        <v>11401</v>
      </c>
      <c r="D1281" s="4" t="s">
        <v>255</v>
      </c>
      <c r="E1281" s="4" t="s">
        <v>248</v>
      </c>
      <c r="F1281" t="s">
        <v>1025</v>
      </c>
      <c r="G1281" s="20">
        <v>0</v>
      </c>
      <c r="H1281" s="40">
        <v>2010</v>
      </c>
      <c r="I1281" s="23" t="s">
        <v>1029</v>
      </c>
      <c r="J1281" s="23" t="s">
        <v>1033</v>
      </c>
      <c r="N1281" t="s">
        <v>881</v>
      </c>
      <c r="O1281" t="s">
        <v>882</v>
      </c>
      <c r="P1281" t="s">
        <v>883</v>
      </c>
      <c r="Q1281" t="s">
        <v>894</v>
      </c>
      <c r="R1281" t="s">
        <v>895</v>
      </c>
      <c r="S1281">
        <v>-46.768385204300003</v>
      </c>
      <c r="T1281">
        <v>-72.586427803999996</v>
      </c>
    </row>
    <row r="1282" spans="1:20" ht="15.75" thickBot="1" x14ac:dyDescent="0.3">
      <c r="A1282" s="34">
        <v>11</v>
      </c>
      <c r="B1282" s="3">
        <v>114</v>
      </c>
      <c r="C1282" s="3">
        <v>11402</v>
      </c>
      <c r="D1282" s="4" t="s">
        <v>256</v>
      </c>
      <c r="E1282" s="4" t="s">
        <v>248</v>
      </c>
      <c r="F1282" t="s">
        <v>1025</v>
      </c>
      <c r="G1282" s="20">
        <v>0</v>
      </c>
      <c r="H1282" s="40">
        <v>2010</v>
      </c>
      <c r="I1282" s="23" t="s">
        <v>1029</v>
      </c>
      <c r="J1282" s="23" t="s">
        <v>1033</v>
      </c>
      <c r="N1282" t="s">
        <v>881</v>
      </c>
      <c r="O1282" t="s">
        <v>882</v>
      </c>
      <c r="P1282" t="s">
        <v>883</v>
      </c>
      <c r="Q1282" t="s">
        <v>894</v>
      </c>
      <c r="R1282" t="s">
        <v>896</v>
      </c>
      <c r="S1282">
        <v>-46.299704886100002</v>
      </c>
      <c r="T1282">
        <v>-72.487546273099994</v>
      </c>
    </row>
    <row r="1283" spans="1:20" ht="15.75" thickBot="1" x14ac:dyDescent="0.3">
      <c r="A1283" s="34">
        <v>12</v>
      </c>
      <c r="B1283" s="3">
        <v>121</v>
      </c>
      <c r="C1283" s="3">
        <v>12103</v>
      </c>
      <c r="D1283" s="4" t="s">
        <v>260</v>
      </c>
      <c r="E1283" s="4" t="s">
        <v>258</v>
      </c>
      <c r="F1283" t="s">
        <v>1025</v>
      </c>
      <c r="G1283" s="20">
        <v>0</v>
      </c>
      <c r="H1283" s="40">
        <v>2010</v>
      </c>
      <c r="I1283" s="23" t="s">
        <v>1029</v>
      </c>
      <c r="J1283" s="23" t="s">
        <v>1033</v>
      </c>
      <c r="N1283" t="s">
        <v>897</v>
      </c>
      <c r="O1283" t="s">
        <v>898</v>
      </c>
      <c r="P1283" t="s">
        <v>899</v>
      </c>
      <c r="Q1283" t="s">
        <v>258</v>
      </c>
      <c r="R1283" t="s">
        <v>900</v>
      </c>
      <c r="S1283">
        <v>-52.844007289499999</v>
      </c>
      <c r="T1283">
        <v>-72.457360026700002</v>
      </c>
    </row>
    <row r="1284" spans="1:20" ht="15.75" thickBot="1" x14ac:dyDescent="0.3">
      <c r="A1284" s="34">
        <v>12</v>
      </c>
      <c r="B1284" s="3">
        <v>123</v>
      </c>
      <c r="C1284" s="3">
        <v>12302</v>
      </c>
      <c r="D1284" s="4" t="s">
        <v>264</v>
      </c>
      <c r="E1284" s="4" t="s">
        <v>258</v>
      </c>
      <c r="F1284" t="s">
        <v>1025</v>
      </c>
      <c r="G1284" s="20">
        <v>0</v>
      </c>
      <c r="H1284" s="40">
        <v>2015</v>
      </c>
      <c r="I1284" s="23" t="s">
        <v>1029</v>
      </c>
      <c r="J1284" s="23" t="s">
        <v>1033</v>
      </c>
      <c r="N1284" t="s">
        <v>897</v>
      </c>
      <c r="O1284" t="s">
        <v>898</v>
      </c>
      <c r="P1284" t="s">
        <v>899</v>
      </c>
      <c r="Q1284" t="s">
        <v>901</v>
      </c>
      <c r="R1284" t="s">
        <v>902</v>
      </c>
      <c r="S1284">
        <v>-52.818045734499997</v>
      </c>
      <c r="T1284">
        <v>-69.329682782899994</v>
      </c>
    </row>
    <row r="1285" spans="1:20" ht="15.75" thickBot="1" x14ac:dyDescent="0.3">
      <c r="A1285" s="34">
        <v>12</v>
      </c>
      <c r="B1285" s="3">
        <v>123</v>
      </c>
      <c r="C1285" s="3">
        <v>12303</v>
      </c>
      <c r="D1285" s="4" t="s">
        <v>265</v>
      </c>
      <c r="E1285" s="4" t="s">
        <v>258</v>
      </c>
      <c r="F1285" t="s">
        <v>1025</v>
      </c>
      <c r="G1285" s="20">
        <v>0</v>
      </c>
      <c r="H1285" s="40">
        <v>2015</v>
      </c>
      <c r="I1285" s="23" t="s">
        <v>1029</v>
      </c>
      <c r="J1285" s="23" t="s">
        <v>1033</v>
      </c>
      <c r="N1285" t="s">
        <v>897</v>
      </c>
      <c r="O1285" t="s">
        <v>898</v>
      </c>
      <c r="P1285" t="s">
        <v>899</v>
      </c>
      <c r="Q1285" t="s">
        <v>901</v>
      </c>
      <c r="R1285" t="s">
        <v>903</v>
      </c>
      <c r="S1285">
        <v>-54.201699901799998</v>
      </c>
      <c r="T1285">
        <v>-69.534333911100006</v>
      </c>
    </row>
    <row r="1286" spans="1:20" ht="15.75" thickBot="1" x14ac:dyDescent="0.3">
      <c r="A1286" s="34">
        <v>12</v>
      </c>
      <c r="B1286" s="3">
        <v>123</v>
      </c>
      <c r="C1286" s="3">
        <v>12301</v>
      </c>
      <c r="D1286" s="4" t="s">
        <v>263</v>
      </c>
      <c r="E1286" s="4" t="s">
        <v>258</v>
      </c>
      <c r="F1286" t="s">
        <v>1025</v>
      </c>
      <c r="G1286" s="20">
        <v>0</v>
      </c>
      <c r="H1286" s="40">
        <v>2015</v>
      </c>
      <c r="I1286" s="23" t="s">
        <v>1029</v>
      </c>
      <c r="J1286" s="23" t="s">
        <v>1033</v>
      </c>
      <c r="N1286" t="s">
        <v>897</v>
      </c>
      <c r="O1286" t="s">
        <v>898</v>
      </c>
      <c r="P1286" t="s">
        <v>899</v>
      </c>
      <c r="Q1286" t="s">
        <v>901</v>
      </c>
      <c r="R1286" t="s">
        <v>904</v>
      </c>
      <c r="S1286">
        <v>-53.3131314213</v>
      </c>
      <c r="T1286">
        <v>-69.380093201600005</v>
      </c>
    </row>
    <row r="1287" spans="1:20" ht="15.75" thickBot="1" x14ac:dyDescent="0.3">
      <c r="A1287" s="34">
        <v>12</v>
      </c>
      <c r="B1287" s="3">
        <v>121</v>
      </c>
      <c r="C1287" s="3">
        <v>12104</v>
      </c>
      <c r="D1287" s="4" t="s">
        <v>261</v>
      </c>
      <c r="E1287" s="4" t="s">
        <v>258</v>
      </c>
      <c r="F1287" t="s">
        <v>1025</v>
      </c>
      <c r="G1287" s="20">
        <v>0</v>
      </c>
      <c r="H1287" s="40">
        <v>2015</v>
      </c>
      <c r="I1287" s="23" t="s">
        <v>1029</v>
      </c>
      <c r="J1287" s="23" t="s">
        <v>1033</v>
      </c>
      <c r="N1287" t="s">
        <v>897</v>
      </c>
      <c r="O1287" t="s">
        <v>898</v>
      </c>
      <c r="P1287" t="s">
        <v>899</v>
      </c>
      <c r="Q1287" t="s">
        <v>258</v>
      </c>
      <c r="R1287" t="s">
        <v>905</v>
      </c>
      <c r="S1287">
        <v>-52.317534666</v>
      </c>
      <c r="T1287">
        <v>-70.195972467800004</v>
      </c>
    </row>
    <row r="1288" spans="1:20" ht="15.75" thickBot="1" x14ac:dyDescent="0.3">
      <c r="A1288" s="34">
        <v>12</v>
      </c>
      <c r="B1288" s="3">
        <v>121</v>
      </c>
      <c r="C1288" s="3">
        <v>12102</v>
      </c>
      <c r="D1288" s="4" t="s">
        <v>259</v>
      </c>
      <c r="E1288" s="4" t="s">
        <v>258</v>
      </c>
      <c r="F1288" t="s">
        <v>1025</v>
      </c>
      <c r="G1288" s="20">
        <v>0</v>
      </c>
      <c r="H1288" s="40">
        <v>2015</v>
      </c>
      <c r="I1288" s="23" t="s">
        <v>1029</v>
      </c>
      <c r="J1288" s="23" t="s">
        <v>1033</v>
      </c>
      <c r="N1288" t="s">
        <v>897</v>
      </c>
      <c r="O1288" t="s">
        <v>898</v>
      </c>
      <c r="P1288" t="s">
        <v>899</v>
      </c>
      <c r="Q1288" t="s">
        <v>258</v>
      </c>
      <c r="R1288" t="s">
        <v>906</v>
      </c>
      <c r="S1288">
        <v>-52.3290846055</v>
      </c>
      <c r="T1288">
        <v>-71.240349025599997</v>
      </c>
    </row>
    <row r="1289" spans="1:20" ht="15.75" thickBot="1" x14ac:dyDescent="0.3">
      <c r="A1289" s="34">
        <v>12</v>
      </c>
      <c r="B1289" s="3">
        <v>124</v>
      </c>
      <c r="C1289" s="3">
        <v>12402</v>
      </c>
      <c r="D1289" s="4" t="s">
        <v>267</v>
      </c>
      <c r="E1289" s="4" t="s">
        <v>258</v>
      </c>
      <c r="F1289" t="s">
        <v>1025</v>
      </c>
      <c r="G1289" s="20">
        <v>0</v>
      </c>
      <c r="H1289" s="40">
        <v>2015</v>
      </c>
      <c r="I1289" s="23" t="s">
        <v>1029</v>
      </c>
      <c r="J1289" s="23" t="s">
        <v>1033</v>
      </c>
      <c r="N1289" t="s">
        <v>897</v>
      </c>
      <c r="O1289" t="s">
        <v>898</v>
      </c>
      <c r="P1289" t="s">
        <v>899</v>
      </c>
      <c r="Q1289" t="s">
        <v>907</v>
      </c>
      <c r="R1289" t="s">
        <v>908</v>
      </c>
      <c r="S1289">
        <v>-51.040298292099997</v>
      </c>
      <c r="T1289">
        <v>-72.813776935299998</v>
      </c>
    </row>
    <row r="1290" spans="1:20" ht="15.75" thickBot="1" x14ac:dyDescent="0.3">
      <c r="A1290" s="34">
        <v>12</v>
      </c>
      <c r="B1290" s="3">
        <v>124</v>
      </c>
      <c r="C1290" s="3">
        <v>12401</v>
      </c>
      <c r="D1290" s="4" t="s">
        <v>266</v>
      </c>
      <c r="E1290" s="4" t="s">
        <v>258</v>
      </c>
      <c r="F1290" t="s">
        <v>1025</v>
      </c>
      <c r="G1290" s="20">
        <v>0</v>
      </c>
      <c r="H1290" s="40">
        <v>2015</v>
      </c>
      <c r="I1290" s="23" t="s">
        <v>1029</v>
      </c>
      <c r="J1290" s="23" t="s">
        <v>1033</v>
      </c>
      <c r="N1290" t="s">
        <v>897</v>
      </c>
      <c r="O1290" t="s">
        <v>898</v>
      </c>
      <c r="P1290" t="s">
        <v>899</v>
      </c>
      <c r="Q1290" t="s">
        <v>907</v>
      </c>
      <c r="R1290" t="s">
        <v>909</v>
      </c>
      <c r="S1290">
        <v>-50.647579808000003</v>
      </c>
      <c r="T1290">
        <v>-73.983457553199997</v>
      </c>
    </row>
    <row r="1291" spans="1:20" ht="15.75" thickBot="1" x14ac:dyDescent="0.3">
      <c r="A1291" s="34">
        <v>12</v>
      </c>
      <c r="B1291" s="3">
        <v>121</v>
      </c>
      <c r="C1291" s="3">
        <v>12101</v>
      </c>
      <c r="D1291" s="4" t="s">
        <v>257</v>
      </c>
      <c r="E1291" s="4" t="s">
        <v>258</v>
      </c>
      <c r="F1291" t="s">
        <v>1025</v>
      </c>
      <c r="G1291" s="20">
        <v>0</v>
      </c>
      <c r="H1291" s="40">
        <v>2015</v>
      </c>
      <c r="I1291" s="23" t="s">
        <v>1029</v>
      </c>
      <c r="J1291" s="23" t="s">
        <v>1033</v>
      </c>
      <c r="N1291" t="s">
        <v>897</v>
      </c>
      <c r="O1291" t="s">
        <v>898</v>
      </c>
      <c r="P1291" t="s">
        <v>899</v>
      </c>
      <c r="Q1291" t="s">
        <v>258</v>
      </c>
      <c r="R1291" t="s">
        <v>910</v>
      </c>
      <c r="S1291">
        <v>-53.646790248899997</v>
      </c>
      <c r="T1291">
        <v>-72.025446149800004</v>
      </c>
    </row>
    <row r="1292" spans="1:20" ht="15.75" thickBot="1" x14ac:dyDescent="0.3">
      <c r="A1292" s="34">
        <v>12</v>
      </c>
      <c r="B1292" s="3">
        <v>122</v>
      </c>
      <c r="C1292" s="3">
        <v>12201</v>
      </c>
      <c r="D1292" s="4" t="s">
        <v>262</v>
      </c>
      <c r="E1292" s="4" t="s">
        <v>258</v>
      </c>
      <c r="F1292" t="s">
        <v>1025</v>
      </c>
      <c r="G1292" s="20">
        <v>0</v>
      </c>
      <c r="H1292" s="40">
        <v>2015</v>
      </c>
      <c r="I1292" s="23" t="s">
        <v>1029</v>
      </c>
      <c r="J1292" s="23" t="s">
        <v>1033</v>
      </c>
      <c r="N1292" t="s">
        <v>897</v>
      </c>
      <c r="O1292" t="s">
        <v>898</v>
      </c>
      <c r="P1292" t="s">
        <v>899</v>
      </c>
      <c r="Q1292" t="s">
        <v>911</v>
      </c>
      <c r="R1292" t="s">
        <v>912</v>
      </c>
      <c r="S1292">
        <v>-55.029373769700001</v>
      </c>
      <c r="T1292">
        <v>-69.267611448699995</v>
      </c>
    </row>
    <row r="1293" spans="1:20" ht="15.75" thickBot="1" x14ac:dyDescent="0.3">
      <c r="A1293" s="34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1025</v>
      </c>
      <c r="G1293" s="20">
        <v>0</v>
      </c>
      <c r="H1293" s="20"/>
      <c r="I1293" s="23" t="s">
        <v>1034</v>
      </c>
      <c r="J1293" s="20" t="s">
        <v>1357</v>
      </c>
      <c r="N1293" t="s">
        <v>913</v>
      </c>
      <c r="O1293" t="s">
        <v>914</v>
      </c>
      <c r="P1293" t="s">
        <v>915</v>
      </c>
      <c r="Q1293" t="s">
        <v>916</v>
      </c>
      <c r="R1293" t="s">
        <v>917</v>
      </c>
      <c r="S1293">
        <v>-33.7184830956</v>
      </c>
      <c r="T1293">
        <v>-70.506829478699999</v>
      </c>
    </row>
    <row r="1294" spans="1:20" ht="15.75" thickBot="1" x14ac:dyDescent="0.3">
      <c r="A1294" s="34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1025</v>
      </c>
      <c r="G1294" s="20">
        <v>0</v>
      </c>
      <c r="H1294" s="20"/>
      <c r="I1294" s="23" t="s">
        <v>1034</v>
      </c>
      <c r="J1294" s="20" t="s">
        <v>1357</v>
      </c>
      <c r="N1294" t="s">
        <v>913</v>
      </c>
      <c r="O1294" t="s">
        <v>914</v>
      </c>
      <c r="P1294" t="s">
        <v>915</v>
      </c>
      <c r="Q1294" t="s">
        <v>918</v>
      </c>
      <c r="R1294" t="s">
        <v>919</v>
      </c>
      <c r="S1294">
        <v>-33.062715553499999</v>
      </c>
      <c r="T1294">
        <v>-70.876188423499997</v>
      </c>
    </row>
    <row r="1295" spans="1:20" ht="15.75" thickBot="1" x14ac:dyDescent="0.3">
      <c r="A1295" s="34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1025</v>
      </c>
      <c r="G1295" s="20">
        <v>0</v>
      </c>
      <c r="H1295" s="20"/>
      <c r="I1295" s="23" t="s">
        <v>1034</v>
      </c>
      <c r="J1295" s="20" t="s">
        <v>1357</v>
      </c>
      <c r="N1295" t="s">
        <v>913</v>
      </c>
      <c r="O1295" t="s">
        <v>914</v>
      </c>
      <c r="P1295" t="s">
        <v>915</v>
      </c>
      <c r="Q1295" t="s">
        <v>316</v>
      </c>
      <c r="R1295" t="s">
        <v>920</v>
      </c>
      <c r="S1295">
        <v>-33.611059726599997</v>
      </c>
      <c r="T1295">
        <v>-70.893747194900001</v>
      </c>
    </row>
    <row r="1296" spans="1:20" ht="15.75" thickBot="1" x14ac:dyDescent="0.3">
      <c r="A1296" s="34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1025</v>
      </c>
      <c r="G1296" s="20">
        <v>0</v>
      </c>
      <c r="H1296" s="20"/>
      <c r="I1296" s="23" t="s">
        <v>1034</v>
      </c>
      <c r="J1296" s="20" t="s">
        <v>1357</v>
      </c>
      <c r="N1296" t="s">
        <v>913</v>
      </c>
      <c r="O1296" t="s">
        <v>914</v>
      </c>
      <c r="P1296" t="s">
        <v>915</v>
      </c>
      <c r="Q1296" t="s">
        <v>268</v>
      </c>
      <c r="R1296" t="s">
        <v>921</v>
      </c>
      <c r="S1296">
        <v>-33.424083932199999</v>
      </c>
      <c r="T1296">
        <v>-70.854835813400001</v>
      </c>
    </row>
    <row r="1297" spans="1:20" ht="15.75" thickBot="1" x14ac:dyDescent="0.3">
      <c r="A1297" s="34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1025</v>
      </c>
      <c r="G1297" s="20">
        <v>0</v>
      </c>
      <c r="H1297" s="20"/>
      <c r="I1297" s="23" t="s">
        <v>1034</v>
      </c>
      <c r="J1297" s="20" t="s">
        <v>1357</v>
      </c>
      <c r="N1297" t="s">
        <v>913</v>
      </c>
      <c r="O1297" t="s">
        <v>914</v>
      </c>
      <c r="P1297" t="s">
        <v>915</v>
      </c>
      <c r="Q1297" t="s">
        <v>922</v>
      </c>
      <c r="R1297" t="s">
        <v>923</v>
      </c>
      <c r="S1297">
        <v>-33.748062099599998</v>
      </c>
      <c r="T1297">
        <v>-70.738942242899995</v>
      </c>
    </row>
    <row r="1298" spans="1:20" ht="15.75" thickBot="1" x14ac:dyDescent="0.3">
      <c r="A1298" s="34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1025</v>
      </c>
      <c r="G1298" s="20">
        <v>0</v>
      </c>
      <c r="H1298" s="20"/>
      <c r="I1298" s="23" t="s">
        <v>1034</v>
      </c>
      <c r="J1298" s="20" t="s">
        <v>1357</v>
      </c>
      <c r="N1298" t="s">
        <v>913</v>
      </c>
      <c r="O1298" t="s">
        <v>914</v>
      </c>
      <c r="P1298" t="s">
        <v>915</v>
      </c>
      <c r="Q1298" t="s">
        <v>916</v>
      </c>
      <c r="R1298" t="s">
        <v>924</v>
      </c>
      <c r="S1298">
        <v>-33.703617259399998</v>
      </c>
      <c r="T1298">
        <v>-70.096507170899997</v>
      </c>
    </row>
    <row r="1299" spans="1:20" ht="15.75" thickBot="1" x14ac:dyDescent="0.3">
      <c r="A1299" s="34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1025</v>
      </c>
      <c r="G1299" s="20">
        <v>0</v>
      </c>
      <c r="H1299" s="20"/>
      <c r="I1299" s="23" t="s">
        <v>1034</v>
      </c>
      <c r="J1299" s="20" t="s">
        <v>1357</v>
      </c>
      <c r="N1299" t="s">
        <v>913</v>
      </c>
      <c r="O1299" t="s">
        <v>914</v>
      </c>
      <c r="P1299" t="s">
        <v>915</v>
      </c>
      <c r="Q1299" t="s">
        <v>316</v>
      </c>
      <c r="R1299" t="s">
        <v>925</v>
      </c>
      <c r="S1299">
        <v>-33.667879126099997</v>
      </c>
      <c r="T1299">
        <v>-71.0335418234</v>
      </c>
    </row>
    <row r="1300" spans="1:20" ht="15.75" thickBot="1" x14ac:dyDescent="0.3">
      <c r="A1300" s="34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1025</v>
      </c>
      <c r="G1300" s="20">
        <v>0</v>
      </c>
      <c r="H1300" s="20"/>
      <c r="I1300" s="23" t="s">
        <v>1034</v>
      </c>
      <c r="J1300" s="20" t="s">
        <v>1357</v>
      </c>
      <c r="N1300" t="s">
        <v>913</v>
      </c>
      <c r="O1300" t="s">
        <v>914</v>
      </c>
      <c r="P1300" t="s">
        <v>915</v>
      </c>
      <c r="Q1300" t="s">
        <v>268</v>
      </c>
      <c r="R1300" t="s">
        <v>926</v>
      </c>
      <c r="S1300">
        <v>-33.401918643099997</v>
      </c>
      <c r="T1300">
        <v>-70.727935172000002</v>
      </c>
    </row>
    <row r="1301" spans="1:20" ht="15.75" thickBot="1" x14ac:dyDescent="0.3">
      <c r="A1301" s="34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1025</v>
      </c>
      <c r="G1301" s="20">
        <v>0</v>
      </c>
      <c r="H1301" s="20"/>
      <c r="I1301" s="23" t="s">
        <v>1034</v>
      </c>
      <c r="J1301" s="20" t="s">
        <v>1357</v>
      </c>
      <c r="N1301" t="s">
        <v>913</v>
      </c>
      <c r="O1301" t="s">
        <v>914</v>
      </c>
      <c r="P1301" t="s">
        <v>915</v>
      </c>
      <c r="Q1301" t="s">
        <v>268</v>
      </c>
      <c r="R1301" t="s">
        <v>927</v>
      </c>
      <c r="S1301">
        <v>-33.355712127300002</v>
      </c>
      <c r="T1301">
        <v>-70.735419065900004</v>
      </c>
    </row>
    <row r="1302" spans="1:20" ht="15.75" thickBot="1" x14ac:dyDescent="0.3">
      <c r="A1302" s="34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1025</v>
      </c>
      <c r="G1302" s="20">
        <v>0</v>
      </c>
      <c r="H1302" s="20"/>
      <c r="I1302" s="23" t="s">
        <v>1034</v>
      </c>
      <c r="J1302" s="20" t="s">
        <v>1357</v>
      </c>
      <c r="N1302" t="s">
        <v>913</v>
      </c>
      <c r="O1302" t="s">
        <v>914</v>
      </c>
      <c r="P1302" t="s">
        <v>915</v>
      </c>
      <c r="Q1302" t="s">
        <v>268</v>
      </c>
      <c r="R1302" t="s">
        <v>928</v>
      </c>
      <c r="S1302">
        <v>-33.427834466500002</v>
      </c>
      <c r="T1302">
        <v>-70.701374541199996</v>
      </c>
    </row>
    <row r="1303" spans="1:20" ht="15.75" thickBot="1" x14ac:dyDescent="0.3">
      <c r="A1303" s="34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1025</v>
      </c>
      <c r="G1303" s="20">
        <v>0</v>
      </c>
      <c r="H1303" s="20"/>
      <c r="I1303" s="23" t="s">
        <v>1034</v>
      </c>
      <c r="J1303" s="20" t="s">
        <v>1357</v>
      </c>
      <c r="N1303" t="s">
        <v>913</v>
      </c>
      <c r="O1303" t="s">
        <v>914</v>
      </c>
      <c r="P1303" t="s">
        <v>915</v>
      </c>
      <c r="Q1303" t="s">
        <v>311</v>
      </c>
      <c r="R1303" t="s">
        <v>929</v>
      </c>
      <c r="S1303">
        <v>-33.743752538599999</v>
      </c>
      <c r="T1303">
        <v>-71.193690481900006</v>
      </c>
    </row>
    <row r="1304" spans="1:20" ht="15.75" thickBot="1" x14ac:dyDescent="0.3">
      <c r="A1304" s="34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1025</v>
      </c>
      <c r="G1304" s="20">
        <v>0</v>
      </c>
      <c r="H1304" s="20"/>
      <c r="I1304" s="23" t="s">
        <v>1034</v>
      </c>
      <c r="J1304" s="20" t="s">
        <v>1357</v>
      </c>
      <c r="N1304" t="s">
        <v>913</v>
      </c>
      <c r="O1304" t="s">
        <v>914</v>
      </c>
      <c r="P1304" t="s">
        <v>915</v>
      </c>
      <c r="Q1304" t="s">
        <v>268</v>
      </c>
      <c r="R1304" t="s">
        <v>930</v>
      </c>
      <c r="S1304">
        <v>-33.485465362299998</v>
      </c>
      <c r="T1304">
        <v>-70.525497685000005</v>
      </c>
    </row>
    <row r="1305" spans="1:20" ht="15.75" thickBot="1" x14ac:dyDescent="0.3">
      <c r="A1305" s="34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1025</v>
      </c>
      <c r="G1305" s="20">
        <v>0</v>
      </c>
      <c r="H1305" s="20"/>
      <c r="I1305" s="23" t="s">
        <v>1034</v>
      </c>
      <c r="J1305" s="20" t="s">
        <v>1357</v>
      </c>
      <c r="N1305" t="s">
        <v>913</v>
      </c>
      <c r="O1305" t="s">
        <v>914</v>
      </c>
      <c r="P1305" t="s">
        <v>915</v>
      </c>
      <c r="Q1305" t="s">
        <v>268</v>
      </c>
      <c r="R1305" t="s">
        <v>931</v>
      </c>
      <c r="S1305">
        <v>-33.458093551300003</v>
      </c>
      <c r="T1305">
        <v>-70.599127450699996</v>
      </c>
    </row>
    <row r="1306" spans="1:20" ht="15.75" thickBot="1" x14ac:dyDescent="0.3">
      <c r="A1306" s="34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1025</v>
      </c>
      <c r="G1306" s="20">
        <v>0</v>
      </c>
      <c r="H1306" s="20"/>
      <c r="I1306" s="23" t="s">
        <v>1034</v>
      </c>
      <c r="J1306" s="20" t="s">
        <v>1357</v>
      </c>
      <c r="N1306" t="s">
        <v>913</v>
      </c>
      <c r="O1306" t="s">
        <v>914</v>
      </c>
      <c r="P1306" t="s">
        <v>915</v>
      </c>
      <c r="Q1306" t="s">
        <v>311</v>
      </c>
      <c r="R1306" t="s">
        <v>932</v>
      </c>
      <c r="S1306">
        <v>-33.366486565700001</v>
      </c>
      <c r="T1306">
        <v>-71.080131587799997</v>
      </c>
    </row>
    <row r="1307" spans="1:20" ht="15.75" thickBot="1" x14ac:dyDescent="0.3">
      <c r="A1307" s="34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1025</v>
      </c>
      <c r="G1307" s="20">
        <v>0</v>
      </c>
      <c r="H1307" s="20"/>
      <c r="I1307" s="23" t="s">
        <v>1034</v>
      </c>
      <c r="J1307" s="20" t="s">
        <v>1357</v>
      </c>
      <c r="N1307" t="s">
        <v>913</v>
      </c>
      <c r="O1307" t="s">
        <v>914</v>
      </c>
      <c r="P1307" t="s">
        <v>915</v>
      </c>
      <c r="Q1307" t="s">
        <v>268</v>
      </c>
      <c r="R1307" t="s">
        <v>933</v>
      </c>
      <c r="S1307">
        <v>-33.422479513699997</v>
      </c>
      <c r="T1307">
        <v>-70.744586932100006</v>
      </c>
    </row>
    <row r="1308" spans="1:20" ht="15.75" thickBot="1" x14ac:dyDescent="0.3">
      <c r="A1308" s="34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1025</v>
      </c>
      <c r="G1308" s="20">
        <v>0</v>
      </c>
      <c r="H1308" s="20"/>
      <c r="I1308" s="23" t="s">
        <v>1034</v>
      </c>
      <c r="J1308" s="20" t="s">
        <v>1357</v>
      </c>
      <c r="N1308" t="s">
        <v>913</v>
      </c>
      <c r="O1308" t="s">
        <v>914</v>
      </c>
      <c r="P1308" t="s">
        <v>915</v>
      </c>
      <c r="Q1308" t="s">
        <v>922</v>
      </c>
      <c r="R1308" t="s">
        <v>934</v>
      </c>
      <c r="S1308">
        <v>-33.863712655400001</v>
      </c>
      <c r="T1308">
        <v>-70.758313701299997</v>
      </c>
    </row>
    <row r="1309" spans="1:20" ht="15.75" thickBot="1" x14ac:dyDescent="0.3">
      <c r="A1309" s="34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1025</v>
      </c>
      <c r="G1309" s="20">
        <v>0</v>
      </c>
      <c r="H1309" s="20"/>
      <c r="I1309" s="23" t="s">
        <v>1034</v>
      </c>
      <c r="J1309" s="20" t="s">
        <v>1357</v>
      </c>
      <c r="N1309" t="s">
        <v>913</v>
      </c>
      <c r="O1309" t="s">
        <v>914</v>
      </c>
      <c r="P1309" t="s">
        <v>915</v>
      </c>
      <c r="Q1309" t="s">
        <v>316</v>
      </c>
      <c r="R1309" t="s">
        <v>935</v>
      </c>
      <c r="S1309">
        <v>-33.557534673600003</v>
      </c>
      <c r="T1309">
        <v>-70.871007349099997</v>
      </c>
    </row>
    <row r="1310" spans="1:20" ht="15.75" thickBot="1" x14ac:dyDescent="0.3">
      <c r="A1310" s="34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1025</v>
      </c>
      <c r="G1310" s="20">
        <v>0</v>
      </c>
      <c r="H1310" s="20"/>
      <c r="I1310" s="23" t="s">
        <v>1034</v>
      </c>
      <c r="J1310" s="20" t="s">
        <v>1357</v>
      </c>
      <c r="N1310" t="s">
        <v>913</v>
      </c>
      <c r="O1310" t="s">
        <v>914</v>
      </c>
      <c r="P1310" t="s">
        <v>915</v>
      </c>
      <c r="Q1310" t="s">
        <v>316</v>
      </c>
      <c r="R1310" t="s">
        <v>936</v>
      </c>
      <c r="S1310">
        <v>-33.748719937099999</v>
      </c>
      <c r="T1310">
        <v>-70.945911622300002</v>
      </c>
    </row>
    <row r="1311" spans="1:20" ht="15.75" thickBot="1" x14ac:dyDescent="0.3">
      <c r="A1311" s="34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1025</v>
      </c>
      <c r="G1311" s="20">
        <v>0</v>
      </c>
      <c r="H1311" s="20"/>
      <c r="I1311" s="23" t="s">
        <v>1034</v>
      </c>
      <c r="J1311" s="20" t="s">
        <v>1357</v>
      </c>
      <c r="N1311" t="s">
        <v>913</v>
      </c>
      <c r="O1311" t="s">
        <v>914</v>
      </c>
      <c r="P1311" t="s">
        <v>915</v>
      </c>
      <c r="Q1311" t="s">
        <v>918</v>
      </c>
      <c r="R1311" t="s">
        <v>937</v>
      </c>
      <c r="S1311">
        <v>-33.278106901100003</v>
      </c>
      <c r="T1311">
        <v>-70.875159528599994</v>
      </c>
    </row>
    <row r="1312" spans="1:20" ht="15.75" thickBot="1" x14ac:dyDescent="0.3">
      <c r="A1312" s="34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1025</v>
      </c>
      <c r="G1312" s="20">
        <v>0</v>
      </c>
      <c r="H1312" s="20"/>
      <c r="I1312" s="23" t="s">
        <v>1034</v>
      </c>
      <c r="J1312" s="20" t="s">
        <v>1357</v>
      </c>
      <c r="N1312" t="s">
        <v>913</v>
      </c>
      <c r="O1312" t="s">
        <v>914</v>
      </c>
      <c r="P1312" t="s">
        <v>915</v>
      </c>
      <c r="Q1312" t="s">
        <v>268</v>
      </c>
      <c r="R1312" t="s">
        <v>938</v>
      </c>
      <c r="S1312">
        <v>-33.379543594799998</v>
      </c>
      <c r="T1312">
        <v>-70.573130419099996</v>
      </c>
    </row>
    <row r="1313" spans="1:20" ht="15.75" thickBot="1" x14ac:dyDescent="0.3">
      <c r="A1313" s="34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1025</v>
      </c>
      <c r="G1313" s="20">
        <v>0</v>
      </c>
      <c r="H1313" s="20"/>
      <c r="I1313" s="23" t="s">
        <v>1034</v>
      </c>
      <c r="J1313" s="20" t="s">
        <v>1357</v>
      </c>
      <c r="N1313" t="s">
        <v>913</v>
      </c>
      <c r="O1313" t="s">
        <v>914</v>
      </c>
      <c r="P1313" t="s">
        <v>915</v>
      </c>
      <c r="Q1313" t="s">
        <v>268</v>
      </c>
      <c r="R1313" t="s">
        <v>939</v>
      </c>
      <c r="S1313">
        <v>-33.499766634399997</v>
      </c>
      <c r="T1313">
        <v>-70.712543578999998</v>
      </c>
    </row>
    <row r="1314" spans="1:20" ht="15.75" thickBot="1" x14ac:dyDescent="0.3">
      <c r="A1314" s="34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1025</v>
      </c>
      <c r="G1314" s="20">
        <v>0</v>
      </c>
      <c r="H1314" s="20"/>
      <c r="I1314" s="23" t="s">
        <v>1034</v>
      </c>
      <c r="J1314" s="20" t="s">
        <v>1357</v>
      </c>
      <c r="N1314" t="s">
        <v>913</v>
      </c>
      <c r="O1314" t="s">
        <v>914</v>
      </c>
      <c r="P1314" t="s">
        <v>915</v>
      </c>
      <c r="Q1314" t="s">
        <v>268</v>
      </c>
      <c r="R1314" t="s">
        <v>940</v>
      </c>
      <c r="S1314">
        <v>-33.528414110100002</v>
      </c>
      <c r="T1314">
        <v>-70.539974118800004</v>
      </c>
    </row>
    <row r="1315" spans="1:20" ht="15.75" thickBot="1" x14ac:dyDescent="0.3">
      <c r="A1315" s="34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1025</v>
      </c>
      <c r="G1315" s="20">
        <v>0</v>
      </c>
      <c r="H1315" s="20"/>
      <c r="I1315" s="23" t="s">
        <v>1034</v>
      </c>
      <c r="J1315" s="20" t="s">
        <v>1357</v>
      </c>
      <c r="N1315" t="s">
        <v>913</v>
      </c>
      <c r="O1315" t="s">
        <v>914</v>
      </c>
      <c r="P1315" t="s">
        <v>915</v>
      </c>
      <c r="Q1315" t="s">
        <v>268</v>
      </c>
      <c r="R1315" t="s">
        <v>941</v>
      </c>
      <c r="S1315">
        <v>-33.447298353299999</v>
      </c>
      <c r="T1315">
        <v>-70.536897328600006</v>
      </c>
    </row>
    <row r="1316" spans="1:20" ht="15.75" thickBot="1" x14ac:dyDescent="0.3">
      <c r="A1316" s="34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1025</v>
      </c>
      <c r="G1316" s="20">
        <v>0</v>
      </c>
      <c r="H1316" s="20"/>
      <c r="I1316" s="23" t="s">
        <v>1034</v>
      </c>
      <c r="J1316" s="20" t="s">
        <v>1357</v>
      </c>
      <c r="N1316" t="s">
        <v>913</v>
      </c>
      <c r="O1316" t="s">
        <v>914</v>
      </c>
      <c r="P1316" t="s">
        <v>915</v>
      </c>
      <c r="Q1316" t="s">
        <v>268</v>
      </c>
      <c r="R1316" t="s">
        <v>942</v>
      </c>
      <c r="S1316">
        <v>-33.299282311299997</v>
      </c>
      <c r="T1316">
        <v>-70.368613204900001</v>
      </c>
    </row>
    <row r="1317" spans="1:20" ht="15.75" thickBot="1" x14ac:dyDescent="0.3">
      <c r="A1317" s="34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1025</v>
      </c>
      <c r="G1317" s="20">
        <v>0</v>
      </c>
      <c r="H1317" s="20"/>
      <c r="I1317" s="23" t="s">
        <v>1034</v>
      </c>
      <c r="J1317" s="20" t="s">
        <v>1357</v>
      </c>
      <c r="N1317" t="s">
        <v>913</v>
      </c>
      <c r="O1317" t="s">
        <v>914</v>
      </c>
      <c r="P1317" t="s">
        <v>915</v>
      </c>
      <c r="Q1317" t="s">
        <v>916</v>
      </c>
      <c r="R1317" t="s">
        <v>943</v>
      </c>
      <c r="S1317">
        <v>-33.591173735700004</v>
      </c>
      <c r="T1317">
        <v>-70.557982020899999</v>
      </c>
    </row>
    <row r="1318" spans="1:20" ht="15.75" thickBot="1" x14ac:dyDescent="0.3">
      <c r="A1318" s="34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1025</v>
      </c>
      <c r="G1318" s="20">
        <v>0</v>
      </c>
      <c r="H1318" s="20"/>
      <c r="I1318" s="23" t="s">
        <v>1034</v>
      </c>
      <c r="J1318" s="20" t="s">
        <v>1357</v>
      </c>
      <c r="N1318" t="s">
        <v>913</v>
      </c>
      <c r="O1318" t="s">
        <v>914</v>
      </c>
      <c r="P1318" t="s">
        <v>915</v>
      </c>
      <c r="Q1318" t="s">
        <v>268</v>
      </c>
      <c r="R1318" t="s">
        <v>944</v>
      </c>
      <c r="S1318">
        <v>-33.489621374199999</v>
      </c>
      <c r="T1318">
        <v>-70.600315828600003</v>
      </c>
    </row>
    <row r="1319" spans="1:20" ht="15.75" thickBot="1" x14ac:dyDescent="0.3">
      <c r="A1319" s="34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1025</v>
      </c>
      <c r="G1319" s="20">
        <v>0</v>
      </c>
      <c r="H1319" s="20"/>
      <c r="I1319" s="23" t="s">
        <v>1034</v>
      </c>
      <c r="J1319" s="20" t="s">
        <v>1357</v>
      </c>
      <c r="N1319" t="s">
        <v>913</v>
      </c>
      <c r="O1319" t="s">
        <v>914</v>
      </c>
      <c r="P1319" t="s">
        <v>915</v>
      </c>
      <c r="Q1319" t="s">
        <v>268</v>
      </c>
      <c r="R1319" t="s">
        <v>945</v>
      </c>
      <c r="S1319">
        <v>-33.506980874100002</v>
      </c>
      <c r="T1319">
        <v>-70.809757554800001</v>
      </c>
    </row>
    <row r="1320" spans="1:20" ht="15.75" thickBot="1" x14ac:dyDescent="0.3">
      <c r="A1320" s="34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1025</v>
      </c>
      <c r="G1320" s="20">
        <v>0</v>
      </c>
      <c r="H1320" s="20"/>
      <c r="I1320" s="23" t="s">
        <v>1034</v>
      </c>
      <c r="J1320" s="20" t="s">
        <v>1357</v>
      </c>
      <c r="N1320" t="s">
        <v>913</v>
      </c>
      <c r="O1320" t="s">
        <v>914</v>
      </c>
      <c r="P1320" t="s">
        <v>915</v>
      </c>
      <c r="Q1320" t="s">
        <v>268</v>
      </c>
      <c r="R1320" t="s">
        <v>946</v>
      </c>
      <c r="S1320">
        <v>-33.520626089799997</v>
      </c>
      <c r="T1320">
        <v>-70.690008354499994</v>
      </c>
    </row>
    <row r="1321" spans="1:20" ht="15.75" thickBot="1" x14ac:dyDescent="0.3">
      <c r="A1321" s="34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1025</v>
      </c>
      <c r="G1321" s="20">
        <v>0</v>
      </c>
      <c r="H1321" s="20"/>
      <c r="I1321" s="23" t="s">
        <v>1034</v>
      </c>
      <c r="J1321" s="20" t="s">
        <v>1357</v>
      </c>
      <c r="N1321" t="s">
        <v>913</v>
      </c>
      <c r="O1321" t="s">
        <v>914</v>
      </c>
      <c r="P1321" t="s">
        <v>915</v>
      </c>
      <c r="Q1321" t="s">
        <v>268</v>
      </c>
      <c r="R1321" t="s">
        <v>947</v>
      </c>
      <c r="S1321">
        <v>-33.3603864655</v>
      </c>
      <c r="T1321">
        <v>-70.638209706200001</v>
      </c>
    </row>
    <row r="1322" spans="1:20" ht="15.75" thickBot="1" x14ac:dyDescent="0.3">
      <c r="A1322" s="34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1025</v>
      </c>
      <c r="G1322" s="20">
        <v>0</v>
      </c>
      <c r="H1322" s="20"/>
      <c r="I1322" s="23" t="s">
        <v>1034</v>
      </c>
      <c r="J1322" s="20" t="s">
        <v>1357</v>
      </c>
      <c r="N1322" t="s">
        <v>913</v>
      </c>
      <c r="O1322" t="s">
        <v>914</v>
      </c>
      <c r="P1322" t="s">
        <v>915</v>
      </c>
      <c r="Q1322" t="s">
        <v>268</v>
      </c>
      <c r="R1322" t="s">
        <v>948</v>
      </c>
      <c r="S1322">
        <v>-33.530257946699997</v>
      </c>
      <c r="T1322">
        <v>-70.663994216299997</v>
      </c>
    </row>
    <row r="1323" spans="1:20" ht="15.75" thickBot="1" x14ac:dyDescent="0.3">
      <c r="A1323" s="34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1025</v>
      </c>
      <c r="G1323" s="20">
        <v>0</v>
      </c>
      <c r="H1323" s="20"/>
      <c r="I1323" s="23" t="s">
        <v>1034</v>
      </c>
      <c r="J1323" s="20" t="s">
        <v>1357</v>
      </c>
      <c r="N1323" t="s">
        <v>913</v>
      </c>
      <c r="O1323" t="s">
        <v>914</v>
      </c>
      <c r="P1323" t="s">
        <v>915</v>
      </c>
      <c r="Q1323" t="s">
        <v>268</v>
      </c>
      <c r="R1323" t="s">
        <v>949</v>
      </c>
      <c r="S1323">
        <v>-33.421249165200003</v>
      </c>
      <c r="T1323">
        <v>-70.501317399100003</v>
      </c>
    </row>
    <row r="1324" spans="1:20" ht="15.75" thickBot="1" x14ac:dyDescent="0.3">
      <c r="A1324" s="34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1025</v>
      </c>
      <c r="G1324" s="20">
        <v>0</v>
      </c>
      <c r="H1324" s="20"/>
      <c r="I1324" s="23" t="s">
        <v>1034</v>
      </c>
      <c r="J1324" s="20" t="s">
        <v>1357</v>
      </c>
      <c r="N1324" t="s">
        <v>913</v>
      </c>
      <c r="O1324" t="s">
        <v>914</v>
      </c>
      <c r="P1324" t="s">
        <v>915</v>
      </c>
      <c r="Q1324" t="s">
        <v>268</v>
      </c>
      <c r="R1324" t="s">
        <v>950</v>
      </c>
      <c r="S1324">
        <v>-33.4057938065</v>
      </c>
      <c r="T1324">
        <v>-70.639586954899997</v>
      </c>
    </row>
    <row r="1325" spans="1:20" ht="15.75" thickBot="1" x14ac:dyDescent="0.3">
      <c r="A1325" s="34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1025</v>
      </c>
      <c r="G1325" s="20">
        <v>0</v>
      </c>
      <c r="H1325" s="20"/>
      <c r="I1325" s="23" t="s">
        <v>1034</v>
      </c>
      <c r="J1325" s="20" t="s">
        <v>1357</v>
      </c>
      <c r="N1325" t="s">
        <v>913</v>
      </c>
      <c r="O1325" t="s">
        <v>914</v>
      </c>
      <c r="P1325" t="s">
        <v>915</v>
      </c>
      <c r="Q1325" t="s">
        <v>268</v>
      </c>
      <c r="R1325" t="s">
        <v>951</v>
      </c>
      <c r="S1325">
        <v>-33.499187707899999</v>
      </c>
      <c r="T1325">
        <v>-70.651776464299999</v>
      </c>
    </row>
    <row r="1326" spans="1:20" ht="15.75" thickBot="1" x14ac:dyDescent="0.3">
      <c r="A1326" s="34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1025</v>
      </c>
      <c r="G1326" s="20">
        <v>0</v>
      </c>
      <c r="H1326" s="20"/>
      <c r="I1326" s="23" t="s">
        <v>1034</v>
      </c>
      <c r="J1326" s="20" t="s">
        <v>1357</v>
      </c>
      <c r="N1326" t="s">
        <v>913</v>
      </c>
      <c r="O1326" t="s">
        <v>914</v>
      </c>
      <c r="P1326" t="s">
        <v>915</v>
      </c>
      <c r="Q1326" t="s">
        <v>922</v>
      </c>
      <c r="R1326" t="s">
        <v>952</v>
      </c>
      <c r="S1326">
        <v>-33.629269429499999</v>
      </c>
      <c r="T1326">
        <v>-70.724181017999996</v>
      </c>
    </row>
    <row r="1327" spans="1:20" ht="15.75" thickBot="1" x14ac:dyDescent="0.3">
      <c r="A1327" s="34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1025</v>
      </c>
      <c r="G1327" s="20">
        <v>0</v>
      </c>
      <c r="H1327" s="20"/>
      <c r="I1327" s="23" t="s">
        <v>1034</v>
      </c>
      <c r="J1327" s="20" t="s">
        <v>1357</v>
      </c>
      <c r="N1327" t="s">
        <v>913</v>
      </c>
      <c r="O1327" t="s">
        <v>914</v>
      </c>
      <c r="P1327" t="s">
        <v>915</v>
      </c>
      <c r="Q1327" t="s">
        <v>268</v>
      </c>
      <c r="R1327" t="s">
        <v>953</v>
      </c>
      <c r="S1327">
        <v>-33.431851054500001</v>
      </c>
      <c r="T1327">
        <v>-70.612442750200003</v>
      </c>
    </row>
    <row r="1328" spans="1:20" ht="15.75" thickBot="1" x14ac:dyDescent="0.3">
      <c r="A1328" s="34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1025</v>
      </c>
      <c r="G1328" s="20">
        <v>0</v>
      </c>
      <c r="H1328" s="20"/>
      <c r="I1328" s="23" t="s">
        <v>1034</v>
      </c>
      <c r="J1328" s="20" t="s">
        <v>1357</v>
      </c>
      <c r="N1328" t="s">
        <v>913</v>
      </c>
      <c r="O1328" t="s">
        <v>914</v>
      </c>
      <c r="P1328" t="s">
        <v>915</v>
      </c>
      <c r="Q1328" t="s">
        <v>268</v>
      </c>
      <c r="R1328" t="s">
        <v>954</v>
      </c>
      <c r="S1328">
        <v>-33.562866010800001</v>
      </c>
      <c r="T1328">
        <v>-70.676306736699999</v>
      </c>
    </row>
    <row r="1329" spans="1:20" ht="15.75" thickBot="1" x14ac:dyDescent="0.3">
      <c r="A1329" s="34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1025</v>
      </c>
      <c r="G1329" s="20">
        <v>0</v>
      </c>
      <c r="H1329" s="20"/>
      <c r="I1329" s="23" t="s">
        <v>1034</v>
      </c>
      <c r="J1329" s="20" t="s">
        <v>1357</v>
      </c>
      <c r="N1329" t="s">
        <v>913</v>
      </c>
      <c r="O1329" t="s">
        <v>914</v>
      </c>
      <c r="P1329" t="s">
        <v>915</v>
      </c>
      <c r="Q1329" t="s">
        <v>268</v>
      </c>
      <c r="R1329" t="s">
        <v>955</v>
      </c>
      <c r="S1329">
        <v>-33.447103743100001</v>
      </c>
      <c r="T1329">
        <v>-70.723207437400006</v>
      </c>
    </row>
    <row r="1330" spans="1:20" ht="15.75" thickBot="1" x14ac:dyDescent="0.3">
      <c r="A1330" s="34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1025</v>
      </c>
      <c r="G1330" s="20">
        <v>0</v>
      </c>
      <c r="H1330" s="20"/>
      <c r="I1330" s="23" t="s">
        <v>1034</v>
      </c>
      <c r="J1330" s="20" t="s">
        <v>1357</v>
      </c>
      <c r="N1330" t="s">
        <v>913</v>
      </c>
      <c r="O1330" t="s">
        <v>914</v>
      </c>
      <c r="P1330" t="s">
        <v>915</v>
      </c>
      <c r="Q1330" t="s">
        <v>918</v>
      </c>
      <c r="R1330" t="s">
        <v>956</v>
      </c>
      <c r="S1330">
        <v>-33.134899488800002</v>
      </c>
      <c r="T1330">
        <v>-70.616098163900006</v>
      </c>
    </row>
    <row r="1331" spans="1:20" ht="15.75" thickBot="1" x14ac:dyDescent="0.3">
      <c r="A1331" s="34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1025</v>
      </c>
      <c r="G1331" s="20">
        <v>0</v>
      </c>
      <c r="H1331" s="20"/>
      <c r="I1331" s="23" t="s">
        <v>1034</v>
      </c>
      <c r="J1331" s="20" t="s">
        <v>1357</v>
      </c>
      <c r="N1331" t="s">
        <v>913</v>
      </c>
      <c r="O1331" t="s">
        <v>914</v>
      </c>
      <c r="P1331" t="s">
        <v>915</v>
      </c>
      <c r="Q1331" t="s">
        <v>316</v>
      </c>
      <c r="R1331" t="s">
        <v>957</v>
      </c>
      <c r="S1331">
        <v>-33.682000114499999</v>
      </c>
      <c r="T1331">
        <v>-70.895448837900005</v>
      </c>
    </row>
    <row r="1332" spans="1:20" ht="15.75" thickBot="1" x14ac:dyDescent="0.3">
      <c r="A1332" s="34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1025</v>
      </c>
      <c r="G1332" s="20">
        <v>0</v>
      </c>
      <c r="H1332" s="20"/>
      <c r="I1332" s="23" t="s">
        <v>1034</v>
      </c>
      <c r="J1332" s="20" t="s">
        <v>1357</v>
      </c>
      <c r="N1332" t="s">
        <v>913</v>
      </c>
      <c r="O1332" t="s">
        <v>914</v>
      </c>
      <c r="P1332" t="s">
        <v>915</v>
      </c>
      <c r="Q1332" t="s">
        <v>268</v>
      </c>
      <c r="R1332" t="s">
        <v>958</v>
      </c>
      <c r="S1332">
        <v>-33.535583914100002</v>
      </c>
      <c r="T1332">
        <v>-70.622626265799994</v>
      </c>
    </row>
    <row r="1333" spans="1:20" ht="15.75" thickBot="1" x14ac:dyDescent="0.3">
      <c r="A1333" s="34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1025</v>
      </c>
      <c r="G1333" s="20">
        <v>0</v>
      </c>
      <c r="H1333" s="20"/>
      <c r="I1333" s="23" t="s">
        <v>1034</v>
      </c>
      <c r="J1333" s="20" t="s">
        <v>1357</v>
      </c>
      <c r="N1333" t="s">
        <v>913</v>
      </c>
      <c r="O1333" t="s">
        <v>914</v>
      </c>
      <c r="P1333" t="s">
        <v>915</v>
      </c>
      <c r="Q1333" t="s">
        <v>268</v>
      </c>
      <c r="R1333" t="s">
        <v>959</v>
      </c>
      <c r="S1333">
        <v>-33.587595625399999</v>
      </c>
      <c r="T1333">
        <v>-70.6372519122</v>
      </c>
    </row>
    <row r="1334" spans="1:20" ht="15.75" thickBot="1" x14ac:dyDescent="0.3">
      <c r="A1334" s="34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1025</v>
      </c>
      <c r="G1334" s="20">
        <v>0</v>
      </c>
      <c r="H1334" s="20"/>
      <c r="I1334" s="23" t="s">
        <v>1034</v>
      </c>
      <c r="J1334" s="20" t="s">
        <v>1357</v>
      </c>
      <c r="N1334" t="s">
        <v>913</v>
      </c>
      <c r="O1334" t="s">
        <v>914</v>
      </c>
      <c r="P1334" t="s">
        <v>915</v>
      </c>
      <c r="Q1334" t="s">
        <v>268</v>
      </c>
      <c r="R1334" t="s">
        <v>960</v>
      </c>
      <c r="S1334">
        <v>-33.383722600600002</v>
      </c>
      <c r="T1334">
        <v>-70.676905441900004</v>
      </c>
    </row>
    <row r="1335" spans="1:20" ht="15.75" thickBot="1" x14ac:dyDescent="0.3">
      <c r="A1335" s="34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1025</v>
      </c>
      <c r="G1335" s="20">
        <v>0</v>
      </c>
      <c r="H1335" s="20"/>
      <c r="I1335" s="23" t="s">
        <v>1034</v>
      </c>
      <c r="J1335" s="20" t="s">
        <v>1357</v>
      </c>
      <c r="N1335" t="s">
        <v>913</v>
      </c>
      <c r="O1335" t="s">
        <v>914</v>
      </c>
      <c r="P1335" t="s">
        <v>915</v>
      </c>
      <c r="Q1335" t="s">
        <v>268</v>
      </c>
      <c r="R1335" t="s">
        <v>961</v>
      </c>
      <c r="S1335">
        <v>-33.414868362599996</v>
      </c>
      <c r="T1335">
        <v>-70.665285466100002</v>
      </c>
    </row>
    <row r="1336" spans="1:20" ht="15.75" thickBot="1" x14ac:dyDescent="0.3">
      <c r="A1336" s="34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1025</v>
      </c>
      <c r="G1336" s="20">
        <v>0</v>
      </c>
      <c r="H1336" s="20"/>
      <c r="I1336" s="23" t="s">
        <v>1034</v>
      </c>
      <c r="J1336" s="20" t="s">
        <v>1357</v>
      </c>
      <c r="N1336" t="s">
        <v>913</v>
      </c>
      <c r="O1336" t="s">
        <v>914</v>
      </c>
      <c r="P1336" t="s">
        <v>915</v>
      </c>
      <c r="Q1336" t="s">
        <v>268</v>
      </c>
      <c r="R1336" t="s">
        <v>962</v>
      </c>
      <c r="S1336">
        <v>-33.496205872799997</v>
      </c>
      <c r="T1336">
        <v>-70.628700592100003</v>
      </c>
    </row>
    <row r="1337" spans="1:20" ht="15.75" thickBot="1" x14ac:dyDescent="0.3">
      <c r="A1337" s="34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1025</v>
      </c>
      <c r="G1337" s="20">
        <v>0</v>
      </c>
      <c r="H1337" s="20"/>
      <c r="I1337" s="23" t="s">
        <v>1034</v>
      </c>
      <c r="J1337" s="20" t="s">
        <v>1357</v>
      </c>
      <c r="N1337" t="s">
        <v>913</v>
      </c>
      <c r="O1337" t="s">
        <v>914</v>
      </c>
      <c r="P1337" t="s">
        <v>915</v>
      </c>
      <c r="Q1337" t="s">
        <v>268</v>
      </c>
      <c r="R1337" t="s">
        <v>963</v>
      </c>
      <c r="S1337">
        <v>-33.453751182700003</v>
      </c>
      <c r="T1337">
        <v>-70.656954396499998</v>
      </c>
    </row>
    <row r="1338" spans="1:20" ht="15.75" thickBot="1" x14ac:dyDescent="0.3">
      <c r="A1338" s="34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1025</v>
      </c>
      <c r="G1338" s="20">
        <v>0</v>
      </c>
      <c r="H1338" s="20"/>
      <c r="I1338" s="23" t="s">
        <v>1034</v>
      </c>
      <c r="J1338" s="20" t="s">
        <v>1357</v>
      </c>
      <c r="N1338" t="s">
        <v>913</v>
      </c>
      <c r="O1338" t="s">
        <v>914</v>
      </c>
      <c r="P1338" t="s">
        <v>915</v>
      </c>
      <c r="Q1338" t="s">
        <v>268</v>
      </c>
      <c r="R1338" t="s">
        <v>964</v>
      </c>
      <c r="S1338">
        <v>-33.464456281099999</v>
      </c>
      <c r="T1338">
        <v>-70.700989206800003</v>
      </c>
    </row>
    <row r="1339" spans="1:20" ht="15.75" thickBot="1" x14ac:dyDescent="0.3">
      <c r="A1339" s="34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1025</v>
      </c>
      <c r="G1339" s="20">
        <v>0</v>
      </c>
      <c r="H1339" s="20"/>
      <c r="I1339" s="23" t="s">
        <v>1034</v>
      </c>
      <c r="J1339" s="20" t="s">
        <v>1357</v>
      </c>
      <c r="N1339" t="s">
        <v>913</v>
      </c>
      <c r="O1339" t="s">
        <v>914</v>
      </c>
      <c r="P1339" t="s">
        <v>915</v>
      </c>
      <c r="Q1339" t="s">
        <v>268</v>
      </c>
      <c r="R1339" t="s">
        <v>965</v>
      </c>
      <c r="S1339">
        <v>-33.491742738900001</v>
      </c>
      <c r="T1339">
        <v>-70.675652943299994</v>
      </c>
    </row>
    <row r="1340" spans="1:20" ht="15.75" thickBot="1" x14ac:dyDescent="0.3">
      <c r="A1340" s="34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1025</v>
      </c>
      <c r="G1340" s="20">
        <v>0</v>
      </c>
      <c r="H1340" s="20"/>
      <c r="I1340" s="23" t="s">
        <v>1034</v>
      </c>
      <c r="J1340" s="20" t="s">
        <v>1357</v>
      </c>
      <c r="N1340" t="s">
        <v>913</v>
      </c>
      <c r="O1340" t="s">
        <v>914</v>
      </c>
      <c r="P1340" t="s">
        <v>915</v>
      </c>
      <c r="Q1340" t="s">
        <v>268</v>
      </c>
      <c r="R1340" t="s">
        <v>966</v>
      </c>
      <c r="S1340">
        <v>-33.540537366800002</v>
      </c>
      <c r="T1340">
        <v>-70.642315312600005</v>
      </c>
    </row>
    <row r="1341" spans="1:20" ht="15.75" thickBot="1" x14ac:dyDescent="0.3">
      <c r="A1341" s="34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1025</v>
      </c>
      <c r="G1341" s="20">
        <v>0</v>
      </c>
      <c r="H1341" s="20"/>
      <c r="I1341" s="23" t="s">
        <v>1034</v>
      </c>
      <c r="J1341" s="20" t="s">
        <v>1357</v>
      </c>
      <c r="N1341" t="s">
        <v>913</v>
      </c>
      <c r="O1341" t="s">
        <v>914</v>
      </c>
      <c r="P1341" t="s">
        <v>915</v>
      </c>
      <c r="Q1341" t="s">
        <v>922</v>
      </c>
      <c r="R1341" t="s">
        <v>967</v>
      </c>
      <c r="S1341">
        <v>-33.623250532299998</v>
      </c>
      <c r="T1341">
        <v>-70.790228533600001</v>
      </c>
    </row>
    <row r="1342" spans="1:20" ht="15.75" thickBot="1" x14ac:dyDescent="0.3">
      <c r="A1342" s="34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1025</v>
      </c>
      <c r="G1342" s="20">
        <v>0</v>
      </c>
      <c r="H1342" s="20"/>
      <c r="I1342" s="23" t="s">
        <v>1034</v>
      </c>
      <c r="J1342" s="20" t="s">
        <v>1357</v>
      </c>
      <c r="N1342" t="s">
        <v>913</v>
      </c>
      <c r="O1342" t="s">
        <v>914</v>
      </c>
      <c r="P1342" t="s">
        <v>915</v>
      </c>
      <c r="Q1342" t="s">
        <v>311</v>
      </c>
      <c r="R1342" t="s">
        <v>968</v>
      </c>
      <c r="S1342">
        <v>-34.042729133199998</v>
      </c>
      <c r="T1342">
        <v>-71.056442506400003</v>
      </c>
    </row>
    <row r="1343" spans="1:20" ht="15.75" thickBot="1" x14ac:dyDescent="0.3">
      <c r="A1343" s="34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1025</v>
      </c>
      <c r="G1343" s="20">
        <v>0</v>
      </c>
      <c r="H1343" s="20"/>
      <c r="I1343" s="23" t="s">
        <v>1034</v>
      </c>
      <c r="J1343" s="20" t="s">
        <v>1357</v>
      </c>
      <c r="N1343" t="s">
        <v>913</v>
      </c>
      <c r="O1343" t="s">
        <v>914</v>
      </c>
      <c r="P1343" t="s">
        <v>915</v>
      </c>
      <c r="Q1343" t="s">
        <v>311</v>
      </c>
      <c r="R1343" t="s">
        <v>969</v>
      </c>
      <c r="S1343">
        <v>-33.498083830500001</v>
      </c>
      <c r="T1343">
        <v>-71.210400358100003</v>
      </c>
    </row>
    <row r="1344" spans="1:20" ht="15.75" thickBot="1" x14ac:dyDescent="0.3">
      <c r="A1344" s="34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1025</v>
      </c>
      <c r="G1344" s="20">
        <v>0</v>
      </c>
      <c r="H1344" s="20"/>
      <c r="I1344" s="23" t="s">
        <v>1034</v>
      </c>
      <c r="J1344" s="20" t="s">
        <v>1357</v>
      </c>
      <c r="N1344" t="s">
        <v>913</v>
      </c>
      <c r="O1344" t="s">
        <v>914</v>
      </c>
      <c r="P1344" t="s">
        <v>915</v>
      </c>
      <c r="Q1344" t="s">
        <v>311</v>
      </c>
      <c r="R1344" t="s">
        <v>970</v>
      </c>
      <c r="S1344">
        <v>-33.931790221900002</v>
      </c>
      <c r="T1344">
        <v>-71.452710328899997</v>
      </c>
    </row>
    <row r="1345" spans="1:20" ht="15.75" thickBot="1" x14ac:dyDescent="0.3">
      <c r="A1345" s="34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1025</v>
      </c>
      <c r="G1345" s="20">
        <v>0</v>
      </c>
      <c r="H1345" s="20"/>
      <c r="I1345" s="23" t="s">
        <v>1034</v>
      </c>
      <c r="J1345" s="20" t="s">
        <v>1357</v>
      </c>
      <c r="N1345" t="s">
        <v>971</v>
      </c>
      <c r="O1345" t="s">
        <v>972</v>
      </c>
      <c r="P1345" t="s">
        <v>973</v>
      </c>
      <c r="Q1345" t="s">
        <v>321</v>
      </c>
      <c r="R1345" t="s">
        <v>974</v>
      </c>
      <c r="S1345">
        <v>-39.817786359499998</v>
      </c>
      <c r="T1345">
        <v>-73.174690886400001</v>
      </c>
    </row>
    <row r="1346" spans="1:20" ht="15.75" thickBot="1" x14ac:dyDescent="0.3">
      <c r="A1346" s="34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1025</v>
      </c>
      <c r="G1346" s="20">
        <v>0</v>
      </c>
      <c r="H1346" s="20"/>
      <c r="I1346" s="23" t="s">
        <v>1034</v>
      </c>
      <c r="J1346" s="20" t="s">
        <v>1357</v>
      </c>
      <c r="N1346" t="s">
        <v>971</v>
      </c>
      <c r="O1346" t="s">
        <v>972</v>
      </c>
      <c r="P1346" t="s">
        <v>973</v>
      </c>
      <c r="Q1346" t="s">
        <v>321</v>
      </c>
      <c r="R1346" t="s">
        <v>975</v>
      </c>
      <c r="S1346">
        <v>-39.985178699800002</v>
      </c>
      <c r="T1346">
        <v>-73.371613331199995</v>
      </c>
    </row>
    <row r="1347" spans="1:20" ht="15.75" thickBot="1" x14ac:dyDescent="0.3">
      <c r="A1347" s="34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1025</v>
      </c>
      <c r="G1347" s="20">
        <v>0</v>
      </c>
      <c r="H1347" s="20"/>
      <c r="I1347" s="23" t="s">
        <v>1034</v>
      </c>
      <c r="J1347" s="20" t="s">
        <v>1357</v>
      </c>
      <c r="N1347" t="s">
        <v>971</v>
      </c>
      <c r="O1347" t="s">
        <v>972</v>
      </c>
      <c r="P1347" t="s">
        <v>973</v>
      </c>
      <c r="Q1347" t="s">
        <v>321</v>
      </c>
      <c r="R1347" t="s">
        <v>976</v>
      </c>
      <c r="S1347">
        <v>-39.512181178200002</v>
      </c>
      <c r="T1347">
        <v>-72.621518845799997</v>
      </c>
    </row>
    <row r="1348" spans="1:20" ht="15.75" thickBot="1" x14ac:dyDescent="0.3">
      <c r="A1348" s="34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1025</v>
      </c>
      <c r="G1348" s="20">
        <v>0</v>
      </c>
      <c r="H1348" s="20"/>
      <c r="I1348" s="23" t="s">
        <v>1034</v>
      </c>
      <c r="J1348" s="20" t="s">
        <v>1357</v>
      </c>
      <c r="N1348" t="s">
        <v>971</v>
      </c>
      <c r="O1348" t="s">
        <v>972</v>
      </c>
      <c r="P1348" t="s">
        <v>973</v>
      </c>
      <c r="Q1348" t="s">
        <v>321</v>
      </c>
      <c r="R1348" t="s">
        <v>977</v>
      </c>
      <c r="S1348">
        <v>-39.878511277999998</v>
      </c>
      <c r="T1348">
        <v>-72.554675567900006</v>
      </c>
    </row>
    <row r="1349" spans="1:20" ht="15.75" thickBot="1" x14ac:dyDescent="0.3">
      <c r="A1349" s="34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1025</v>
      </c>
      <c r="G1349" s="20">
        <v>0</v>
      </c>
      <c r="H1349" s="20"/>
      <c r="I1349" s="23" t="s">
        <v>1034</v>
      </c>
      <c r="J1349" s="20" t="s">
        <v>1357</v>
      </c>
      <c r="N1349" t="s">
        <v>971</v>
      </c>
      <c r="O1349" t="s">
        <v>972</v>
      </c>
      <c r="P1349" t="s">
        <v>973</v>
      </c>
      <c r="Q1349" t="s">
        <v>321</v>
      </c>
      <c r="R1349" t="s">
        <v>978</v>
      </c>
      <c r="S1349">
        <v>-39.692099983399999</v>
      </c>
      <c r="T1349">
        <v>-72.863908759899999</v>
      </c>
    </row>
    <row r="1350" spans="1:20" ht="15.75" thickBot="1" x14ac:dyDescent="0.3">
      <c r="A1350" s="34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1025</v>
      </c>
      <c r="G1350" s="20">
        <v>0</v>
      </c>
      <c r="H1350" s="20"/>
      <c r="I1350" s="23" t="s">
        <v>1034</v>
      </c>
      <c r="J1350" s="20" t="s">
        <v>1357</v>
      </c>
      <c r="N1350" t="s">
        <v>971</v>
      </c>
      <c r="O1350" t="s">
        <v>972</v>
      </c>
      <c r="P1350" t="s">
        <v>973</v>
      </c>
      <c r="Q1350" t="s">
        <v>321</v>
      </c>
      <c r="R1350" t="s">
        <v>979</v>
      </c>
      <c r="S1350">
        <v>-39.512691672300001</v>
      </c>
      <c r="T1350">
        <v>-73.019228236499998</v>
      </c>
    </row>
    <row r="1351" spans="1:20" ht="15.75" thickBot="1" x14ac:dyDescent="0.3">
      <c r="A1351" s="34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1025</v>
      </c>
      <c r="G1351" s="20">
        <v>0</v>
      </c>
      <c r="H1351" s="20"/>
      <c r="I1351" s="23" t="s">
        <v>1034</v>
      </c>
      <c r="J1351" s="20" t="s">
        <v>1357</v>
      </c>
      <c r="N1351" t="s">
        <v>971</v>
      </c>
      <c r="O1351" t="s">
        <v>972</v>
      </c>
      <c r="P1351" t="s">
        <v>973</v>
      </c>
      <c r="Q1351" t="s">
        <v>980</v>
      </c>
      <c r="R1351" t="s">
        <v>981</v>
      </c>
      <c r="S1351">
        <v>-40.074352896900002</v>
      </c>
      <c r="T1351">
        <v>-72.843441569600003</v>
      </c>
    </row>
    <row r="1352" spans="1:20" ht="15.75" thickBot="1" x14ac:dyDescent="0.3">
      <c r="A1352" s="34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1025</v>
      </c>
      <c r="G1352" s="20">
        <v>0</v>
      </c>
      <c r="H1352" s="20"/>
      <c r="I1352" s="23" t="s">
        <v>1034</v>
      </c>
      <c r="J1352" s="20" t="s">
        <v>1357</v>
      </c>
      <c r="N1352" t="s">
        <v>971</v>
      </c>
      <c r="O1352" t="s">
        <v>972</v>
      </c>
      <c r="P1352" t="s">
        <v>973</v>
      </c>
      <c r="Q1352" t="s">
        <v>321</v>
      </c>
      <c r="R1352" t="s">
        <v>982</v>
      </c>
      <c r="S1352">
        <v>-39.7146031523</v>
      </c>
      <c r="T1352">
        <v>-72.029744137899996</v>
      </c>
    </row>
    <row r="1353" spans="1:20" ht="15.75" thickBot="1" x14ac:dyDescent="0.3">
      <c r="A1353" s="34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1025</v>
      </c>
      <c r="G1353" s="20">
        <v>0</v>
      </c>
      <c r="H1353" s="20"/>
      <c r="I1353" s="23" t="s">
        <v>1034</v>
      </c>
      <c r="J1353" s="20" t="s">
        <v>1357</v>
      </c>
      <c r="N1353" t="s">
        <v>971</v>
      </c>
      <c r="O1353" t="s">
        <v>972</v>
      </c>
      <c r="P1353" t="s">
        <v>973</v>
      </c>
      <c r="Q1353" t="s">
        <v>980</v>
      </c>
      <c r="R1353" t="s">
        <v>983</v>
      </c>
      <c r="S1353">
        <v>-40.201794500200002</v>
      </c>
      <c r="T1353">
        <v>-73.222321084900003</v>
      </c>
    </row>
    <row r="1354" spans="1:20" ht="15.75" thickBot="1" x14ac:dyDescent="0.3">
      <c r="A1354" s="34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1025</v>
      </c>
      <c r="G1354" s="20">
        <v>0</v>
      </c>
      <c r="H1354" s="20"/>
      <c r="I1354" s="23" t="s">
        <v>1034</v>
      </c>
      <c r="J1354" s="20" t="s">
        <v>1357</v>
      </c>
      <c r="N1354" t="s">
        <v>971</v>
      </c>
      <c r="O1354" t="s">
        <v>972</v>
      </c>
      <c r="P1354" t="s">
        <v>973</v>
      </c>
      <c r="Q1354" t="s">
        <v>980</v>
      </c>
      <c r="R1354" t="s">
        <v>984</v>
      </c>
      <c r="S1354">
        <v>-40.118584177499997</v>
      </c>
      <c r="T1354">
        <v>-72.116004819500006</v>
      </c>
    </row>
    <row r="1355" spans="1:20" ht="15.75" thickBot="1" x14ac:dyDescent="0.3">
      <c r="A1355" s="34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1025</v>
      </c>
      <c r="G1355" s="20">
        <v>0</v>
      </c>
      <c r="H1355" s="20"/>
      <c r="I1355" s="23" t="s">
        <v>1034</v>
      </c>
      <c r="J1355" s="20" t="s">
        <v>1357</v>
      </c>
      <c r="N1355" t="s">
        <v>971</v>
      </c>
      <c r="O1355" t="s">
        <v>972</v>
      </c>
      <c r="P1355" t="s">
        <v>973</v>
      </c>
      <c r="Q1355" t="s">
        <v>980</v>
      </c>
      <c r="R1355" t="s">
        <v>985</v>
      </c>
      <c r="S1355">
        <v>-40.3726777372</v>
      </c>
      <c r="T1355">
        <v>-72.166166016299996</v>
      </c>
    </row>
    <row r="1356" spans="1:20" ht="15.75" thickBot="1" x14ac:dyDescent="0.3">
      <c r="A1356" s="34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1025</v>
      </c>
      <c r="G1356" s="20">
        <v>0</v>
      </c>
      <c r="H1356" s="20"/>
      <c r="I1356" s="23" t="s">
        <v>1034</v>
      </c>
      <c r="J1356" s="20" t="s">
        <v>1357</v>
      </c>
      <c r="N1356" t="s">
        <v>971</v>
      </c>
      <c r="O1356" t="s">
        <v>972</v>
      </c>
      <c r="P1356" t="s">
        <v>973</v>
      </c>
      <c r="Q1356" t="s">
        <v>980</v>
      </c>
      <c r="R1356" t="s">
        <v>986</v>
      </c>
      <c r="S1356">
        <v>-40.496190763999998</v>
      </c>
      <c r="T1356">
        <v>-72.535439593000007</v>
      </c>
    </row>
    <row r="1357" spans="1:20" ht="15.75" thickBot="1" x14ac:dyDescent="0.3">
      <c r="A1357" s="34">
        <v>15</v>
      </c>
      <c r="B1357" s="3">
        <v>151</v>
      </c>
      <c r="C1357" s="3">
        <v>15102</v>
      </c>
      <c r="D1357" s="4" t="s">
        <v>335</v>
      </c>
      <c r="E1357" s="4" t="s">
        <v>334</v>
      </c>
      <c r="F1357" t="s">
        <v>1025</v>
      </c>
      <c r="G1357">
        <v>1</v>
      </c>
      <c r="H1357" s="31">
        <v>41684</v>
      </c>
      <c r="I1357" s="23" t="s">
        <v>375</v>
      </c>
      <c r="J1357" s="23" t="s">
        <v>1035</v>
      </c>
      <c r="K1357" s="41" t="s">
        <v>1071</v>
      </c>
      <c r="L1357" s="41" t="s">
        <v>1072</v>
      </c>
      <c r="M1357" s="41" t="s">
        <v>1073</v>
      </c>
      <c r="N1357" t="s">
        <v>987</v>
      </c>
      <c r="O1357" t="s">
        <v>988</v>
      </c>
      <c r="P1357" t="s">
        <v>989</v>
      </c>
      <c r="Q1357" t="s">
        <v>333</v>
      </c>
      <c r="R1357" t="s">
        <v>990</v>
      </c>
      <c r="S1357">
        <v>-18.938589570000001</v>
      </c>
      <c r="T1357">
        <v>-69.714056392299995</v>
      </c>
    </row>
    <row r="1358" spans="1:20" ht="15.75" thickBot="1" x14ac:dyDescent="0.3">
      <c r="A1358" s="34">
        <v>15</v>
      </c>
      <c r="B1358" s="3">
        <v>152</v>
      </c>
      <c r="C1358" s="3">
        <v>15202</v>
      </c>
      <c r="D1358" s="4" t="s">
        <v>337</v>
      </c>
      <c r="E1358" s="4" t="s">
        <v>334</v>
      </c>
      <c r="F1358" t="s">
        <v>1025</v>
      </c>
      <c r="G1358">
        <v>1</v>
      </c>
      <c r="H1358" s="31">
        <v>41684</v>
      </c>
      <c r="I1358" s="23" t="s">
        <v>375</v>
      </c>
      <c r="J1358" s="23" t="s">
        <v>1035</v>
      </c>
      <c r="K1358" s="41" t="s">
        <v>1071</v>
      </c>
      <c r="L1358" s="41" t="s">
        <v>1072</v>
      </c>
      <c r="M1358" s="41" t="s">
        <v>1073</v>
      </c>
      <c r="N1358" t="s">
        <v>987</v>
      </c>
      <c r="O1358" t="s">
        <v>988</v>
      </c>
      <c r="P1358" t="s">
        <v>989</v>
      </c>
      <c r="Q1358" t="s">
        <v>991</v>
      </c>
      <c r="R1358" t="s">
        <v>992</v>
      </c>
      <c r="S1358">
        <v>-17.829213502399998</v>
      </c>
      <c r="T1358">
        <v>-69.570722808300005</v>
      </c>
    </row>
    <row r="1359" spans="1:20" ht="15.75" thickBot="1" x14ac:dyDescent="0.3">
      <c r="A1359" s="34">
        <v>15</v>
      </c>
      <c r="B1359" s="3">
        <v>152</v>
      </c>
      <c r="C1359" s="3">
        <v>15201</v>
      </c>
      <c r="D1359" s="4" t="s">
        <v>336</v>
      </c>
      <c r="E1359" s="4" t="s">
        <v>334</v>
      </c>
      <c r="F1359" s="17" t="s">
        <v>1022</v>
      </c>
      <c r="G1359" s="9">
        <v>1</v>
      </c>
      <c r="H1359" s="31">
        <v>32093</v>
      </c>
      <c r="I1359" s="50" t="s">
        <v>375</v>
      </c>
      <c r="J1359" s="50" t="s">
        <v>370</v>
      </c>
      <c r="K1359" s="41" t="s">
        <v>1078</v>
      </c>
      <c r="L1359" s="41" t="s">
        <v>1077</v>
      </c>
      <c r="N1359" t="s">
        <v>987</v>
      </c>
      <c r="O1359" t="s">
        <v>988</v>
      </c>
      <c r="P1359" t="s">
        <v>989</v>
      </c>
      <c r="Q1359" t="s">
        <v>991</v>
      </c>
      <c r="R1359" t="s">
        <v>994</v>
      </c>
      <c r="S1359">
        <v>-18.427511429700001</v>
      </c>
      <c r="T1359">
        <v>-69.310193070899999</v>
      </c>
    </row>
    <row r="1360" spans="1:20" ht="15.75" thickBot="1" x14ac:dyDescent="0.3">
      <c r="A1360" s="34">
        <v>15</v>
      </c>
      <c r="B1360" s="3">
        <v>152</v>
      </c>
      <c r="C1360" s="3">
        <v>15201</v>
      </c>
      <c r="D1360" s="4" t="s">
        <v>336</v>
      </c>
      <c r="E1360" s="4" t="s">
        <v>334</v>
      </c>
      <c r="F1360" t="s">
        <v>1025</v>
      </c>
      <c r="G1360">
        <v>1</v>
      </c>
      <c r="H1360" s="31">
        <v>41684</v>
      </c>
      <c r="I1360" s="23" t="s">
        <v>375</v>
      </c>
      <c r="J1360" s="23" t="s">
        <v>1035</v>
      </c>
      <c r="K1360" s="41" t="s">
        <v>1071</v>
      </c>
      <c r="L1360" s="41" t="s">
        <v>1072</v>
      </c>
      <c r="M1360" s="41" t="s">
        <v>1073</v>
      </c>
      <c r="N1360" t="s">
        <v>987</v>
      </c>
      <c r="O1360" t="s">
        <v>988</v>
      </c>
      <c r="P1360" t="s">
        <v>989</v>
      </c>
      <c r="Q1360" t="s">
        <v>991</v>
      </c>
      <c r="R1360" t="s">
        <v>994</v>
      </c>
      <c r="S1360">
        <v>-18.427511429700001</v>
      </c>
      <c r="T1360">
        <v>-69.310193070899999</v>
      </c>
    </row>
    <row r="1361" spans="1:20" ht="15.75" thickBot="1" x14ac:dyDescent="0.3">
      <c r="A1361" s="34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1025</v>
      </c>
      <c r="G1361" s="20">
        <v>0</v>
      </c>
      <c r="H1361" s="20"/>
      <c r="I1361" s="23" t="s">
        <v>1034</v>
      </c>
      <c r="J1361" s="20" t="s">
        <v>1357</v>
      </c>
      <c r="N1361" t="s">
        <v>995</v>
      </c>
      <c r="O1361" t="s">
        <v>996</v>
      </c>
      <c r="P1361" t="s">
        <v>997</v>
      </c>
      <c r="Q1361" t="s">
        <v>998</v>
      </c>
      <c r="R1361" t="s">
        <v>999</v>
      </c>
      <c r="S1361">
        <v>-36.921450350800001</v>
      </c>
      <c r="T1361">
        <v>-71.499944277200001</v>
      </c>
    </row>
    <row r="1362" spans="1:20" ht="15.75" thickBot="1" x14ac:dyDescent="0.3">
      <c r="A1362" s="34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1025</v>
      </c>
      <c r="G1362" s="20">
        <v>0</v>
      </c>
      <c r="H1362" s="20"/>
      <c r="I1362" s="23" t="s">
        <v>1034</v>
      </c>
      <c r="J1362" s="20" t="s">
        <v>1357</v>
      </c>
      <c r="N1362" t="s">
        <v>995</v>
      </c>
      <c r="O1362" t="s">
        <v>996</v>
      </c>
      <c r="P1362" t="s">
        <v>997</v>
      </c>
      <c r="Q1362" t="s">
        <v>1000</v>
      </c>
      <c r="R1362" t="s">
        <v>1001</v>
      </c>
      <c r="S1362">
        <v>-36.428007033</v>
      </c>
      <c r="T1362">
        <v>-72.659787675199993</v>
      </c>
    </row>
    <row r="1363" spans="1:20" ht="15.75" thickBot="1" x14ac:dyDescent="0.3">
      <c r="A1363" s="34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1025</v>
      </c>
      <c r="G1363" s="20">
        <v>0</v>
      </c>
      <c r="H1363" s="20"/>
      <c r="I1363" s="23" t="s">
        <v>1034</v>
      </c>
      <c r="J1363" s="20" t="s">
        <v>1357</v>
      </c>
      <c r="N1363" t="s">
        <v>995</v>
      </c>
      <c r="O1363" t="s">
        <v>996</v>
      </c>
      <c r="P1363" t="s">
        <v>997</v>
      </c>
      <c r="Q1363" t="s">
        <v>1002</v>
      </c>
      <c r="R1363" t="s">
        <v>1003</v>
      </c>
      <c r="S1363">
        <v>-36.701915441700002</v>
      </c>
      <c r="T1363">
        <v>-71.581737136100003</v>
      </c>
    </row>
    <row r="1364" spans="1:20" ht="15.75" thickBot="1" x14ac:dyDescent="0.3">
      <c r="A1364" s="34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1025</v>
      </c>
      <c r="G1364" s="20">
        <v>0</v>
      </c>
      <c r="H1364" s="20"/>
      <c r="I1364" s="23" t="s">
        <v>1034</v>
      </c>
      <c r="J1364" s="20" t="s">
        <v>1357</v>
      </c>
      <c r="N1364" t="s">
        <v>995</v>
      </c>
      <c r="O1364" t="s">
        <v>996</v>
      </c>
      <c r="P1364" t="s">
        <v>997</v>
      </c>
      <c r="Q1364" t="s">
        <v>1002</v>
      </c>
      <c r="R1364" t="s">
        <v>1004</v>
      </c>
      <c r="S1364">
        <v>-36.479607747899998</v>
      </c>
      <c r="T1364">
        <v>-72.228381781699994</v>
      </c>
    </row>
    <row r="1365" spans="1:20" ht="15.75" thickBot="1" x14ac:dyDescent="0.3">
      <c r="A1365" s="34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1025</v>
      </c>
      <c r="G1365" s="20">
        <v>0</v>
      </c>
      <c r="H1365" s="20"/>
      <c r="I1365" s="23" t="s">
        <v>1034</v>
      </c>
      <c r="J1365" s="20" t="s">
        <v>1357</v>
      </c>
      <c r="N1365" t="s">
        <v>995</v>
      </c>
      <c r="O1365" t="s">
        <v>996</v>
      </c>
      <c r="P1365" t="s">
        <v>997</v>
      </c>
      <c r="Q1365" t="s">
        <v>998</v>
      </c>
      <c r="R1365" t="s">
        <v>1005</v>
      </c>
      <c r="S1365">
        <v>-36.790403042400001</v>
      </c>
      <c r="T1365">
        <v>-72.290021584200005</v>
      </c>
    </row>
    <row r="1366" spans="1:20" ht="15.75" thickBot="1" x14ac:dyDescent="0.3">
      <c r="A1366" s="34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1025</v>
      </c>
      <c r="G1366" s="20">
        <v>0</v>
      </c>
      <c r="H1366" s="20"/>
      <c r="I1366" s="23" t="s">
        <v>1034</v>
      </c>
      <c r="J1366" s="20" t="s">
        <v>1357</v>
      </c>
      <c r="N1366" t="s">
        <v>995</v>
      </c>
      <c r="O1366" t="s">
        <v>996</v>
      </c>
      <c r="P1366" t="s">
        <v>997</v>
      </c>
      <c r="Q1366" t="s">
        <v>998</v>
      </c>
      <c r="R1366" t="s">
        <v>1006</v>
      </c>
      <c r="S1366">
        <v>-36.983064677599998</v>
      </c>
      <c r="T1366">
        <v>-72.067847537299997</v>
      </c>
    </row>
    <row r="1367" spans="1:20" ht="15.75" thickBot="1" x14ac:dyDescent="0.3">
      <c r="A1367" s="34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1025</v>
      </c>
      <c r="G1367" s="20">
        <v>0</v>
      </c>
      <c r="H1367" s="20"/>
      <c r="I1367" s="23" t="s">
        <v>1034</v>
      </c>
      <c r="J1367" s="20" t="s">
        <v>1357</v>
      </c>
      <c r="N1367" t="s">
        <v>995</v>
      </c>
      <c r="O1367" t="s">
        <v>996</v>
      </c>
      <c r="P1367" t="s">
        <v>997</v>
      </c>
      <c r="Q1367" t="s">
        <v>998</v>
      </c>
      <c r="R1367" t="s">
        <v>1007</v>
      </c>
      <c r="S1367">
        <v>-36.822447895400003</v>
      </c>
      <c r="T1367">
        <v>-72.029401531399998</v>
      </c>
    </row>
    <row r="1368" spans="1:20" ht="15.75" thickBot="1" x14ac:dyDescent="0.3">
      <c r="A1368" s="34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1025</v>
      </c>
      <c r="G1368" s="20">
        <v>0</v>
      </c>
      <c r="H1368" s="20"/>
      <c r="I1368" s="23" t="s">
        <v>1034</v>
      </c>
      <c r="J1368" s="20" t="s">
        <v>1357</v>
      </c>
      <c r="N1368" t="s">
        <v>995</v>
      </c>
      <c r="O1368" t="s">
        <v>996</v>
      </c>
      <c r="P1368" t="s">
        <v>997</v>
      </c>
      <c r="Q1368" t="s">
        <v>998</v>
      </c>
      <c r="R1368" t="s">
        <v>1008</v>
      </c>
      <c r="S1368">
        <v>-36.617491664900001</v>
      </c>
      <c r="T1368">
        <v>-72.128724431199998</v>
      </c>
    </row>
    <row r="1369" spans="1:20" ht="15.75" thickBot="1" x14ac:dyDescent="0.3">
      <c r="A1369" s="34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1025</v>
      </c>
      <c r="G1369" s="20">
        <v>0</v>
      </c>
      <c r="H1369" s="20"/>
      <c r="I1369" s="23" t="s">
        <v>1034</v>
      </c>
      <c r="J1369" s="20" t="s">
        <v>1357</v>
      </c>
      <c r="N1369" t="s">
        <v>995</v>
      </c>
      <c r="O1369" t="s">
        <v>996</v>
      </c>
      <c r="P1369" t="s">
        <v>997</v>
      </c>
      <c r="Q1369" t="s">
        <v>1000</v>
      </c>
      <c r="R1369" t="s">
        <v>1009</v>
      </c>
      <c r="S1369">
        <v>-36.504981200499998</v>
      </c>
      <c r="T1369">
        <v>-72.750423791499998</v>
      </c>
    </row>
    <row r="1370" spans="1:20" ht="15.75" thickBot="1" x14ac:dyDescent="0.3">
      <c r="A1370" s="34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1025</v>
      </c>
      <c r="G1370" s="20">
        <v>0</v>
      </c>
      <c r="H1370" s="20"/>
      <c r="I1370" s="23" t="s">
        <v>1034</v>
      </c>
      <c r="J1370" s="20" t="s">
        <v>1357</v>
      </c>
      <c r="N1370" t="s">
        <v>995</v>
      </c>
      <c r="O1370" t="s">
        <v>996</v>
      </c>
      <c r="P1370" t="s">
        <v>997</v>
      </c>
      <c r="Q1370" t="s">
        <v>1002</v>
      </c>
      <c r="R1370" t="s">
        <v>1010</v>
      </c>
      <c r="S1370">
        <v>-36.579823190600003</v>
      </c>
      <c r="T1370">
        <v>-71.287756591299996</v>
      </c>
    </row>
    <row r="1371" spans="1:20" ht="15.75" thickBot="1" x14ac:dyDescent="0.3">
      <c r="A1371" s="34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1025</v>
      </c>
      <c r="G1371" s="20">
        <v>0</v>
      </c>
      <c r="H1371" s="20"/>
      <c r="I1371" s="23" t="s">
        <v>1034</v>
      </c>
      <c r="J1371" s="20" t="s">
        <v>1357</v>
      </c>
      <c r="N1371" t="s">
        <v>995</v>
      </c>
      <c r="O1371" t="s">
        <v>996</v>
      </c>
      <c r="P1371" t="s">
        <v>997</v>
      </c>
      <c r="Q1371" t="s">
        <v>998</v>
      </c>
      <c r="R1371" t="s">
        <v>1005</v>
      </c>
      <c r="S1371">
        <v>-36.925111265200002</v>
      </c>
      <c r="T1371">
        <v>-71.847110561600005</v>
      </c>
    </row>
    <row r="1372" spans="1:20" ht="15.75" thickBot="1" x14ac:dyDescent="0.3">
      <c r="A1372" s="34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1025</v>
      </c>
      <c r="G1372" s="20">
        <v>0</v>
      </c>
      <c r="H1372" s="20"/>
      <c r="I1372" s="23" t="s">
        <v>1034</v>
      </c>
      <c r="J1372" s="20" t="s">
        <v>1357</v>
      </c>
      <c r="N1372" t="s">
        <v>995</v>
      </c>
      <c r="O1372" t="s">
        <v>996</v>
      </c>
      <c r="P1372" t="s">
        <v>997</v>
      </c>
      <c r="Q1372" t="s">
        <v>1000</v>
      </c>
      <c r="R1372" t="s">
        <v>1011</v>
      </c>
      <c r="S1372">
        <v>-36.640463089699999</v>
      </c>
      <c r="T1372">
        <v>-72.587959764600001</v>
      </c>
    </row>
    <row r="1373" spans="1:20" ht="15.75" thickBot="1" x14ac:dyDescent="0.3">
      <c r="A1373" s="34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1025</v>
      </c>
      <c r="G1373" s="20">
        <v>0</v>
      </c>
      <c r="H1373" s="20"/>
      <c r="I1373" s="23" t="s">
        <v>1034</v>
      </c>
      <c r="J1373" s="20" t="s">
        <v>1357</v>
      </c>
      <c r="N1373" t="s">
        <v>995</v>
      </c>
      <c r="O1373" t="s">
        <v>996</v>
      </c>
      <c r="P1373" t="s">
        <v>997</v>
      </c>
      <c r="Q1373" t="s">
        <v>998</v>
      </c>
      <c r="R1373" t="s">
        <v>1012</v>
      </c>
      <c r="S1373">
        <v>-36.680354247099999</v>
      </c>
      <c r="T1373">
        <v>-72.198805179900006</v>
      </c>
    </row>
    <row r="1374" spans="1:20" ht="15.75" thickBot="1" x14ac:dyDescent="0.3">
      <c r="A1374" s="34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1025</v>
      </c>
      <c r="G1374" s="20">
        <v>0</v>
      </c>
      <c r="H1374" s="20"/>
      <c r="I1374" s="23" t="s">
        <v>1034</v>
      </c>
      <c r="J1374" s="20" t="s">
        <v>1357</v>
      </c>
      <c r="N1374" t="s">
        <v>995</v>
      </c>
      <c r="O1374" t="s">
        <v>996</v>
      </c>
      <c r="P1374" t="s">
        <v>997</v>
      </c>
      <c r="Q1374" t="s">
        <v>1000</v>
      </c>
      <c r="R1374" t="s">
        <v>1013</v>
      </c>
      <c r="S1374">
        <v>-36.3567574884</v>
      </c>
      <c r="T1374">
        <v>-72.409706764199996</v>
      </c>
    </row>
    <row r="1375" spans="1:20" ht="15.75" thickBot="1" x14ac:dyDescent="0.3">
      <c r="A1375" s="34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1025</v>
      </c>
      <c r="G1375" s="20">
        <v>0</v>
      </c>
      <c r="H1375" s="20"/>
      <c r="I1375" s="23" t="s">
        <v>1034</v>
      </c>
      <c r="J1375" s="20" t="s">
        <v>1357</v>
      </c>
      <c r="N1375" t="s">
        <v>995</v>
      </c>
      <c r="O1375" t="s">
        <v>996</v>
      </c>
      <c r="P1375" t="s">
        <v>997</v>
      </c>
      <c r="Q1375" t="s">
        <v>998</v>
      </c>
      <c r="R1375" t="s">
        <v>1014</v>
      </c>
      <c r="S1375">
        <v>-36.818458062300003</v>
      </c>
      <c r="T1375">
        <v>-72.501805471599994</v>
      </c>
    </row>
    <row r="1376" spans="1:20" ht="15.75" thickBot="1" x14ac:dyDescent="0.3">
      <c r="A1376" s="34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1025</v>
      </c>
      <c r="G1376" s="20">
        <v>0</v>
      </c>
      <c r="H1376" s="20"/>
      <c r="I1376" s="23" t="s">
        <v>1034</v>
      </c>
      <c r="J1376" s="20" t="s">
        <v>1357</v>
      </c>
      <c r="N1376" t="s">
        <v>995</v>
      </c>
      <c r="O1376" t="s">
        <v>996</v>
      </c>
      <c r="P1376" t="s">
        <v>997</v>
      </c>
      <c r="Q1376" t="s">
        <v>998</v>
      </c>
      <c r="R1376" t="s">
        <v>1015</v>
      </c>
      <c r="S1376">
        <v>-37.1046699113</v>
      </c>
      <c r="T1376">
        <v>-71.930582932299998</v>
      </c>
    </row>
    <row r="1377" spans="1:20" ht="15.75" thickBot="1" x14ac:dyDescent="0.3">
      <c r="A1377" s="34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1025</v>
      </c>
      <c r="G1377" s="20">
        <v>0</v>
      </c>
      <c r="H1377" s="20"/>
      <c r="I1377" s="23" t="s">
        <v>1034</v>
      </c>
      <c r="J1377" s="20" t="s">
        <v>1357</v>
      </c>
      <c r="N1377" t="s">
        <v>995</v>
      </c>
      <c r="O1377" t="s">
        <v>996</v>
      </c>
      <c r="P1377" t="s">
        <v>997</v>
      </c>
      <c r="Q1377" t="s">
        <v>1002</v>
      </c>
      <c r="R1377" t="s">
        <v>1016</v>
      </c>
      <c r="S1377">
        <v>-36.385746064000003</v>
      </c>
      <c r="T1377">
        <v>-72.019057169000007</v>
      </c>
    </row>
    <row r="1378" spans="1:20" ht="15.75" thickBot="1" x14ac:dyDescent="0.3">
      <c r="A1378" s="34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1025</v>
      </c>
      <c r="G1378" s="20">
        <v>0</v>
      </c>
      <c r="H1378" s="20"/>
      <c r="I1378" s="23" t="s">
        <v>1034</v>
      </c>
      <c r="J1378" s="20" t="s">
        <v>1357</v>
      </c>
      <c r="N1378" t="s">
        <v>995</v>
      </c>
      <c r="O1378" t="s">
        <v>996</v>
      </c>
      <c r="P1378" t="s">
        <v>997</v>
      </c>
      <c r="Q1378" t="s">
        <v>1002</v>
      </c>
      <c r="R1378" t="s">
        <v>1017</v>
      </c>
      <c r="S1378">
        <v>-36.3022964962</v>
      </c>
      <c r="T1378">
        <v>-71.897904073899994</v>
      </c>
    </row>
    <row r="1379" spans="1:20" ht="15.75" thickBot="1" x14ac:dyDescent="0.3">
      <c r="A1379" s="34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1025</v>
      </c>
      <c r="G1379" s="20">
        <v>0</v>
      </c>
      <c r="H1379" s="20"/>
      <c r="I1379" s="23" t="s">
        <v>1034</v>
      </c>
      <c r="J1379" s="20" t="s">
        <v>1357</v>
      </c>
      <c r="N1379" t="s">
        <v>995</v>
      </c>
      <c r="O1379" t="s">
        <v>996</v>
      </c>
      <c r="P1379" t="s">
        <v>997</v>
      </c>
      <c r="Q1379" t="s">
        <v>1000</v>
      </c>
      <c r="R1379" t="s">
        <v>1018</v>
      </c>
      <c r="S1379">
        <v>-36.5462820853</v>
      </c>
      <c r="T1379">
        <v>-72.466638251399999</v>
      </c>
    </row>
    <row r="1380" spans="1:20" ht="15.75" thickBot="1" x14ac:dyDescent="0.3">
      <c r="A1380" s="34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1025</v>
      </c>
      <c r="G1380" s="20">
        <v>0</v>
      </c>
      <c r="H1380" s="20"/>
      <c r="I1380" s="23" t="s">
        <v>1034</v>
      </c>
      <c r="J1380" s="20" t="s">
        <v>1357</v>
      </c>
      <c r="N1380" t="s">
        <v>995</v>
      </c>
      <c r="O1380" t="s">
        <v>996</v>
      </c>
      <c r="P1380" t="s">
        <v>997</v>
      </c>
      <c r="Q1380" t="s">
        <v>1000</v>
      </c>
      <c r="R1380" t="s">
        <v>1019</v>
      </c>
      <c r="S1380">
        <v>-36.235599330600003</v>
      </c>
      <c r="T1380">
        <v>-72.5436475817</v>
      </c>
    </row>
    <row r="1381" spans="1:20" ht="15.75" thickBot="1" x14ac:dyDescent="0.3">
      <c r="A1381" s="34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1025</v>
      </c>
      <c r="G1381" s="20">
        <v>0</v>
      </c>
      <c r="H1381" s="20"/>
      <c r="I1381" s="23" t="s">
        <v>1034</v>
      </c>
      <c r="J1381" s="20" t="s">
        <v>1357</v>
      </c>
      <c r="N1381" t="s">
        <v>995</v>
      </c>
      <c r="O1381" t="s">
        <v>996</v>
      </c>
      <c r="P1381" t="s">
        <v>997</v>
      </c>
      <c r="Q1381" t="s">
        <v>1000</v>
      </c>
      <c r="R1381" t="s">
        <v>1020</v>
      </c>
      <c r="S1381">
        <v>-36.180879790100001</v>
      </c>
      <c r="T1381">
        <v>-72.720593369100001</v>
      </c>
    </row>
  </sheetData>
  <hyperlinks>
    <hyperlink ref="K4" r:id="rId1" xr:uid="{375AF1D6-DB66-4D95-9975-DDDA87854F0A}"/>
    <hyperlink ref="L4" r:id="rId2" xr:uid="{620C733C-A9CD-4823-BB2E-1ECE220908B3}"/>
    <hyperlink ref="K5" r:id="rId3" xr:uid="{F22892DE-841D-4517-AB15-E77091568573}"/>
    <hyperlink ref="L5" r:id="rId4" xr:uid="{09182792-CC0F-431A-BA63-33983A1D63E1}"/>
    <hyperlink ref="K6" r:id="rId5" xr:uid="{CFEB06F3-D61A-4EFE-BF85-EB94C72B8091}"/>
    <hyperlink ref="L6" r:id="rId6" xr:uid="{37F9EB45-7BBE-4817-9CA6-203BB07CCA49}"/>
    <hyperlink ref="K7" r:id="rId7" display="http://observatoriourbano.minvu.cl/Ipt/Mapoteca/Digital/I/PICA 1105/1105.pdf" xr:uid="{8961E571-965B-4E03-BD9E-9FF0AEDD0E50}"/>
    <hyperlink ref="L7" r:id="rId8" display="http://observatoriourbano.minvu.cl/Ipt/Mapoteca/Digital/I/PICA 1105/plano 1105.jpg" xr:uid="{64C5ECB8-EC80-4113-A68B-EB82CABF77A9}"/>
    <hyperlink ref="K8" r:id="rId9" display="http://observatoriourbano.minvu.cl/Ipt/Mapoteca/Digital/01401_PRC_TARAPACA_USO DEL SUELO _DO_84.pdf" xr:uid="{3C7673B1-5A93-4692-99BE-F1537139CFD8}"/>
    <hyperlink ref="L8" r:id="rId10" display="http://observatoriourbano.minvu.cl/Ipt/Mapoteca/Digital/Decreto N%C3%82%C2%B052  23-03-1984.pdf" xr:uid="{F8F7352A-2066-4434-9662-37BE815897D1}"/>
    <hyperlink ref="L14" r:id="rId11" xr:uid="{22E925B0-5567-4DA6-AD6E-0B4C6804279E}"/>
    <hyperlink ref="M14" r:id="rId12" xr:uid="{D7355046-F556-4776-A759-784045FEE38F}"/>
    <hyperlink ref="K14" r:id="rId13" xr:uid="{054F32A0-DFB3-4077-BA68-6C8012541BC5}"/>
    <hyperlink ref="K15" r:id="rId14" xr:uid="{88A1A661-423C-4B8E-87E0-21EC0E817BF6}"/>
    <hyperlink ref="K16" r:id="rId15" xr:uid="{FF122D01-6CAD-4DF7-9E58-2058E2ED5405}"/>
    <hyperlink ref="L16" r:id="rId16" xr:uid="{A1B5BB3C-536A-492D-B0E4-123BBB512E33}"/>
    <hyperlink ref="K1048" r:id="rId17" xr:uid="{A9C8F91D-1DCA-4607-BCD4-1BD435927B31}"/>
    <hyperlink ref="L1048" r:id="rId18" xr:uid="{D87C3345-1C6F-47E2-9343-3F3D15F45198}"/>
    <hyperlink ref="K1050" r:id="rId19" xr:uid="{0689F96F-6189-40F8-97FE-4D6E680C7D5B}"/>
    <hyperlink ref="L1050" r:id="rId20" xr:uid="{7B8C9DE1-96C4-4532-8F50-71510561A1E2}"/>
    <hyperlink ref="K17" r:id="rId21" xr:uid="{D33ED506-9187-42CC-AF15-3D0BFACF6C4B}"/>
    <hyperlink ref="L17" r:id="rId22" xr:uid="{B50F5AA3-75F8-4F4B-BD21-9D527BE02AB7}"/>
    <hyperlink ref="K1052" r:id="rId23" xr:uid="{7F90C186-9821-4334-B31D-577A82374E8E}"/>
    <hyperlink ref="L1052" r:id="rId24" xr:uid="{6DD3B0ED-3AD1-41B8-B7EF-81DE3D5EFF48}"/>
    <hyperlink ref="K355" r:id="rId25" xr:uid="{1D8ED4DB-82AD-4948-A9BB-D8BF3E8A11C5}"/>
    <hyperlink ref="L355" r:id="rId26" xr:uid="{619DEB0D-C00E-4561-9B6D-40546BFEFD1F}"/>
    <hyperlink ref="K1045" r:id="rId27" xr:uid="{7B8A3B3C-5DE2-4F8C-8450-45028CC0E5A2}"/>
    <hyperlink ref="L1045" r:id="rId28" xr:uid="{EB47B4B0-3098-4EA6-8493-2F5AAAE9F4E1}"/>
    <hyperlink ref="K361" r:id="rId29" xr:uid="{8C115E24-A505-424A-8B4D-6797D46409D6}"/>
    <hyperlink ref="L361" r:id="rId30" xr:uid="{49B8ECBD-6A4A-4510-A738-1034CDC78F1F}"/>
    <hyperlink ref="K1047" r:id="rId31" xr:uid="{715D5202-E79F-4BF3-8513-C521C4620DF1}"/>
    <hyperlink ref="L1047" r:id="rId32" xr:uid="{52DD28F6-E7AC-433B-908A-442282A1CE9A}"/>
    <hyperlink ref="K360" r:id="rId33" xr:uid="{3F76A880-3B64-4EA8-B419-15386BF6F47C}"/>
    <hyperlink ref="K1051" r:id="rId34" xr:uid="{F1143A20-031E-4168-9D40-1CDF4361C377}"/>
    <hyperlink ref="K1049" r:id="rId35" xr:uid="{39AFB6EE-DF61-4728-9269-1C4B5271B50E}"/>
    <hyperlink ref="K1044" r:id="rId36" xr:uid="{46A20DA4-237D-4E12-BC52-DE8C11683D4C}"/>
    <hyperlink ref="L1044" r:id="rId37" xr:uid="{70A19443-FB94-467D-B45F-2F21C4B70809}"/>
    <hyperlink ref="K357" r:id="rId38" xr:uid="{78AF72B6-5B18-4F27-B038-0BAC188931B3}"/>
    <hyperlink ref="L357" r:id="rId39" xr:uid="{E0C6FE32-6515-4ECD-B611-F91A947B60EE}"/>
    <hyperlink ref="K1046" r:id="rId40" xr:uid="{C78EF555-5A71-4FF9-9A56-7A4A3966C48F}"/>
    <hyperlink ref="K1357" r:id="rId41" xr:uid="{6436D436-51BC-47DB-B460-9638AC2F56C6}"/>
    <hyperlink ref="L1357" r:id="rId42" xr:uid="{936047F7-C597-4281-A3F8-32531A7A8BCD}"/>
    <hyperlink ref="M1357" r:id="rId43" xr:uid="{739D9C1B-71F3-4506-8930-7390979C06DA}"/>
    <hyperlink ref="K1358" r:id="rId44" xr:uid="{1194B9B3-F92D-43F5-8171-DB48E17883C2}"/>
    <hyperlink ref="L1358" r:id="rId45" xr:uid="{2659F5FE-C3CF-4848-8D05-BEF2A41F0A9A}"/>
    <hyperlink ref="M1358" r:id="rId46" xr:uid="{45AE6F72-25CD-4B02-8800-09DB937AEE5C}"/>
    <hyperlink ref="K325" r:id="rId47" xr:uid="{FFCEF02F-3A14-4E41-9FA2-FDAA4AC2DAB2}"/>
    <hyperlink ref="L325" r:id="rId48" xr:uid="{2A71DA17-5DE1-49DA-A608-1BFC1B0746A2}"/>
    <hyperlink ref="M325" r:id="rId49" xr:uid="{46B128C0-C6BA-4B55-9A52-5FED6C3DCDED}"/>
    <hyperlink ref="K1360" r:id="rId50" xr:uid="{231F4F7B-751C-4399-900A-E26C9155CF09}"/>
    <hyperlink ref="L1360" r:id="rId51" xr:uid="{C3C32FFD-DA43-4951-9CB1-B8E2CD647D1D}"/>
    <hyperlink ref="M1360" r:id="rId52" xr:uid="{320C41F1-A15C-4BF9-98E3-3815101E6A1C}"/>
    <hyperlink ref="K324" r:id="rId53" xr:uid="{F74E4CF4-ED22-4FFE-BB8A-7F30ADD5A0FE}"/>
    <hyperlink ref="L324" r:id="rId54" xr:uid="{30094BF5-0514-4458-BB5F-BD4DD90E6D7E}"/>
    <hyperlink ref="M324" r:id="rId55" display="http://observatoriourbano.minvu.cl/Ipt/Mapoteca/Digital/15101_PRC_ARICA_USO DEL SUELO _MO_DO_2009.pdf" xr:uid="{6581BD63-939C-4C50-8DA3-D8629F7780C1}"/>
    <hyperlink ref="L1359" r:id="rId56" display="http://observatoriourbano.minvu.cl/Ipt/Mapoteca/Digital/I/PUTRE 1301/1301.jpg" xr:uid="{A282DF6F-5EE7-48CE-A9B2-69866EB3A26E}"/>
    <hyperlink ref="K1359" r:id="rId57" display="http://observatoriourbano.minvu.cl/Ipt/Mapoteca/Digital/I/PUTRE 1301/1301.pdf" xr:uid="{B8D8072B-FE0B-45ED-A0D8-73FF57A1E21B}"/>
    <hyperlink ref="K363" r:id="rId58" xr:uid="{310D642A-F898-42A8-B937-A0EC5C282CF1}"/>
    <hyperlink ref="L363" r:id="rId59" xr:uid="{2866A78D-C720-4F00-B63D-E0EB783E0AE6}"/>
    <hyperlink ref="K26" r:id="rId60" xr:uid="{F9DF5ED9-19B4-4FF7-9BAB-597B39C9A183}"/>
    <hyperlink ref="L26" r:id="rId61" xr:uid="{EA89B55E-85DE-4F18-92F6-FBDAD38D6890}"/>
    <hyperlink ref="K369" r:id="rId62" xr:uid="{79E299A5-6C47-4B82-8A6B-CD30251917D0}"/>
    <hyperlink ref="L369" r:id="rId63" xr:uid="{D6814FC2-61B7-4638-8181-EB6FB5C92F7C}"/>
    <hyperlink ref="K368" r:id="rId64" xr:uid="{991A6838-60CC-41A1-939B-C4E6D0B76589}"/>
    <hyperlink ref="L368" r:id="rId65" xr:uid="{684005F3-9CA9-42A6-B179-E677F1597CEC}"/>
    <hyperlink ref="K25" r:id="rId66" xr:uid="{AD3D3BDD-34E1-4567-8FBB-E87B50D9C246}"/>
    <hyperlink ref="L25" r:id="rId67" xr:uid="{C8B22F5F-BE2E-40EC-B9C0-0D8FA17D2D33}"/>
    <hyperlink ref="K365" r:id="rId68" xr:uid="{2A78FEEC-8275-4039-A731-32F593C5C338}"/>
    <hyperlink ref="L365" r:id="rId69" xr:uid="{B18E70D6-F8BF-43C9-AA6F-40B05FE519A2}"/>
    <hyperlink ref="K371" r:id="rId70" xr:uid="{5C827DC8-1AAB-4245-8B98-4BA06FB9DFE7}"/>
    <hyperlink ref="K24" r:id="rId71" xr:uid="{F7451911-B9D9-4314-AFEC-526C59D220DE}"/>
    <hyperlink ref="K247" r:id="rId72" xr:uid="{2623E788-7486-47E7-8647-DA98F8052417}"/>
    <hyperlink ref="K834" r:id="rId73" xr:uid="{47BF4C43-4EBB-4128-806B-E687762984F5}"/>
    <hyperlink ref="K835" r:id="rId74" xr:uid="{F7CECDD7-793B-4450-82E3-38B59B0A9139}"/>
    <hyperlink ref="K837" r:id="rId75" xr:uid="{8A5CC861-2535-40DB-AF55-DA42A8BE84D8}"/>
    <hyperlink ref="K838" r:id="rId76" xr:uid="{09FC0CFD-C2E9-4AC3-B3A1-53570957E35F}"/>
    <hyperlink ref="K839" r:id="rId77" xr:uid="{D87A9EC8-9DBA-4C77-B272-2B3CE83C46CE}"/>
    <hyperlink ref="K842" r:id="rId78" xr:uid="{B6111C28-1302-4D71-8518-5D212EC643F3}"/>
    <hyperlink ref="K847" r:id="rId79" xr:uid="{8D7A1C2E-61A5-4C36-81E2-CD5CF4E7AC5A}"/>
    <hyperlink ref="K848" r:id="rId80" xr:uid="{27F5B421-46FC-4551-959B-1E2125543237}"/>
    <hyperlink ref="K861" r:id="rId81" xr:uid="{6447FBFC-3951-4B6F-B44F-6A1A86EEF686}"/>
    <hyperlink ref="K862" r:id="rId82" xr:uid="{4143672B-8CDC-44EA-9A42-87834A9A9901}"/>
    <hyperlink ref="K863" r:id="rId83" xr:uid="{9821A4CD-36CA-4318-B0A2-8B1DE86D9DCF}"/>
    <hyperlink ref="K165" r:id="rId84" display="http://observatoriourbano.minvu.cl/Ipt/Mapoteca/Digital/Alto_Bio_Bio_DO 01.04.1999_diario.pdf" xr:uid="{53ED8918-0F51-41C8-9ACB-288C2F7551E4}"/>
    <hyperlink ref="L165" r:id="rId85" xr:uid="{14FD4BCD-1EE0-4DE9-B15B-F5FC1D82A8D5}"/>
    <hyperlink ref="K146" r:id="rId86" xr:uid="{8285AF70-46F2-4C49-BAF7-82271DE9BCF2}"/>
    <hyperlink ref="L146" r:id="rId87" display="http://observatoriourbano.minvu.cl/Ipt/Mapoteca/Digital/Antuco_PRC Antuco-01.Jpeg" xr:uid="{ECC98239-2914-4537-A27E-B10D07390B3D}"/>
    <hyperlink ref="K143" r:id="rId88" display="http://observatoriourbano.minvu.cl/Ipt/Mapoteca/Digital/Decreto Alcaldicio N%C3%82%C2%B07920  29-10-2018.pdf" xr:uid="{A9B26DFD-010E-41E6-B1F2-E7E047414B3E}"/>
    <hyperlink ref="L143" r:id="rId89" display="http://observatoriourbano.minvu.cl/Ipt/Mapoteca/Digital/Diario Oficial 14-12-2018.pdf" xr:uid="{CC5540F4-5280-453E-9393-8D6DA6FB6848}"/>
    <hyperlink ref="K148" r:id="rId90" xr:uid="{56F62500-4494-4C1B-8712-3F0D5DB3A1BB}"/>
    <hyperlink ref="K147" r:id="rId91" xr:uid="{4F5D17D3-A888-4629-96C1-9EA7DA5392B4}"/>
    <hyperlink ref="L147" r:id="rId92" xr:uid="{90558580-9072-4058-A8EC-78850F37D4AD}"/>
    <hyperlink ref="K166" r:id="rId93" display="http://observatoriourbano.minvu.cl/Ipt/Mapoteca/Digital/08203_SECC_CANETE_LAGO LANALHUE_F_DO_01.pdf" xr:uid="{63186BB2-DF6C-43AB-B3DC-EFFFE3AD0D86}"/>
    <hyperlink ref="L166" r:id="rId94" display="http://observatoriourbano.minvu.cl/Ipt/Mapoteca/Digital/08203_SECC_CANETE_LAGO LANALHUE_F_Z_01_L1A.jpg" xr:uid="{6F8228E9-C96F-44C3-B4FF-D216C30F9014}"/>
    <hyperlink ref="M166" r:id="rId95" display="http://observatoriourbano.minvu.cl/Ipt/Mapoteca/Digital/08203_SECC_CANETE_LAGO LANALHUE_F_Z_01_L1B.jpg" xr:uid="{135E6B53-0820-47F4-A962-9E6AB7871CC0}"/>
    <hyperlink ref="K157" r:id="rId96" display="http://observatoriourbano.minvu.cl/Ipt/Mapoteca/Digital/08102_PRC_Interpretaci%C3%83%C2%B3n_Coronel_Res 68 19.01.18.pdf" xr:uid="{D21A1215-E958-4A15-886D-1DE6AD6D201D}"/>
    <hyperlink ref="L157" r:id="rId97" display="http://observatoriourbano.minvu.cl/Ipt/Mapoteca/Digital/08102_PRC_Interpretaci%C3%83%C2%B3n_Coronel_Res 68 19.01.18_Plano.pdf" xr:uid="{6DBC4E96-ABA4-4FBC-8B6D-9FD587CC63C4}"/>
    <hyperlink ref="K151" r:id="rId98" xr:uid="{6D7589C9-976E-4A9F-86BA-C66E30671F6E}"/>
    <hyperlink ref="K169" r:id="rId99" xr:uid="{9E3F78B8-91F8-43E0-ABDA-5FE2AD8D3540}"/>
    <hyperlink ref="K173" r:id="rId100" xr:uid="{9D46900F-FC7F-4C73-87DF-776A90F6CA0B}"/>
    <hyperlink ref="L173" r:id="rId101" xr:uid="{609E9A71-C2A7-47B2-8724-BEE20E9B94F2}"/>
    <hyperlink ref="K144" r:id="rId102" xr:uid="{21EFE263-92D1-47F0-9AF6-01F24934F98E}"/>
    <hyperlink ref="K153" r:id="rId103" xr:uid="{7B6C1975-E6CB-4404-9BBA-B500DA1CF6D9}"/>
    <hyperlink ref="K163" r:id="rId104" xr:uid="{F6D4DE74-B130-4CD0-846D-752C92A3F6BC}"/>
    <hyperlink ref="K156" r:id="rId105" xr:uid="{EE14C290-5381-405A-BF4B-B11A437AC141}"/>
    <hyperlink ref="K171" r:id="rId106" xr:uid="{69D8FA5E-0D5C-4C10-9499-6AF25C782934}"/>
    <hyperlink ref="L171" r:id="rId107" xr:uid="{D1EDCCC0-5BD2-4A18-A0B3-F9012466F308}"/>
    <hyperlink ref="K162" r:id="rId108" display="http://observatoriourbano.minvu.cl/Ipt/Mapoteca/Digital/08305_PRC_BIO BIO_ZINA MIXTA ZM_MO_DO_2010.pdf" xr:uid="{9F2C8017-4BB8-430B-BE03-D87A7A573AA0}"/>
    <hyperlink ref="L162" r:id="rId109" xr:uid="{E12232B6-5536-451A-834F-E34E45AA88BC}"/>
    <hyperlink ref="K160" r:id="rId110" xr:uid="{3676DE5D-9AD7-4DE4-9261-B28BD8A8AC88}"/>
    <hyperlink ref="K161" r:id="rId111" xr:uid="{D80F2EC0-F1AF-47BD-A0DD-1EBF704A9031}"/>
    <hyperlink ref="K145" r:id="rId112" xr:uid="{5CC04FC0-5D88-4A64-9385-4879AF788C6E}"/>
    <hyperlink ref="K170" r:id="rId113" xr:uid="{B7B3BB85-6ED7-4779-8E76-C782A1DEEBC8}"/>
    <hyperlink ref="L170" r:id="rId114" xr:uid="{79C2A842-262D-493E-83B2-E9FC55D50B1D}"/>
    <hyperlink ref="K175" r:id="rId115" display="http://observatoriourbano.minvu.cl/Ipt/Mapoteca/Digital/08309_LU_BIO BIO_FIJA_MO_DO_90.pdf" xr:uid="{E02A3499-C94E-4DDB-BA33-D855899C5E3D}"/>
    <hyperlink ref="L175" r:id="rId116" display="http://observatoriourbano.minvu.cl/Ipt/Mapoteca/Digital/VIII/LIMITE URBANO/QUILLECO 08.20/plano 08.20-1.jpg" xr:uid="{FA3BC25A-8590-4680-AA2B-F5BF0E0EED1A}"/>
    <hyperlink ref="K158" r:id="rId117" display="http://observatoriourbano.minvu.cl/Ipt/Mapoteca/Digital/San Pedro de la Paz_1%C3%82%C2%B0_Modifi_Deja sin efecto DUP_DO_22.10.2015.pdf" xr:uid="{1B90374D-6879-42C3-A1CE-BAE46BBC40E5}"/>
    <hyperlink ref="K168" r:id="rId118" display="http://observatoriourbano.minvu.cl/Ipt/Mapoteca/Digital/VIII/LIMITE URBANO/SAN ROSENDO 08.23/08.23.pdf" xr:uid="{1E709090-60DD-426D-A1BD-4BAA606E80D1}"/>
    <hyperlink ref="L168" r:id="rId119" display="http://observatoriourbano.minvu.cl/Ipt/Mapoteca/Digital/VIII/LIMITE URBANO/SAN ROSENDO 08.23/plano 08.23.jpg" xr:uid="{6C6DCE3B-B424-476E-B49E-80D95550DBCC}"/>
    <hyperlink ref="K154" r:id="rId120" xr:uid="{5CC4F639-45FC-4966-B5DD-2F100AC599B4}"/>
    <hyperlink ref="K172" r:id="rId121" display="http://observatoriourbano.minvu.cl/Ipt/Mapoteca/Digital/08109_PRC_BIO BIO_ZONAS ZEXT-1 Y ZEXT-2_MO_DO_2009.pdf" xr:uid="{3AC7E7B1-6439-4DFF-919A-1EA5EFB01538}"/>
    <hyperlink ref="L172" r:id="rId122" xr:uid="{E0C8C8DE-3C02-4CDD-9833-66359E3E4FEB}"/>
    <hyperlink ref="K149" r:id="rId123" xr:uid="{3F94B73C-96FB-4A0A-98FF-5584EFC39C9B}"/>
    <hyperlink ref="K155" r:id="rId124" xr:uid="{3F503004-69DC-46CE-819B-7250213D96C3}"/>
    <hyperlink ref="K152" r:id="rId125" xr:uid="{F4800412-873D-40BB-954B-9BB52624B93F}"/>
    <hyperlink ref="K174" r:id="rId126" xr:uid="{B1460DA0-1339-4303-B21D-D027984CD0BB}"/>
    <hyperlink ref="L174" r:id="rId127" display="http://observatoriourbano.minvu.cl/Ipt/Mapoteca/Digital/VIII/LIMITE URBANO/HUEPIL 08.18/plano 08.18.jpg" xr:uid="{A9FD5215-6B5A-41B6-9EDA-A4AB81F2AF95}"/>
    <hyperlink ref="K150" r:id="rId128" xr:uid="{4906F818-70A8-457F-A6C4-88A805EA7CCA}"/>
    <hyperlink ref="L150" r:id="rId129" xr:uid="{8EB8950F-FF89-4FF0-B8B1-DFBAD74BED98}"/>
    <hyperlink ref="K1065" r:id="rId130" xr:uid="{0B5CEC9A-0B57-47E6-A5D8-8B5DD6FD10B8}"/>
    <hyperlink ref="K1062" r:id="rId131" xr:uid="{578C2AD9-3B76-4978-943D-79DDCA98F577}"/>
    <hyperlink ref="K31" r:id="rId132" xr:uid="{51E37283-4FB5-4AC1-A291-8683E38ECF92}"/>
    <hyperlink ref="K1064" r:id="rId133" xr:uid="{F9F293E0-5FF9-44C0-94EE-F2C0A0FA720D}"/>
    <hyperlink ref="K1072" r:id="rId134" xr:uid="{10F95B7A-4EFC-46CF-A6A6-65CD653A07D6}"/>
    <hyperlink ref="K1076" r:id="rId135" xr:uid="{DE29FA70-235F-45EA-96C6-B8AD43A876B0}"/>
    <hyperlink ref="K1063" r:id="rId136" xr:uid="{ACFE62A1-F2A6-4697-B65B-E71851082051}"/>
    <hyperlink ref="K37" r:id="rId137" xr:uid="{F38CA496-C769-4A21-9C84-8E942847A53E}"/>
    <hyperlink ref="K1066" r:id="rId138" xr:uid="{FF475F19-0313-4B93-9297-AC21EF4632AD}"/>
    <hyperlink ref="K1075" r:id="rId139" xr:uid="{BAA434E5-F2A1-47A6-95CC-83E1E9CA9443}"/>
    <hyperlink ref="K1070" r:id="rId140" xr:uid="{792572C2-D136-4DA0-87F7-23A133B2B590}"/>
    <hyperlink ref="K41" r:id="rId141" xr:uid="{72050C47-FDAA-41BE-83C2-7A060CD53003}"/>
    <hyperlink ref="K1073" r:id="rId142" xr:uid="{078B7D1C-7DE3-4128-8159-0177F93AB258}"/>
    <hyperlink ref="K1074" r:id="rId143" xr:uid="{F9925565-F991-4357-AD89-DB9A95F2761D}"/>
    <hyperlink ref="K1068" r:id="rId144" xr:uid="{D38F070D-957C-4C20-8E82-9591EF52AE2F}"/>
    <hyperlink ref="K1071" r:id="rId145" display="http://observatoriourbano.minvu.cl/Ipt/Mapoteca/Digital/IV/LIMITE URBANO/PAIHUANO 04.5/04.5.pdf" xr:uid="{476454B3-9100-40DC-B2D3-DB3C25581A7A}"/>
    <hyperlink ref="L1071" r:id="rId146" display="http://observatoriourbano.minvu.cl/Ipt/Mapoteca/Digital/IV/LIMITE URBANO/PAIHUANO 04.5/plano 04.5.jpg" xr:uid="{8DE07C70-82E0-4031-8ED7-2ABBAA3FBB63}"/>
    <hyperlink ref="K1069" r:id="rId147" xr:uid="{0F89059F-A12F-43B7-9327-E85C9E52BF3D}"/>
    <hyperlink ref="L1069" r:id="rId148" xr:uid="{E95AA9D6-9031-4146-8AD8-DCF5BBA99E42}"/>
    <hyperlink ref="K1067" r:id="rId149" xr:uid="{7CE15508-23FA-4F80-9272-A2BC52DB4EC3}"/>
    <hyperlink ref="K538" r:id="rId150" display="http://observatoriourbano.minvu.cl/Ipt/Mapoteca/Digital/IX/PRI VILLARRICA - PUCON 911/911.2/911.2.pdf" xr:uid="{8CE968A0-741D-45CD-B909-ECE6F690F649}"/>
    <hyperlink ref="L538" r:id="rId151" display="http://observatoriourbano.minvu.cl/Ipt/Mapoteca/Digital/IX/PRI VILLARRICA - PUCON 911/911.2/plano 911.2.jpg" xr:uid="{D801A729-50B7-4449-95E5-234A6CBA6D00}"/>
    <hyperlink ref="K539" r:id="rId152" display="http://observatoriourbano.minvu.cl/Ipt/Mapoteca/Digital/IX/PRI VILLARRICA - PUCON 911/911.2/911.2.pdf" xr:uid="{0ED4DFE5-B08A-4934-A627-66200B21A9E2}"/>
    <hyperlink ref="L539" r:id="rId153" display="http://observatoriourbano.minvu.cl/Ipt/Mapoteca/Digital/IX/PRI VILLARRICA - PUCON 911/911.2/plano 911.2.jpg" xr:uid="{42D20E96-F12E-4C56-9F95-E736A8880495}"/>
    <hyperlink ref="K195" r:id="rId154" display="http://observatoriourbano.minvu.cl/Ipt/Mapoteca/Digital/09201_PRC_ARAUCANIA_ZONA ZR2_MO_DO_2002.pdf" xr:uid="{E21D6BBD-7D46-4F9A-A9D6-4D445DA785A1}"/>
    <hyperlink ref="K203" r:id="rId155" xr:uid="{7F72D606-EE07-4AB9-9411-382033C17A3E}"/>
    <hyperlink ref="K202" r:id="rId156" xr:uid="{D029549D-0F1A-45CE-9853-343882ED7AAA}"/>
    <hyperlink ref="L206" r:id="rId157" xr:uid="{2883919D-29BE-472D-B513-90418F47D429}"/>
    <hyperlink ref="K206" r:id="rId158" xr:uid="{F09FD4D1-532E-4DAB-A62E-208F75176822}"/>
    <hyperlink ref="K200" r:id="rId159" display="http://observatoriourbano.minvu.cl/Ipt/Mapoteca/Digital/09203_PRC_ARAUCANIA_USO DE SUELO_MO_DO_89.pdf" xr:uid="{14524784-2EB4-4FF1-8DC4-12601A5EA49F}"/>
    <hyperlink ref="L200" r:id="rId160" display="http://observatoriourbano.minvu.cl/Ipt/Mapoteca/Digital/IX/CURACAUTIN 9203/plano 9203.jpg" xr:uid="{FA7F242C-A3C3-474F-8F75-33C837D9D52F}"/>
    <hyperlink ref="K176" r:id="rId161" xr:uid="{C25A92C1-B2E5-4C19-950F-5697489AB4D8}"/>
    <hyperlink ref="L176" r:id="rId162" display="http://observatoriourbano.minvu.cl/Ipt/Mapoteca/Digital/IX/QUEPE 92003/92003.jpg" xr:uid="{7DB1E8FE-7F62-40A2-8549-AC37636F8B6D}"/>
    <hyperlink ref="K179" r:id="rId163" xr:uid="{991ED8E9-4796-422D-9537-2A11B29D458A}"/>
    <hyperlink ref="L179" r:id="rId164" xr:uid="{97E36585-94D1-4B73-A305-06FFC872530D}"/>
    <hyperlink ref="K190" r:id="rId165" display="http://observatoriourbano.minvu.cl/Ipt/Mapoteca/Digital/Decreto Enmienda Plan Regulador Lautaro.pdf" xr:uid="{D911105B-F746-478C-BBF9-D1F05AC15176}"/>
    <hyperlink ref="L190" r:id="rId166" display="http://observatoriourbano.minvu.cl/Ipt/Mapoteca/Digital/Publicacion Diario Oficial.pdf" xr:uid="{D04EFC3B-BE09-4B58-8252-B79E87A5D741}"/>
    <hyperlink ref="M190" r:id="rId167" display="http://observatoriourbano.minvu.cl/Ipt/Mapoteca/Digital/ZE 2 ORDENANZA.pdf" xr:uid="{2E0675EA-32D9-46E2-B1A8-A0B9A6B083D4}"/>
    <hyperlink ref="K196" r:id="rId168" xr:uid="{75FD4061-57C4-42A1-82CF-1EA35E26944E}"/>
    <hyperlink ref="L196" r:id="rId169" xr:uid="{A721C1D9-8C3A-4B9B-B16B-8F743C7A984E}"/>
    <hyperlink ref="K205" r:id="rId170" display="http://observatoriourbano.minvu.cl/Ipt/Mapoteca/Digital/09205_PRC_ARAUCANIA_VILLA PORTALES_MO_DO_78.pdf" xr:uid="{B320C492-17D7-4754-970D-245330015EEE}"/>
    <hyperlink ref="L205" r:id="rId171" xr:uid="{6A0536EA-F9E4-48F4-9DEC-042698B3A98D}"/>
    <hyperlink ref="K201" r:id="rId172" display="http://observatoriourbano.minvu.cl/Ipt/Mapoteca/Digital/09111_PRC_ARAUCANIA_USO DE SUELO_MO_DO_88.pdf" xr:uid="{1BF449B6-B8B1-449A-81DB-E94D7286CC17}"/>
    <hyperlink ref="L201" r:id="rId173" display="http://observatoriourbano.minvu.cl/Ipt/Mapoteca/Digital/IX/NUEVA IMPERIAL 9111/9111.jpg" xr:uid="{7E31DD4C-6424-47F1-9517-20ADCE7FCEDB}"/>
    <hyperlink ref="K204" r:id="rId174" xr:uid="{51C1F355-A209-493A-AA52-91B0C1289A6E}"/>
    <hyperlink ref="L204" r:id="rId175" xr:uid="{9847D872-313D-4DC5-B1ED-FC90AC5ACFEA}"/>
    <hyperlink ref="K194" r:id="rId176" xr:uid="{A287B23A-8563-4794-BFBA-EB2B3195B73F}"/>
    <hyperlink ref="L194" r:id="rId177" xr:uid="{72FF05CD-B571-4ABB-A8F7-D407008DBA0E}"/>
    <hyperlink ref="M194" r:id="rId178" display="http://observatoriourbano.minvu.cl/Ipt/Mapoteca/Digital/IX/PUCON 9115/9115.pdf" xr:uid="{9C13654A-A524-48FD-AEA0-9F2DE4FD32D4}"/>
    <hyperlink ref="K192" r:id="rId179" xr:uid="{D1B0BF48-2D1B-432F-82CD-76EB1364D0E5}"/>
    <hyperlink ref="L192" r:id="rId180" xr:uid="{513DBE65-5254-409D-B684-A4B7DD3428B4}"/>
    <hyperlink ref="K207" r:id="rId181" xr:uid="{EB6D8F92-11E6-4AD8-A3D5-DEB4FB6E09E1}"/>
    <hyperlink ref="L207" r:id="rId182" display="http://observatoriourbano.minvu.cl/Ipt/Mapoteca/Digital/IX/PUERTO SAAVEDRA 9116/plano 9116.jpg" xr:uid="{9A5F9A63-D159-49B1-BEC8-0C011C1FCA9C}"/>
    <hyperlink ref="K197" r:id="rId183" xr:uid="{1648041B-2F52-4B76-BD4B-FBF01158D6AD}"/>
    <hyperlink ref="K191" r:id="rId184" xr:uid="{828FCE8A-17D4-4764-BB1B-82E558E70993}"/>
    <hyperlink ref="K198" r:id="rId185" display="http://observatoriourbano.minvu.cl/Ipt/Mapoteca/Digital/IX/TRAIGUEN 9210/9210.pdf" xr:uid="{B902CA1F-D6FC-4F9A-91BE-2E1597A494F8}"/>
    <hyperlink ref="L198" r:id="rId186" xr:uid="{12DEAE60-7AAC-46D1-96D8-D3776B90E739}"/>
    <hyperlink ref="K199" r:id="rId187" xr:uid="{1ECF022A-E5DC-4094-B940-C82DD1A8BAAA}"/>
    <hyperlink ref="K193" r:id="rId188" xr:uid="{AA6C2357-7043-4E29-A306-4E214E7FBACF}"/>
    <hyperlink ref="L193" r:id="rId189" xr:uid="{94DBB163-CBB8-44FB-86F7-22AADF5A403D}"/>
    <hyperlink ref="M193" r:id="rId190" display="http://observatoriourbano.minvu.cl/Ipt/Mapoteca/Digital/Decreto N%C3%82%C2%B030  27-04-2012.pdf" xr:uid="{9C5931EB-8566-4133-959E-04DC87344D73}"/>
    <hyperlink ref="K213" r:id="rId191" xr:uid="{FF982801-B283-490B-AE5C-62C3E4357072}"/>
    <hyperlink ref="K221" r:id="rId192" xr:uid="{C70F14BA-A429-4669-B511-61DF197FD509}"/>
    <hyperlink ref="L221" r:id="rId193" xr:uid="{578E2679-21BA-435C-8669-8C3F60E3BE2D}"/>
    <hyperlink ref="K222" r:id="rId194" display="http://observatoriourbano.minvu.cl/Ipt/Mapoteca/Digital/10101_PRC_LOS LAGOS_A_DO_2009.pdf" xr:uid="{77CC5B47-CD9B-4C73-8B58-C031CD5BCD60}"/>
    <hyperlink ref="K223" r:id="rId195" display="http://observatoriourbano.minvu.cl/Ipt/Mapoteca/Digital/10303_PRC_LOS LAGOS_VARIOS SECTORES_MO_DO_2002.pdf" xr:uid="{5D4E616C-368B-40FB-867C-5999164B639B}"/>
    <hyperlink ref="K224" r:id="rId196" xr:uid="{AD38B419-FA53-4BE9-AC3B-335E9C6906E8}"/>
    <hyperlink ref="L224" r:id="rId197" xr:uid="{66EE88DF-1668-4F27-8504-1F686A4D10E5}"/>
    <hyperlink ref="K225" r:id="rId198" xr:uid="{6959F663-B973-46C2-BEE6-A34629CBBFFF}"/>
    <hyperlink ref="L225" r:id="rId199" xr:uid="{87BFAA82-6A78-46FA-A40D-F63C032F93F4}"/>
    <hyperlink ref="M225" r:id="rId200" xr:uid="{BBD1199C-8800-461E-BB07-DEF53F2C3901}"/>
    <hyperlink ref="L226" r:id="rId201" xr:uid="{FC1020D1-8A23-48E5-A206-1A11FCFB3174}"/>
    <hyperlink ref="K226" r:id="rId202" display="http://observatoriourbano.minvu.cl/Ipt/Mapoteca/Digital/10304_PRC_LOS LAGOS_VILLA PAJARITOS_MO_DO_2002.pdf" xr:uid="{ADE5C360-6B48-4A65-9104-D3E9DAD1B527}"/>
    <hyperlink ref="K227" r:id="rId203" xr:uid="{848925F1-6CDB-4DBA-8A8A-1CE2602D45F0}"/>
    <hyperlink ref="K228" r:id="rId204" xr:uid="{73D41284-782B-4F03-B2D1-02E294056309}"/>
    <hyperlink ref="L228" r:id="rId205" display="http://observatoriourbano.minvu.cl/Ipt/Mapoteca/Digital/10108_LU_LOS LAGOS_CARELMAPU_MO_DO_2000.pdf" xr:uid="{F6AD481C-93D2-454C-8E88-09707B30F250}"/>
    <hyperlink ref="K229" r:id="rId206" xr:uid="{01556450-A583-4823-ACDB-E62D38CC5B98}"/>
    <hyperlink ref="L229" r:id="rId207" xr:uid="{1E026F77-1E3D-4E47-8667-5F7DE25793C0}"/>
    <hyperlink ref="M229" r:id="rId208" xr:uid="{03269E02-31CD-45F7-AD4F-BC8F8959405F}"/>
    <hyperlink ref="K230" r:id="rId209" display="http://observatoriourbano.minvu.cl/Ipt/Mapoteca/Digital/10207_PRC_LOS LAGOS_4 SECTORES_MO_DO_2004.pdf" xr:uid="{0072A5F8-A2AA-4BF4-8C4C-D168B374E98C}"/>
    <hyperlink ref="L230" r:id="rId210" xr:uid="{60C839BD-786D-4564-9CB9-994E6868EDA3}"/>
    <hyperlink ref="K231" r:id="rId211" xr:uid="{6ABB0EB2-578B-422D-B10F-C2BD68AAE40D}"/>
    <hyperlink ref="K232" r:id="rId212" display="http://observatoriourbano.minvu.cl/Ipt/Mapoteca/Digital/10201_PRC_LOS LAGOS_MD_DO_09.pdf.pdf" xr:uid="{0F7F0CB5-701C-4D07-B9F3-D587F80632F2}"/>
    <hyperlink ref="K233" r:id="rId213" display="http://observatoriourbano.minvu.cl/Ipt/Mapoteca/Digital/10301_PRC_LOS LAGOS_BAHIA MANSA_MO_DO_89.pdf" xr:uid="{142A24B4-FA09-4D5E-B5DE-00374A7A154E}"/>
    <hyperlink ref="L233" r:id="rId214" xr:uid="{6D80546C-CEC3-47DD-8823-AD3AFDB441FC}"/>
    <hyperlink ref="K234" r:id="rId215" display="http://observatoriourbano.minvu.cl/Ipt/Mapoteca/Digital/10404_PRC_LOS LAGOS_USO DE SUELO_MO_DO_89.pdf" xr:uid="{F03153C2-5209-41D7-8C28-C5890133C1DC}"/>
    <hyperlink ref="L234" r:id="rId216" xr:uid="{F003DF67-EB6A-46C6-8B3A-C68FB426DF6B}"/>
    <hyperlink ref="K235" r:id="rId217" display="http://observatoriourbano.minvu.cl/Ipt/Mapoteca/Digital/10305_LU_LOS LAGOS_HORNOPIREN - HUALAIHUE_MO_DO_88.pdf" xr:uid="{9B7959DA-EF1D-4BCD-A9A7-E5BF30477A9D}"/>
    <hyperlink ref="L235" r:id="rId218" xr:uid="{3E34CCA9-8A93-4050-BA06-2961AE442499}"/>
    <hyperlink ref="K236" r:id="rId219" display="http://observatoriourbano.minvu.cl/Ipt/Mapoteca/Digital/10203_PRC_LOS LAGOS_ZONA ZEX-1_MO_DO_2009.pdf" xr:uid="{249F2158-AD8F-49AB-8F69-74DA9211B746}"/>
    <hyperlink ref="K237" r:id="rId220" xr:uid="{7FF40C17-962D-4EF7-BE36-3834AE63375D}"/>
    <hyperlink ref="L237" r:id="rId221" display="http://observatoriourbano.minvu.cl/Ipt/Mapoteca/Digital/X/RIO NEGRO 10305/10305.jpg" xr:uid="{31FB0531-BD19-4E4E-8B9A-529537850016}"/>
    <hyperlink ref="K251" r:id="rId222" xr:uid="{7906B2A6-B1FA-44DD-80BA-0FAB0CC8244B}"/>
    <hyperlink ref="L251" r:id="rId223" xr:uid="{E2DBE796-9831-4F62-B3AF-A9E106534A41}"/>
    <hyperlink ref="K252" r:id="rId224" display="http://observatoriourbano.minvu.cl/Ipt/Mapoteca/Digital/12104_PRC_Punta Delgada_OR_2000.pdf" xr:uid="{B407A9F7-891D-4F5F-AB8F-A5E405E9CAF7}"/>
    <hyperlink ref="K253" r:id="rId225" display="http://observatoriourbano.minvu.cl/Ipt/Mapoteca/Digital/12102_PS_Villa Tehuelche_DO_1994.pdf" xr:uid="{4F30049D-E7BE-4969-B117-0886485C7746}"/>
    <hyperlink ref="K254" r:id="rId226" display="http://observatoriourbano.minvu.cl/Ipt/Mapoteca/Digital/12402_PS_Rio Serrano_2008.pdf" xr:uid="{0CAB847E-3AF5-41E4-A5A7-B4DB19B50A73}"/>
    <hyperlink ref="K255" r:id="rId227" display="http://observatoriourbano.minvu.cl/Ipt/Mapoteca/Digital/XII/PUERTO NATALES 12201/12201.pdf" xr:uid="{2D4B66D0-28CE-4756-81D9-3C7E64B93DBD}"/>
    <hyperlink ref="L255" r:id="rId228" display="http://observatoriourbano.minvu.cl/Ipt/Mapoteca/Digital/XII/PUERTO NATALES 12201/12201.jpg" xr:uid="{591AE0A7-500D-4907-9304-3CC7031F5FFB}"/>
    <hyperlink ref="K256" r:id="rId229" xr:uid="{457DF0BF-B7F0-4553-9606-B6C488B2AE1F}"/>
    <hyperlink ref="K257" r:id="rId230" xr:uid="{D8519B12-6F76-47CA-9A95-8EBCD25A823D}"/>
    <hyperlink ref="K465" r:id="rId231" display="http://observatoriourbano.minvu.cl/Ipt/Mapoteca/Digital/07105_PRC_MAULE_AUQUENES - CHANCO Y PULLEHUE  N%C3%82%C2%B0 PRIC-C_MO_DO_2003.pdf" xr:uid="{AED5AAD6-EC94-47F5-8698-A943AD7CFCEE}"/>
    <hyperlink ref="L465" r:id="rId232" xr:uid="{B09F254F-EBAA-409E-92A0-39B9A9290574}"/>
    <hyperlink ref="M465" r:id="rId233" xr:uid="{55EE0A45-B545-42AF-ACF8-D4585D1FFF33}"/>
    <hyperlink ref="M479" r:id="rId234" xr:uid="{01C9E97F-BC8A-4561-B22C-1442373B6CA3}"/>
    <hyperlink ref="K479" r:id="rId235" display="http://observatoriourbano.minvu.cl/Ipt/Mapoteca/Digital/07105_PRC_MAULE_AUQUENES - CHANCO Y PULLEHUE  N%C3%82%C2%B0 PRIC-C_MO_DO_2003.pdf" xr:uid="{548B5E8A-FBBB-4ACD-955E-96A12C005EA7}"/>
    <hyperlink ref="L479" r:id="rId236" xr:uid="{706E1BB5-CF72-431F-806D-A91D095EFF4E}"/>
    <hyperlink ref="K478" r:id="rId237" display="http://observatoriourbano.minvu.cl/Ipt/Mapoteca/Digital/07105_PRC_MAULE_AUQUENES - CHANCO Y PULLEHUE  N%C3%82%C2%B0 PRIC-C_MO_DO_2003.pdf" xr:uid="{ECEECEC9-0D45-4796-985C-214F85463F4E}"/>
    <hyperlink ref="L478" r:id="rId238" xr:uid="{D170FE3A-A8D5-4A9B-A323-CD4546DA0AD0}"/>
    <hyperlink ref="K474" r:id="rId239" display="http://observatoriourbano.minvu.cl/Ipt/Mapoteca/Digital/07105_PRC_MAULE_AUQUENES - CHANCO Y PULLEHUE  N%C3%82%C2%B0 PRIC-C_MO_DO_2003.pdf" xr:uid="{4A7FBDD8-3F09-41BC-A0A2-08E7B42089A8}"/>
    <hyperlink ref="L474" r:id="rId240" xr:uid="{031C8EC0-58A0-42E4-9E8E-6121D65175F9}"/>
    <hyperlink ref="M482" r:id="rId241" xr:uid="{126A6290-EF25-4C87-A9C1-FEF34BBF8CED}"/>
    <hyperlink ref="K482" r:id="rId242" display="http://observatoriourbano.minvu.cl/Ipt/Mapoteca/Digital/07105_PRC_MAULE_AUQUENES - CHANCO Y PULLEHUE  N%C3%82%C2%B0 PRIC-C_MO_DO_2003.pdf" xr:uid="{AE2BF290-6F0A-4AA9-A785-4DA60E7E9F0F}"/>
    <hyperlink ref="L482" r:id="rId243" xr:uid="{15D9EFA3-EF2E-4C8F-9EE7-72A15ADE0963}"/>
    <hyperlink ref="K129" r:id="rId244" xr:uid="{2854EFA5-9FE4-4484-8B5D-34A489F43974}"/>
    <hyperlink ref="L129" r:id="rId245" xr:uid="{18875F8F-E3A7-49C3-9215-DB3E1CAFA6DA}"/>
    <hyperlink ref="M129" r:id="rId246" xr:uid="{4737984A-6B51-4134-B3B6-8D6252DA805F}"/>
    <hyperlink ref="K130" r:id="rId247" xr:uid="{561375C9-9644-41D0-BD53-B4D87DBB098A}"/>
    <hyperlink ref="L130" r:id="rId248" xr:uid="{55A531FB-8443-45DC-B3EE-ED5829F0BBF9}"/>
    <hyperlink ref="M130" r:id="rId249" xr:uid="{B73E4C03-95B6-4A1B-B958-9EC8FE476302}"/>
    <hyperlink ref="K131" r:id="rId250" xr:uid="{42771B53-E375-41FA-AFC6-08A75811A164}"/>
    <hyperlink ref="L131" r:id="rId251" xr:uid="{A6C9C105-54AB-481C-BEF5-AE814D566967}"/>
    <hyperlink ref="M131" r:id="rId252" xr:uid="{508F9E64-4E6E-4713-B447-3FE2A22DFCEC}"/>
    <hyperlink ref="K132" r:id="rId253" xr:uid="{31712AB7-D81C-44AB-A300-ACCBAD7A68D7}"/>
    <hyperlink ref="L132" r:id="rId254" xr:uid="{FF04DBC9-8E60-4A2E-820D-E442E3520174}"/>
    <hyperlink ref="K134" r:id="rId255" xr:uid="{D659525B-125A-4BA1-8429-2FCE19EA21A5}"/>
    <hyperlink ref="L134" r:id="rId256" xr:uid="{2BB37081-6457-4C70-9B00-84163AD723A1}"/>
    <hyperlink ref="M134" r:id="rId257" xr:uid="{BE60B701-01FB-456B-B02D-B52A1A4C2B34}"/>
    <hyperlink ref="K135" r:id="rId258" xr:uid="{BEED3652-839F-413C-B459-FB41F4733DAC}"/>
    <hyperlink ref="K136" r:id="rId259" xr:uid="{744883E0-6344-4D06-ACAD-3AF7E8B2638D}"/>
    <hyperlink ref="K137" r:id="rId260" display="http://observatoriourbano.minvu.cl/Ipt/Mapoteca/Digital/07201_PRC_MAULE_ORDENANZA Y PLANOS_MO_DO_2009.pdf" xr:uid="{11AD8BA5-AC5D-461D-BCBF-1900AB28207E}"/>
    <hyperlink ref="L137" r:id="rId261" xr:uid="{F00D6F89-2348-4D63-B74F-A53557A1C4FD}"/>
    <hyperlink ref="M137" r:id="rId262" xr:uid="{00DE7A05-1B8E-4CF0-A172-DACD47B3F438}"/>
    <hyperlink ref="K138" r:id="rId263" xr:uid="{D6737C5D-5D58-4256-B7F4-B72EF8F1DFD0}"/>
    <hyperlink ref="L138" r:id="rId264" xr:uid="{5BBE5785-966A-4132-9B81-8EDA1263FBD9}"/>
    <hyperlink ref="K139" r:id="rId265" xr:uid="{D9BBAF72-7F42-43BA-BD2B-358B66B9CD0A}"/>
    <hyperlink ref="K140" r:id="rId266" xr:uid="{1726810B-37F7-405A-9174-B17C05A4279C}"/>
    <hyperlink ref="L140" r:id="rId267" xr:uid="{C72E71E9-B7A0-494A-B76A-8DD713686CE5}"/>
    <hyperlink ref="K141" r:id="rId268" xr:uid="{0689895F-F491-42D3-8954-B6E91BEED782}"/>
    <hyperlink ref="K142" r:id="rId269" xr:uid="{B2D245B4-9C5E-4E3A-A70D-996A3C6C03D6}"/>
    <hyperlink ref="K948" r:id="rId270" xr:uid="{E1671960-1759-49B4-A91C-4056A4B75DC5}"/>
    <hyperlink ref="L948" r:id="rId271" xr:uid="{ED647174-8E08-4B1A-8469-67695E45656E}"/>
    <hyperlink ref="M948" r:id="rId272" xr:uid="{62484D02-6870-4ACF-9211-B770287B6427}"/>
    <hyperlink ref="K949" r:id="rId273" xr:uid="{3483DBA6-362F-407A-852B-DF594F164378}"/>
    <hyperlink ref="L949" r:id="rId274" xr:uid="{A05DB9C8-7133-451D-8D3A-B8DD463F5F1D}"/>
    <hyperlink ref="M949" r:id="rId275" xr:uid="{941698C2-F0C1-4D4D-BD82-DF89A6BD15DD}"/>
    <hyperlink ref="K951" r:id="rId276" xr:uid="{1ACD4E01-5EDA-4AE4-BEA7-9BDD7B078785}"/>
    <hyperlink ref="L951" r:id="rId277" xr:uid="{BE8B0D78-E54A-4262-8DFC-27C251E36569}"/>
    <hyperlink ref="M951" r:id="rId278" xr:uid="{473A2767-FAF6-4D00-8A86-2EA632346D63}"/>
    <hyperlink ref="K953" r:id="rId279" xr:uid="{918ED6EB-FDC4-41C0-855F-0F4DA80C4EB4}"/>
    <hyperlink ref="L953" r:id="rId280" xr:uid="{540F4824-9D3C-43B4-A146-CDD671E44900}"/>
    <hyperlink ref="M953" r:id="rId281" xr:uid="{573ED26E-C56C-4B6E-A587-D46C00008C8E}"/>
    <hyperlink ref="K955" r:id="rId282" xr:uid="{45344D11-F392-4DF7-8AD7-7783182C40BE}"/>
    <hyperlink ref="L955" r:id="rId283" xr:uid="{EB5CA0F1-1E46-4275-B882-F7B1B2F6AFA6}"/>
    <hyperlink ref="M955" r:id="rId284" xr:uid="{22F072BB-47AD-4137-A745-67EBEDBCA282}"/>
    <hyperlink ref="K956" r:id="rId285" xr:uid="{C8CF9012-F57B-4C91-9E72-C9A9F428CEDE}"/>
    <hyperlink ref="L956" r:id="rId286" xr:uid="{6179B7F1-56F4-46D6-8CDA-C1B9A6D768DC}"/>
    <hyperlink ref="M956" r:id="rId287" xr:uid="{E69E15A0-8EC7-48DD-892A-2B915EC2125F}"/>
    <hyperlink ref="K957" r:id="rId288" xr:uid="{22A84EA6-379F-466E-8D3E-39B9B55E0CAB}"/>
    <hyperlink ref="L957" r:id="rId289" xr:uid="{F8DBF7DD-A5D3-4562-9B49-2B79036EB160}"/>
    <hyperlink ref="M957" r:id="rId290" xr:uid="{CF077B9A-6A94-4D0B-BC00-25CE496415EB}"/>
    <hyperlink ref="K959" r:id="rId291" xr:uid="{D7D2FE1B-C7ED-42D7-8279-B1FD1F48D27E}"/>
    <hyperlink ref="L959" r:id="rId292" xr:uid="{DD254B0A-1629-483C-B9B8-25446AE633EA}"/>
    <hyperlink ref="M959" r:id="rId293" xr:uid="{821B33C0-253B-4851-A383-44F4DBA27357}"/>
    <hyperlink ref="K960" r:id="rId294" xr:uid="{B2F76586-640F-44BF-A4C2-9E8C362D465F}"/>
    <hyperlink ref="L960" r:id="rId295" xr:uid="{BF98A527-EBBD-4000-8B77-E888E5D74658}"/>
    <hyperlink ref="M960" r:id="rId296" xr:uid="{5DABE98D-AD68-4676-9E3D-08EFC29466E9}"/>
    <hyperlink ref="K962" r:id="rId297" xr:uid="{961153C1-328E-4E9E-ACE4-DCC9B92E2308}"/>
    <hyperlink ref="L962" r:id="rId298" xr:uid="{A63DCC55-BA63-40A0-87B2-A397045A0BCA}"/>
    <hyperlink ref="M962" r:id="rId299" xr:uid="{ECAB60F9-0565-45E8-B1DA-5BB928C194CD}"/>
    <hyperlink ref="K966" r:id="rId300" xr:uid="{802A1A1C-82B3-4A5C-B0CE-8D634FE79683}"/>
    <hyperlink ref="L966" r:id="rId301" xr:uid="{6FA98DC1-3C4D-44EF-AE9D-861EC22BD241}"/>
    <hyperlink ref="M966" r:id="rId302" xr:uid="{AC82225A-3834-4E3A-BE9A-593C97F2615B}"/>
    <hyperlink ref="K967" r:id="rId303" xr:uid="{213BB5A6-D862-4519-8D50-414A2068C82D}"/>
    <hyperlink ref="L967" r:id="rId304" xr:uid="{0568529A-D7F7-43F5-ABCF-CD79FE703038}"/>
    <hyperlink ref="M967" r:id="rId305" xr:uid="{D6D09F79-6086-4F48-B5AF-DA743039D697}"/>
    <hyperlink ref="K968" r:id="rId306" xr:uid="{8D166F7A-0828-4997-9980-07531D7DD720}"/>
    <hyperlink ref="L968" r:id="rId307" xr:uid="{D33A0CAB-B132-447D-A31A-AAC16474DAC8}"/>
    <hyperlink ref="M968" r:id="rId308" xr:uid="{0D0084F5-1F0D-4CE1-A612-316766133484}"/>
    <hyperlink ref="K969" r:id="rId309" xr:uid="{CB3AC603-4ACA-4454-BE51-8FEA029F812F}"/>
    <hyperlink ref="L969" r:id="rId310" xr:uid="{058FD837-6A76-4590-9BBF-FAFE00A6FAB0}"/>
    <hyperlink ref="M969" r:id="rId311" xr:uid="{AE8ABEF5-24F8-496D-B56F-E8BFA1FDD3EE}"/>
    <hyperlink ref="K970" r:id="rId312" xr:uid="{708B55E4-F934-4B36-BBC3-EC4BD8AD40B0}"/>
    <hyperlink ref="L970" r:id="rId313" xr:uid="{FA41BF20-5EAA-486D-8442-C97BD0153D50}"/>
    <hyperlink ref="M970" r:id="rId314" xr:uid="{6833D38F-8D8D-49CA-BCF0-12EF8C9E10E8}"/>
    <hyperlink ref="K971" r:id="rId315" xr:uid="{ED048304-70FA-4F06-91EA-DBEE187E816E}"/>
    <hyperlink ref="L971" r:id="rId316" xr:uid="{71E8E981-5736-4257-A55C-87C5C815608E}"/>
    <hyperlink ref="M971" r:id="rId317" xr:uid="{198235D1-AB2B-4946-B8B5-490B020AA15E}"/>
    <hyperlink ref="K972" r:id="rId318" xr:uid="{B2868956-8248-4508-8824-C6059A962925}"/>
    <hyperlink ref="L972" r:id="rId319" xr:uid="{D08DFE19-C789-4251-B0BA-78B009432791}"/>
    <hyperlink ref="M972" r:id="rId320" xr:uid="{865B7F79-7231-4E1A-B08B-51C355E0EBD3}"/>
    <hyperlink ref="K973" r:id="rId321" xr:uid="{89F3133F-CDCA-418A-9362-01CB22157E09}"/>
    <hyperlink ref="L973" r:id="rId322" xr:uid="{52B4F783-2A8C-4672-A9A4-8BBC31BFC963}"/>
    <hyperlink ref="M973" r:id="rId323" xr:uid="{7F6BE451-09D2-4016-B283-ADF1C104E3B7}"/>
    <hyperlink ref="K974" r:id="rId324" xr:uid="{074FBCD2-C9F6-4C2D-9720-7EB47D2C6D8C}"/>
    <hyperlink ref="L974" r:id="rId325" xr:uid="{BB7869D5-FDD3-4FF6-B289-DC194299D877}"/>
    <hyperlink ref="M974" r:id="rId326" xr:uid="{8A9C58E5-9A8A-4D6C-B91C-347DCFD1F903}"/>
    <hyperlink ref="K975" r:id="rId327" xr:uid="{E0352B29-B8F0-4E1B-B8D9-5E16B8AAFA5C}"/>
    <hyperlink ref="L975" r:id="rId328" xr:uid="{A47854A0-7933-4DE5-BE76-60BC98E4555E}"/>
    <hyperlink ref="M975" r:id="rId329" xr:uid="{583F3649-D519-4075-B4BC-C3D666BF8228}"/>
    <hyperlink ref="K976" r:id="rId330" xr:uid="{E3485C20-842D-4469-A366-1A80F62C3DFF}"/>
    <hyperlink ref="L976" r:id="rId331" xr:uid="{2C6CA583-99D0-48E9-B032-12B5579239C7}"/>
    <hyperlink ref="M976" r:id="rId332" xr:uid="{C1FD8DE5-7387-436C-B466-DE2E57356D48}"/>
    <hyperlink ref="K977" r:id="rId333" xr:uid="{78608AEA-525F-464B-B3EC-C40BBBAE17C0}"/>
    <hyperlink ref="L977" r:id="rId334" xr:uid="{9CB10942-D095-4A4A-A64A-015E58EA7CF8}"/>
    <hyperlink ref="M977" r:id="rId335" xr:uid="{E20E665E-45E9-456D-9947-F4291EF72787}"/>
    <hyperlink ref="K978" r:id="rId336" xr:uid="{DBD27DB6-BC85-443F-A606-D5C66D5E73B2}"/>
    <hyperlink ref="L978" r:id="rId337" xr:uid="{EBAC1B15-D4ED-4728-B4FC-FF5E47B0AA31}"/>
    <hyperlink ref="M978" r:id="rId338" xr:uid="{9BC743D1-CB57-4718-A79B-D34C43DB029A}"/>
    <hyperlink ref="K979" r:id="rId339" xr:uid="{8D941618-D974-45A1-AFEE-509675976649}"/>
    <hyperlink ref="L979" r:id="rId340" xr:uid="{5AFD7B16-A079-45ED-A98E-1971369F6759}"/>
    <hyperlink ref="M979" r:id="rId341" xr:uid="{540F1C86-FFBB-41C3-B842-A5C5CD8A722E}"/>
    <hyperlink ref="K980" r:id="rId342" xr:uid="{764B3386-AF92-4C83-A04A-92DA9E941178}"/>
    <hyperlink ref="L980" r:id="rId343" xr:uid="{1ADE7FFD-041A-4939-BA1B-B620F8870DD1}"/>
    <hyperlink ref="M980" r:id="rId344" xr:uid="{8C7AE344-F9D5-4C6E-B6BB-7696B843D7E1}"/>
    <hyperlink ref="K981" r:id="rId345" xr:uid="{ED100213-57EA-4AA9-B40C-5EE462FE9BE9}"/>
    <hyperlink ref="L981" r:id="rId346" xr:uid="{0E13F19D-0FFA-4E69-AB03-4A2DCD86BB18}"/>
    <hyperlink ref="M981" r:id="rId347" xr:uid="{65C04CCB-74BD-4F68-8951-D72F884CA934}"/>
    <hyperlink ref="K982" r:id="rId348" xr:uid="{759CB6C7-7138-48F5-920E-277F8EBE19DB}"/>
    <hyperlink ref="L982" r:id="rId349" xr:uid="{CF54D903-CD42-43C6-BC79-F31971ABCA28}"/>
    <hyperlink ref="M982" r:id="rId350" xr:uid="{110F99A6-25E6-4715-9A6A-C59593A923B7}"/>
    <hyperlink ref="K983" r:id="rId351" xr:uid="{E59B16F4-42C5-4870-A835-25807A49F2A3}"/>
    <hyperlink ref="L983" r:id="rId352" xr:uid="{3F95AAD5-26C3-4487-824F-CA22D11543AD}"/>
    <hyperlink ref="M983" r:id="rId353" xr:uid="{CBFA6973-49C5-47AC-A5C2-DECAD2A6FA49}"/>
    <hyperlink ref="K984" r:id="rId354" xr:uid="{D841516E-B479-48D1-A848-A4EDD440A6F3}"/>
    <hyperlink ref="L984" r:id="rId355" xr:uid="{D4A68FB4-079B-4EBA-AB5B-34CFFBCE0C88}"/>
    <hyperlink ref="M984" r:id="rId356" xr:uid="{428BA700-C02D-4027-8E59-64C574DE622F}"/>
    <hyperlink ref="K985" r:id="rId357" xr:uid="{544D2276-F3F5-419D-9FE3-8506EE5CA92C}"/>
    <hyperlink ref="L985" r:id="rId358" xr:uid="{5971C5C3-0544-4493-8FDB-515BBAC63561}"/>
    <hyperlink ref="M985" r:id="rId359" xr:uid="{FFAA7820-BCC1-4E36-988C-74B668DAB8E9}"/>
    <hyperlink ref="K987" r:id="rId360" xr:uid="{E1E2B841-72B4-4BC5-8DDC-FEFB83988F35}"/>
    <hyperlink ref="L987" r:id="rId361" xr:uid="{F7060BFE-247A-4F8D-B4F0-0696478F4AD5}"/>
    <hyperlink ref="M987" r:id="rId362" xr:uid="{7D2562AA-2403-462D-A6A4-FB2C580C3905}"/>
    <hyperlink ref="K988" r:id="rId363" xr:uid="{131B06CE-B8C1-4A8C-94E4-421AE29FA1B7}"/>
    <hyperlink ref="L988" r:id="rId364" xr:uid="{04F18018-9FD6-485D-A23B-5D152787ADA3}"/>
    <hyperlink ref="M988" r:id="rId365" xr:uid="{BC6CBB17-F271-4FA7-BFFB-C2F2A900F648}"/>
    <hyperlink ref="K989" r:id="rId366" xr:uid="{CFA19D4E-7A8E-48E0-B93E-AFAD6D386E44}"/>
    <hyperlink ref="L989" r:id="rId367" xr:uid="{30D382B8-4B21-4452-BF8B-B8CF9B2610DE}"/>
    <hyperlink ref="M989" r:id="rId368" xr:uid="{9D00CFCC-67E1-4431-8AB3-ADAD0FDA2A97}"/>
    <hyperlink ref="K990" r:id="rId369" xr:uid="{061E5C12-8CC8-4935-A72D-7B3757006BF0}"/>
    <hyperlink ref="L990" r:id="rId370" xr:uid="{9C5A346F-BDCD-4A73-B1B1-260158944BB7}"/>
    <hyperlink ref="M990" r:id="rId371" xr:uid="{A923FD16-F66C-4C4D-977D-C5D73268158C}"/>
    <hyperlink ref="K991" r:id="rId372" xr:uid="{7CD31913-22A6-493D-AF30-F69D30AB7E1F}"/>
    <hyperlink ref="L991" r:id="rId373" xr:uid="{0FC80BBC-39A1-42A1-B188-BEB150C5DD6F}"/>
    <hyperlink ref="M991" r:id="rId374" xr:uid="{FEEA5ECD-E4B3-4A7D-934A-B8AACDF61A55}"/>
    <hyperlink ref="K992" r:id="rId375" xr:uid="{F5612910-BB21-4A93-BCCC-E71869DA22A2}"/>
    <hyperlink ref="L992" r:id="rId376" xr:uid="{AA7A474B-1EE7-49FC-86BB-8E14FB78FA9A}"/>
    <hyperlink ref="M992" r:id="rId377" xr:uid="{27F30D2D-8E08-4F88-B337-33EF328763F4}"/>
    <hyperlink ref="K993" r:id="rId378" xr:uid="{7B1CC8D7-35A8-4CCE-B491-5C4193B8907E}"/>
    <hyperlink ref="L993" r:id="rId379" xr:uid="{3B74C577-2FA3-423B-A961-DAD1F3F9B2B8}"/>
    <hyperlink ref="M993" r:id="rId380" xr:uid="{C1665DC6-7172-470F-99BD-8E7AEC19F01B}"/>
    <hyperlink ref="K994" r:id="rId381" xr:uid="{31AA972C-22B9-424E-9916-980DD02FA8C9}"/>
    <hyperlink ref="L994" r:id="rId382" xr:uid="{198794FD-AEA9-4BF6-95A7-3B065FA207A7}"/>
    <hyperlink ref="M994" r:id="rId383" xr:uid="{387052ED-1454-4C68-A87E-AB9F31B5C66C}"/>
    <hyperlink ref="K995" r:id="rId384" xr:uid="{D2ECB62B-AF42-4A41-B74B-93162F8625AE}"/>
    <hyperlink ref="L995" r:id="rId385" xr:uid="{D79F45E5-8F24-4D5C-AEDA-61A059CF23E7}"/>
    <hyperlink ref="M995" r:id="rId386" xr:uid="{91D1CAA5-932C-4D76-809E-F28248DD1CDC}"/>
    <hyperlink ref="K258" r:id="rId387" xr:uid="{4D764C1D-DC73-4225-B20D-B33E202F7AE3}"/>
    <hyperlink ref="L258" r:id="rId388" display="http://observatoriourbano.minvu.cl/Ipt/Mapoteca/Digital/RM/LIMITE URBANO/PIRQUE 13.11/13.11.jpg" xr:uid="{DDB868EB-3796-4496-AAC3-98D2C66E9875}"/>
    <hyperlink ref="K259" r:id="rId389" xr:uid="{A0FCB33E-0C24-4866-AFD1-95ACF9ED181F}"/>
    <hyperlink ref="L259" r:id="rId390" xr:uid="{89D22A71-E7AD-4236-8143-BBFBFD89EE4D}"/>
    <hyperlink ref="K260" r:id="rId391" xr:uid="{C40E5843-B6B3-41C0-AD34-6DD5C1C9E692}"/>
    <hyperlink ref="K261" r:id="rId392" xr:uid="{D487E944-DEEC-4EFB-8C03-1C796D616BF6}"/>
    <hyperlink ref="L261" r:id="rId393" xr:uid="{267211BE-2302-4DC4-BD96-DE08DD876E80}"/>
    <hyperlink ref="K262" r:id="rId394" xr:uid="{923622DE-3686-43D5-948D-A5A1804BEBA0}"/>
    <hyperlink ref="L262" r:id="rId395" xr:uid="{4D86CF48-A1BF-4096-9D30-50473F2276AF}"/>
    <hyperlink ref="K263" r:id="rId396" display="http://observatoriourbano.minvu.cl/Ipt/Mapoteca/Digital/13203_LU_METROPOLITANA_LAS VERTIENTES_MO_DO_80.pdf" xr:uid="{A9CC6671-7779-416F-8383-870A2BC290B8}"/>
    <hyperlink ref="K264" r:id="rId397" xr:uid="{0D95F66F-1DE6-40D3-8871-D9738D09C316}"/>
    <hyperlink ref="L264" r:id="rId398" xr:uid="{392E43CA-2970-4487-AED0-BF38C0BEE698}"/>
    <hyperlink ref="K265" r:id="rId399" xr:uid="{1D588220-D32A-40AF-8197-3F6B249FF895}"/>
    <hyperlink ref="L265" r:id="rId400" xr:uid="{39FDAE21-D021-4FC6-95D1-523659ED258C}"/>
    <hyperlink ref="K266" r:id="rId401" xr:uid="{7F4F4146-6725-48C0-8C9B-22A0264BB785}"/>
    <hyperlink ref="K267" r:id="rId402" xr:uid="{4F87E8F5-34AC-4C90-90F4-ED54994F702E}"/>
    <hyperlink ref="K268" r:id="rId403" xr:uid="{74913227-9D71-47AD-8AB4-82F171DF8EF6}"/>
    <hyperlink ref="K269" r:id="rId404" xr:uid="{DCE24811-2491-440C-8C53-3DC9D65D64B4}"/>
    <hyperlink ref="K270" r:id="rId405" xr:uid="{AD337CA9-26B4-4902-BE41-52317303DDF9}"/>
    <hyperlink ref="K271" r:id="rId406" xr:uid="{6FC758AC-5395-4CBC-98EC-043AFD930C09}"/>
    <hyperlink ref="K272" r:id="rId407" xr:uid="{61D4EAFE-6181-479D-AF72-C8DF2949CBFF}"/>
    <hyperlink ref="L272" r:id="rId408" xr:uid="{EE253900-BFE4-412A-9638-D0235EDE33AF}"/>
    <hyperlink ref="M272" r:id="rId409" xr:uid="{C670489B-2150-430F-9F95-5E89FF2A2EB0}"/>
    <hyperlink ref="K273" r:id="rId410" xr:uid="{2C91858E-13B1-47BC-8B68-516447E0A7ED}"/>
    <hyperlink ref="K274" r:id="rId411" xr:uid="{972627FF-BEBF-42C0-BE5E-B23697395682}"/>
    <hyperlink ref="L274" r:id="rId412" xr:uid="{36D06FDA-A326-4CA8-B583-04CF8C75E1C6}"/>
    <hyperlink ref="M274" r:id="rId413" xr:uid="{ED9A7E04-73F5-482B-8102-EF0C0C7E941D}"/>
    <hyperlink ref="K275" r:id="rId414" xr:uid="{BF5B1A04-EBDE-4814-B2D4-D3A64310C112}"/>
    <hyperlink ref="L275" r:id="rId415" display="http://observatoriourbano.minvu.cl/Ipt/Mapoteca/Digital/Diario Oficial 28-04-2015.pdf" xr:uid="{25A319BC-12FB-489A-88D5-F0096F4C0A07}"/>
    <hyperlink ref="K276" r:id="rId416" xr:uid="{0E67AD28-D4F5-417B-8BE8-836BE987E1A2}"/>
    <hyperlink ref="L276" r:id="rId417" xr:uid="{9F6FA784-C627-4C2B-85AC-FF9C75C1211E}"/>
    <hyperlink ref="K277" r:id="rId418" display="http://observatoriourbano.minvu.cl/Ipt/Mapoteca/Digital/Decreto N%C3%82%C2%B019-1825.pdf" xr:uid="{8D1CAC2F-B905-4BF9-9689-7EDF08FFE824}"/>
    <hyperlink ref="L277" r:id="rId419" display="http://observatoriourbano.minvu.cl/Ipt/Mapoteca/Digital/D.O. 06.08.2019_ Mod 35.pdf" xr:uid="{C05F8254-48A5-4EFA-9232-0475EBD595FB}"/>
    <hyperlink ref="M277" r:id="rId420" xr:uid="{BC8B8105-2C73-42F0-81A0-B3A602B85A83}"/>
    <hyperlink ref="K278" r:id="rId421" xr:uid="{AA87586A-66C3-48E5-A8CC-2C51702A5BC3}"/>
    <hyperlink ref="L278" r:id="rId422" xr:uid="{94BC340A-2860-4D66-9CE2-4EA4C14D6E01}"/>
    <hyperlink ref="M278" r:id="rId423" xr:uid="{56B3C6C6-8DDD-449A-B885-2F29F29BCCD2}"/>
    <hyperlink ref="K279" r:id="rId424" xr:uid="{A1869D2F-5377-4748-B03B-D6BED24F3378}"/>
    <hyperlink ref="K280" r:id="rId425" xr:uid="{1D56342F-174D-47D4-BCFA-3774CAA63F3D}"/>
    <hyperlink ref="L280" r:id="rId426" display="http://observatoriourbano.minvu.cl/Ipt/Mapoteca/Digital/Decreto N%C3%82%C2%B01.929.pdf" xr:uid="{16AE49BD-6075-4B81-9DF2-3BD436000781}"/>
    <hyperlink ref="K281" r:id="rId427" display="http://observatoriourbano.minvu.cl/Ipt/Mapoteca/Digital/DECRETO DAL 979 _ 29-11-2019.PDF" xr:uid="{2ECEA97D-02CA-4DF3-8E5F-4B5ED9D6C8EA}"/>
    <hyperlink ref="L281" r:id="rId428" xr:uid="{C8BA1868-92A0-4BC3-A66E-C5EF5C43D890}"/>
    <hyperlink ref="M281" r:id="rId429" display="http://observatoriourbano.minvu.cl/Ipt/Mapoteca/Digital/MEMORIA EXP- MPRC-LB-27  V%C3%83%C2%ADalidades L30 Y L31 _ APROBADO_optweb.pdf" xr:uid="{3319BB31-96DF-4E2D-B7EC-A2251F2AC12D}"/>
    <hyperlink ref="K282" r:id="rId430" xr:uid="{FE22DE61-328D-41C5-99D3-B85FB9E78433}"/>
    <hyperlink ref="L282" r:id="rId431" xr:uid="{8A4B95B5-EB42-4B0D-AC39-DEC4ECF4228E}"/>
    <hyperlink ref="K283" r:id="rId432" xr:uid="{0BDE80C0-74E2-45B3-8DB4-D5DE11922CF6}"/>
    <hyperlink ref="L283" r:id="rId433" xr:uid="{CD7AF484-2978-4F25-992F-E842FDA83FC7}"/>
    <hyperlink ref="K284" r:id="rId434" display="http://observatoriourbano.minvu.cl/Ipt/Mapoteca/Digital/Decreto N%C3%82%C2%B01.976.pdf" xr:uid="{0A1B79E5-33DC-47F8-9BFF-9C07801E830A}"/>
    <hyperlink ref="L284" r:id="rId435" display="http://observatoriourbano.minvu.cl/Ipt/Mapoteca/Digital/Diario Oficial 28-05-2014.pdf" xr:uid="{091BFF86-0138-4511-897B-A1B8EB420711}"/>
    <hyperlink ref="K285" r:id="rId436" xr:uid="{3D3EB6F1-44DF-4B7E-A7B9-60162031C9D3}"/>
    <hyperlink ref="K286" r:id="rId437" xr:uid="{65063E0A-3311-4F84-BDFE-E0B257745ECE}"/>
    <hyperlink ref="K287" r:id="rId438" xr:uid="{2CC850B4-5003-43C5-B5CE-13A694C52BAC}"/>
    <hyperlink ref="K288" r:id="rId439" xr:uid="{31DF68A5-3282-4FF2-A3CB-FAB0BF22AA72}"/>
    <hyperlink ref="L288" r:id="rId440" display="http://observatoriourbano.minvu.cl/Ipt/Mapoteca/Digital/Decreto N%C3%82%C2%B01022.pdf" xr:uid="{100F9C08-6249-4626-9BC4-B45835066361}"/>
    <hyperlink ref="K289" r:id="rId441" xr:uid="{E2095B77-5890-4F24-BC75-9D28C35C18D9}"/>
    <hyperlink ref="L289" r:id="rId442" display="http://observatoriourbano.minvu.cl/Ipt/Mapoteca/Digital/Decal 555-2018.pdf" xr:uid="{FC3ED9D5-F65A-4F06-B5DF-65BDA18B79D7}"/>
    <hyperlink ref="M289" r:id="rId443" xr:uid="{51EC517D-A7DF-4FAC-ADC4-5F82BF7C7180}"/>
    <hyperlink ref="K290" r:id="rId444" xr:uid="{57C58FCE-083C-4E93-B242-4B09B4F50442}"/>
    <hyperlink ref="K291" r:id="rId445" xr:uid="{A09E0651-E484-47EE-98BE-4FBC7E7C63EA}"/>
    <hyperlink ref="L291" r:id="rId446" xr:uid="{45D06A82-7217-4853-8C15-BE70250ED19D}"/>
    <hyperlink ref="M291" r:id="rId447" xr:uid="{2E997C29-5F84-4E83-B6F9-7DECC8A76F7C}"/>
    <hyperlink ref="K292" r:id="rId448" display="http://observatoriourbano.minvu.cl/Ipt/Mapoteca/Digital/Decreto N%C3%82%C2%B01.039.pdf" xr:uid="{D742ACB9-F37E-4C34-AD61-635EB3EBA606}"/>
    <hyperlink ref="L292" r:id="rId449" xr:uid="{210A9E25-5F6D-474F-8B35-063E590D5063}"/>
    <hyperlink ref="K293" r:id="rId450" xr:uid="{D5A843DD-7D15-43BB-B61C-DB692FA91366}"/>
    <hyperlink ref="K294" r:id="rId451" display="http://observatoriourbano.minvu.cl/Ipt/Mapoteca/Digital/Diario Oficial 29-05-2015.pdf" xr:uid="{0ECDD42F-D72F-464E-B1B1-FE03AE9F3126}"/>
    <hyperlink ref="L294" r:id="rId452" xr:uid="{0C8C75E4-40D6-451B-8AF5-6F0BBCC8B86B}"/>
    <hyperlink ref="K295" r:id="rId453" xr:uid="{186CFA27-F5B1-493D-A236-EDDC5761440D}"/>
    <hyperlink ref="L295" r:id="rId454" xr:uid="{B3F6D78C-3F84-4B19-9DFB-A711D3A29563}"/>
    <hyperlink ref="K296" r:id="rId455" display="http://observatoriourbano.minvu.cl/Ipt/Mapoteca/Digital/Dec. Ex. n%C3%82%C2%BA 3004.pdf" xr:uid="{076A4763-1670-4BBD-91AE-6763D67DCF9C}"/>
    <hyperlink ref="L296" r:id="rId456" display="http://observatoriourbano.minvu.cl/Ipt/Mapoteca/Digital/Publicaci%C3%83%C2%B3n del Viernes 26 de Agosto de 2016 DECRETO 3004.pdf" xr:uid="{16F077EE-DA2D-48D5-B43F-A5D5D5B5A8C9}"/>
    <hyperlink ref="K297" r:id="rId457" xr:uid="{D15AD616-B396-48E1-9E81-E27EF6C3AA0E}"/>
    <hyperlink ref="L297" r:id="rId458" xr:uid="{90D94AC2-9FD1-4C32-82E3-3CD14AA590A7}"/>
    <hyperlink ref="M297" r:id="rId459" xr:uid="{BB0FDF3D-7A3A-4C0E-8054-5D2F45D1F188}"/>
    <hyperlink ref="K298" r:id="rId460" xr:uid="{0416DB67-1097-46B9-B94D-4CF51D28C51D}"/>
    <hyperlink ref="L298" r:id="rId461" xr:uid="{1B2B664E-4D05-446B-A561-DF557A8D0ABF}"/>
    <hyperlink ref="M298" r:id="rId462" xr:uid="{C0911CD6-8BCD-48BC-B5D1-4E4CE13595EE}"/>
    <hyperlink ref="K299" r:id="rId463" xr:uid="{910A9700-5DEA-4498-A022-C0E82AA7E50F}"/>
    <hyperlink ref="K300" r:id="rId464" xr:uid="{15689A68-F542-4EC0-A09E-2B03565CFBB6}"/>
    <hyperlink ref="K301" r:id="rId465" xr:uid="{5AC94158-DAD3-4EA8-AA61-4B6A73B49101}"/>
    <hyperlink ref="L301" r:id="rId466" xr:uid="{3047E5CA-EE6A-4A56-85F7-F1A65FD20D24}"/>
    <hyperlink ref="M301" r:id="rId467" xr:uid="{3A851A2B-0E4A-4621-89AD-19685088AF8A}"/>
    <hyperlink ref="K678" r:id="rId468" xr:uid="{AD4E1A18-2324-4FDF-A880-C556B8F9879E}"/>
    <hyperlink ref="K683" r:id="rId469" xr:uid="{B4548EE7-6BDD-455B-875B-B0A44B05753F}"/>
    <hyperlink ref="K330" r:id="rId470" xr:uid="{D3481146-CBBA-4B1B-A97A-85B5E839EC28}"/>
    <hyperlink ref="K331" r:id="rId471" display="http://observatoriourbano.minvu.cl/Ipt/Mapoteca/Digital/Pemuco - DO 01.03.2014.pdf" xr:uid="{884791DC-3834-4E44-8FBE-2548928E893E}"/>
    <hyperlink ref="L331" r:id="rId472" display="http://observatoriourbano.minvu.cl/Ipt/Mapoteca/Digital/Pemuco - Plano_PRCP-01.pdf" xr:uid="{EAC37990-163C-412A-9895-2788FFFFECDD}"/>
    <hyperlink ref="K332" r:id="rId473" xr:uid="{8489191D-3E1D-4975-80B7-A496C29BA1C0}"/>
    <hyperlink ref="L332" r:id="rId474" xr:uid="{5EAEFC7A-67D8-414E-8879-D9DDDECA27BC}"/>
    <hyperlink ref="M332" r:id="rId475" xr:uid="{DF552333-B2A5-4B2A-8E3D-B1F7C199887D}"/>
    <hyperlink ref="K333" r:id="rId476" xr:uid="{456D2B2E-644E-46B0-B200-B92AD1F39793}"/>
    <hyperlink ref="K334" r:id="rId477" xr:uid="{57938C93-DC79-4F03-96EA-1257942307D7}"/>
    <hyperlink ref="L334" r:id="rId478" xr:uid="{B6201B7C-F640-4A2B-B427-3A04BB5BAC6E}"/>
    <hyperlink ref="M334" r:id="rId479" xr:uid="{F170570B-F985-4EF6-A1FD-535A51BB2711}"/>
    <hyperlink ref="K335" r:id="rId480" display="http://observatoriourbano.minvu.cl/Ipt/Mapoteca/Digital/08417_PRC_BIO BIO_Z_MO_DO_2010.pdf" xr:uid="{AEBF3E14-6670-43F8-A033-79E3266600FB}"/>
    <hyperlink ref="K336" r:id="rId481" display="http://observatoriourbano.minvu.cl/Ipt/Mapoteca/Digital/08407_PRC_BIO BIO_PROMULGA_MO_DO_2009.pdf" xr:uid="{B6257F5B-C31C-4901-8DC8-34B6A4697575}"/>
    <hyperlink ref="L336" r:id="rId482" xr:uid="{0818FCA8-27B2-4C89-B78F-EA97FC37DA62}"/>
    <hyperlink ref="K337" r:id="rId483" xr:uid="{86796110-B637-4B7A-AEBA-8BF1B2692873}"/>
    <hyperlink ref="K338" r:id="rId484" xr:uid="{9689670B-0540-4A53-BA23-EE284B28DC19}"/>
    <hyperlink ref="K339" r:id="rId485" xr:uid="{B85D803D-D892-4895-A893-2DF628B53575}"/>
    <hyperlink ref="K340" r:id="rId486" xr:uid="{75E9A4FA-3A69-471B-BFEB-08FB80E9B149}"/>
    <hyperlink ref="K341" r:id="rId487" display="http://observatoriourbano.minvu.cl/Ipt/Mapoteca/Digital/08421_PRC_BIO BIO_Z_MO_DO_2010.pdf" xr:uid="{A2D5212B-DD69-4ED8-9385-B6912D372F39}"/>
    <hyperlink ref="K342" r:id="rId488" xr:uid="{917ACCB0-8B74-479A-8722-B9606258C1E3}"/>
    <hyperlink ref="K343" r:id="rId489" display="http://observatoriourbano.minvu.cl/Ipt/Mapoteca/Digital/%C3%83%E2%80%98iquen_DO 24.09.2009.pdf" xr:uid="{A043FAED-79B0-44C0-A680-0EAAB3F36689}"/>
    <hyperlink ref="K344" r:id="rId490" xr:uid="{C89BE92A-D9AE-478F-9539-78AE82D8B22F}"/>
    <hyperlink ref="L344" r:id="rId491" xr:uid="{761D0242-B03A-496B-97CA-12558A606F90}"/>
    <hyperlink ref="K345" r:id="rId492" xr:uid="{BD1244E9-540B-4185-A5F7-CF0D707564AB}"/>
    <hyperlink ref="K346" r:id="rId493" xr:uid="{F99DED4D-F0F1-45ED-BFDF-59A86E10729B}"/>
    <hyperlink ref="K1115" r:id="rId494" xr:uid="{7F94D75C-819A-43EB-B98D-C6F3D6BE9FCE}"/>
    <hyperlink ref="L1115" r:id="rId495" xr:uid="{F8EA0568-A9BC-42D0-972C-3D45362261F1}"/>
    <hyperlink ref="K1116" r:id="rId496" xr:uid="{FCD316A7-1F12-4DF5-A844-A3DF7EA1A6F8}"/>
    <hyperlink ref="K1117" r:id="rId497" xr:uid="{B5A3A627-FF70-450B-BE6A-0FB9567C3179}"/>
    <hyperlink ref="K1118" r:id="rId498" xr:uid="{CBA3D897-A6B6-45F5-A4AF-47800D7F06F0}"/>
    <hyperlink ref="K1119" r:id="rId499" xr:uid="{B0361046-F39D-46F1-8468-9A9C1EE83FCD}"/>
    <hyperlink ref="K1120" r:id="rId500" xr:uid="{A82EB6E8-0CDF-43DB-95A9-8BDFB6654442}"/>
    <hyperlink ref="K1121" r:id="rId501" xr:uid="{095FC810-7F70-4542-937A-F1B178A49504}"/>
    <hyperlink ref="K1122" r:id="rId502" xr:uid="{1C132622-8530-4657-B3DA-63E994DA7222}"/>
    <hyperlink ref="K1123" r:id="rId503" xr:uid="{45141034-C9A9-4EE8-A8C3-BFC3AB19CBD8}"/>
    <hyperlink ref="K1124" r:id="rId504" xr:uid="{E1EB6FEC-C5D7-48C7-9683-992EF1E7F04A}"/>
    <hyperlink ref="K1125" r:id="rId505" xr:uid="{782613D6-1805-471F-9D52-9FCD637FE2C9}"/>
    <hyperlink ref="K1126" r:id="rId506" xr:uid="{7BAA101E-5D1E-4545-85C7-E3BC943BFBF8}"/>
    <hyperlink ref="K1127" r:id="rId507" xr:uid="{D5797F7D-9F8F-4E0D-B4D8-D33553A851EE}"/>
    <hyperlink ref="K1128" r:id="rId508" xr:uid="{BF1E8DED-36B7-4277-9117-25F7AA4A33AB}"/>
    <hyperlink ref="K1129" r:id="rId509" xr:uid="{AC240D05-AAB4-450C-8FCC-12E203E6A7D7}"/>
    <hyperlink ref="K1130" r:id="rId510" xr:uid="{8B421E34-9AE6-49CD-A1E1-A4F94C330B4C}"/>
    <hyperlink ref="K1131" r:id="rId511" xr:uid="{12DDB9B8-A305-445B-A9AC-EB2FB5CD1767}"/>
    <hyperlink ref="K1132" r:id="rId512" xr:uid="{446A9B1B-17B3-4423-B628-46183ED6639D}"/>
    <hyperlink ref="K1133" r:id="rId513" xr:uid="{05BADDFA-13E9-4D4A-88AA-A87F0B92DCA9}"/>
    <hyperlink ref="K1134" r:id="rId514" xr:uid="{CC639795-026E-4B37-A959-82C267F0B1C6}"/>
    <hyperlink ref="K1135" r:id="rId515" xr:uid="{09009EC9-45A4-46BD-A9E8-41CD403E2082}"/>
    <hyperlink ref="K1136" r:id="rId516" xr:uid="{EBCDFFA8-FD5F-4F78-A30F-FF2BC3FAF9C4}"/>
    <hyperlink ref="K1137" r:id="rId517" xr:uid="{AC34DA5A-F832-4406-94D4-99E7BEE77866}"/>
    <hyperlink ref="K1138" r:id="rId518" xr:uid="{D59EF073-C5FE-4ADD-B3B0-E7C015AFA46D}"/>
    <hyperlink ref="K1139" r:id="rId519" xr:uid="{522144EA-23FC-4046-9EE3-3D51C72EA08F}"/>
    <hyperlink ref="K1140" r:id="rId520" xr:uid="{E256A54A-A082-461E-A624-88F0A53B20D7}"/>
    <hyperlink ref="K1141" r:id="rId521" xr:uid="{FA880E1D-2CEF-45AD-B040-51E58FC2EB6B}"/>
    <hyperlink ref="K1142" r:id="rId522" xr:uid="{F34C0FDC-968D-4510-A5BE-BA0CDFFA41D6}"/>
    <hyperlink ref="K1143" r:id="rId523" xr:uid="{AC46F947-50E7-4E12-9925-8AF1B4DF2ED0}"/>
    <hyperlink ref="K1144" r:id="rId524" xr:uid="{BE9BDD43-6D8C-4FFF-92D0-35BF6C99B44A}"/>
    <hyperlink ref="K1145" r:id="rId525" xr:uid="{8C99EDD7-2F49-4F7D-9DEF-8E573A04817E}"/>
    <hyperlink ref="K1146" r:id="rId526" xr:uid="{F68E4D74-7213-46F2-950D-DBA02AF1A687}"/>
    <hyperlink ref="K1147" r:id="rId527" xr:uid="{FCEE41E8-F00D-46D9-ABC7-8B3A1EBFE434}"/>
    <hyperlink ref="L1116" r:id="rId528" xr:uid="{C1745C4D-82A1-4E40-8B59-4B033DA048D8}"/>
    <hyperlink ref="L1117" r:id="rId529" xr:uid="{D0859BE2-058F-433C-B1A2-730CA734D436}"/>
    <hyperlink ref="L1118" r:id="rId530" xr:uid="{BF47FC43-00B1-46A7-8F9E-30D5C31D91AA}"/>
    <hyperlink ref="L1119" r:id="rId531" xr:uid="{A10B7E09-6913-4BB3-82CA-2665E89BA9AC}"/>
    <hyperlink ref="L1120" r:id="rId532" xr:uid="{49BD46EB-AFA3-455F-A210-357F853D9307}"/>
    <hyperlink ref="L1121" r:id="rId533" xr:uid="{5ED48039-2DD3-4530-AF7C-004D67C9A062}"/>
    <hyperlink ref="L1122" r:id="rId534" xr:uid="{6DA396A5-D21B-460E-ADB4-B23F1F175A32}"/>
    <hyperlink ref="L1123" r:id="rId535" xr:uid="{C4A4DF73-7E7E-498A-9345-2E8F49F248B5}"/>
    <hyperlink ref="L1124" r:id="rId536" xr:uid="{357012CD-9392-4CA4-BC62-EE748156BCC5}"/>
    <hyperlink ref="L1125" r:id="rId537" xr:uid="{7515AC41-9572-4F59-B1F8-6DEA3DBDBEB8}"/>
    <hyperlink ref="L1126" r:id="rId538" xr:uid="{9F52F68E-311C-4FA1-A118-CB2D6CDE3687}"/>
    <hyperlink ref="L1127" r:id="rId539" xr:uid="{931579F1-3669-4820-AE55-5AB5D1636EA9}"/>
    <hyperlink ref="L1128" r:id="rId540" xr:uid="{E76CEB75-0DA5-4E0F-B77F-B2B8AF6D04E2}"/>
    <hyperlink ref="L1129" r:id="rId541" xr:uid="{2C69744D-0B97-4BE2-AF95-533ACC25D853}"/>
    <hyperlink ref="L1130" r:id="rId542" xr:uid="{E55FAA16-5182-4DAE-AA96-94AB4F6128F3}"/>
    <hyperlink ref="L1131" r:id="rId543" xr:uid="{D1CD9503-E7EB-4AD3-8B7D-3483C7555C12}"/>
    <hyperlink ref="L1132" r:id="rId544" xr:uid="{C133FFCE-656D-48DE-BCCF-1E34128F5C35}"/>
    <hyperlink ref="L1133" r:id="rId545" xr:uid="{67CBFA20-8483-45B7-882B-33B95FFE908E}"/>
    <hyperlink ref="L1134" r:id="rId546" xr:uid="{DBE4CD8B-7E88-40CA-AF90-5227A434B162}"/>
    <hyperlink ref="L1135" r:id="rId547" xr:uid="{80AB7125-0CDD-479E-A561-F62AA67F406C}"/>
    <hyperlink ref="L1136" r:id="rId548" xr:uid="{CA40C2D9-7AA0-44BD-8069-985112EDADC1}"/>
    <hyperlink ref="L1137" r:id="rId549" xr:uid="{A23DE4BE-BFE4-4241-89D8-908665BE6430}"/>
    <hyperlink ref="L1138" r:id="rId550" xr:uid="{CCE35657-9386-4E7D-9366-9F126FF61784}"/>
    <hyperlink ref="L1139" r:id="rId551" xr:uid="{B74BF9E2-A756-4EF2-AC5D-A24F23A0935F}"/>
    <hyperlink ref="L1140" r:id="rId552" xr:uid="{88DCB8DA-76F8-4A66-8298-DC2BDBBA9277}"/>
    <hyperlink ref="L1141" r:id="rId553" xr:uid="{B1F4F1E6-F99E-41DC-92AE-8D0766BA945A}"/>
    <hyperlink ref="L1142" r:id="rId554" xr:uid="{4F9B90EE-A992-42FC-9D23-6FE8B5A94B53}"/>
    <hyperlink ref="L1143" r:id="rId555" xr:uid="{613B8B48-A080-4E03-9E93-51F43A773ABF}"/>
    <hyperlink ref="L1144" r:id="rId556" xr:uid="{64CFBA7E-701B-405C-AA36-1EA7A60D895E}"/>
    <hyperlink ref="L1145" r:id="rId557" xr:uid="{2D03E5CE-0769-40A7-882E-03B3EBC4BE2E}"/>
    <hyperlink ref="L1146" r:id="rId558" xr:uid="{DB66C82B-7A76-4A04-A8BE-02B802866C74}"/>
    <hyperlink ref="L1147" r:id="rId559" xr:uid="{EF690254-D17D-4CDF-B221-ECC9D4C1CA7F}"/>
    <hyperlink ref="K445" r:id="rId560" xr:uid="{D1E372FA-5E60-4B97-9C83-63C1DF3BCE8C}"/>
    <hyperlink ref="K447" r:id="rId561" xr:uid="{5DB66FC9-3665-4D8B-A37B-B57704BE569F}"/>
    <hyperlink ref="K448" r:id="rId562" xr:uid="{1791BD31-FA8C-411A-AC5E-2C3338C5CDC1}"/>
    <hyperlink ref="K449" r:id="rId563" xr:uid="{2EF3AB18-A9DE-49B9-B4DC-DF70979EB2E3}"/>
    <hyperlink ref="K451" r:id="rId564" xr:uid="{28BEC092-96CD-4607-A4D5-552F296974E4}"/>
    <hyperlink ref="K453" r:id="rId565" xr:uid="{C37103E6-EE31-432F-BE11-6228C9B3E5CD}"/>
    <hyperlink ref="K454" r:id="rId566" xr:uid="{BBE73131-CD0D-415F-891C-70AD7761E2B9}"/>
    <hyperlink ref="K456" r:id="rId567" xr:uid="{E14F2722-49A4-4043-A3EB-E1689552D606}"/>
    <hyperlink ref="K457" r:id="rId568" xr:uid="{078E8EF3-2747-485E-B533-81B3FE22A585}"/>
    <hyperlink ref="K439" r:id="rId569" xr:uid="{4379BAEF-AA99-43E3-B4AF-40C72A01A5A7}"/>
    <hyperlink ref="K433" r:id="rId570" xr:uid="{D0377A65-DD6B-4D4E-AB25-CBD1F104B946}"/>
    <hyperlink ref="K431" r:id="rId571" xr:uid="{5C2DE907-3B0E-4E74-99B0-CDAE69BD753F}"/>
    <hyperlink ref="K428" r:id="rId572" xr:uid="{F1955F38-0611-4CF4-A0FF-CC161A161FF6}"/>
    <hyperlink ref="K427" r:id="rId573" xr:uid="{F916A66D-6881-4831-9BA9-FDE09C513C02}"/>
    <hyperlink ref="K426" r:id="rId574" xr:uid="{C34F31C1-3C9E-402D-8F9C-31E28DE5DAAF}"/>
    <hyperlink ref="K86" r:id="rId575" xr:uid="{05800BFB-7D23-4AE0-A71A-94AE3394073E}"/>
    <hyperlink ref="K87" r:id="rId576" display="http://observatoriourbano.minvu.cl/Ipt/Mapoteca/Digital/06302_PRC_OHIGGINS_CHEPICA Y AUQUINCO_MO_DO_2009.pdf" xr:uid="{09074DA7-0702-474F-9FD7-E3A9CEA251E1}"/>
    <hyperlink ref="L87" r:id="rId577" xr:uid="{E0CA92BE-04C5-468C-8443-51E9DC860799}"/>
    <hyperlink ref="M87" r:id="rId578" xr:uid="{45B1C5D8-08DF-4246-8710-02D0DF408FCE}"/>
    <hyperlink ref="K88" r:id="rId579" xr:uid="{5326CA87-24E2-4873-A794-64F95AE97E21}"/>
    <hyperlink ref="L88" r:id="rId580" xr:uid="{6AF8ED6E-62BA-45B8-B6AD-A7F18910D4A6}"/>
    <hyperlink ref="K89" r:id="rId581" xr:uid="{F1A073D9-A54A-4286-9496-D71537902080}"/>
    <hyperlink ref="L89" r:id="rId582" xr:uid="{FAAD498C-8DD2-43CD-B3DE-988D0B963738}"/>
    <hyperlink ref="K90" r:id="rId583" display="http://observatoriourbano.minvu.cl/Ipt/Mapoteca/Digital/06304_PRC_OHIGGINS_APRUEBA REFORMULACION_MO_DO_2009.pdf" xr:uid="{D07439BE-0EFF-4199-91B4-CDA8CA7F2BEA}"/>
    <hyperlink ref="L90" r:id="rId584" xr:uid="{31CEDC7C-557E-4513-90E2-0EDECA97A049}"/>
    <hyperlink ref="M90" r:id="rId585" xr:uid="{3DC37588-0264-4EB8-8E1A-7C6404234905}"/>
    <hyperlink ref="K91" r:id="rId586" display="http://observatoriourbano.minvu.cl/Ipt/Mapoteca/Digital/06306_PRC_OHIGGINS_PALMILLA Y SAN JOSE DEL CARMEN_MO_DO_2008.pdf" xr:uid="{9075FFB8-4AED-4FCA-8F6D-FE8B30BA6F93}"/>
    <hyperlink ref="L91" r:id="rId587" xr:uid="{E5F7F96E-DF43-4207-84CE-1303CAD817D5}"/>
    <hyperlink ref="M91" r:id="rId588" xr:uid="{4BC70B29-C011-4F8E-B6D7-F1ED26139E15}"/>
    <hyperlink ref="K92" r:id="rId589" xr:uid="{AE88A77F-F763-4526-9060-E44CB753D556}"/>
    <hyperlink ref="L92" r:id="rId590" xr:uid="{25F1B8FB-5789-4276-9F50-0BD51A2A4519}"/>
    <hyperlink ref="M92" r:id="rId591" xr:uid="{205C1963-588D-4C47-AA95-05CFA1BA94F9}"/>
    <hyperlink ref="K93" r:id="rId592" xr:uid="{062297B6-E87B-4F47-A3A6-0227D9D2EFEA}"/>
    <hyperlink ref="L93" r:id="rId593" xr:uid="{A0FBACD6-878A-4CDB-B188-F858239109D6}"/>
    <hyperlink ref="K94" r:id="rId594" xr:uid="{D2C69F0D-ECBA-4FF0-BC61-D3B6FF11EB51}"/>
    <hyperlink ref="L94" r:id="rId595" xr:uid="{A6E1A53D-1A2B-4F91-B4FC-ADB775DDB649}"/>
    <hyperlink ref="K96" r:id="rId596" xr:uid="{41FFE9DF-530E-4F42-B1DC-CC29D49276A5}"/>
    <hyperlink ref="K97" r:id="rId597" display="http://observatoriourbano.minvu.cl/Ipt/Mapoteca/Digital/06307_PRC_PERALILLO Y POBLACION _DO_688_96.pdf" xr:uid="{9472E624-9B28-4DC8-B64F-4E8985282F32}"/>
    <hyperlink ref="L97" r:id="rId598" xr:uid="{A4DAD114-DD2C-4738-9862-9C3670CCE7A9}"/>
    <hyperlink ref="M97" r:id="rId599" xr:uid="{73DD96E5-C41D-49A2-BADE-68D6933D2A23}"/>
    <hyperlink ref="K98" r:id="rId600" display="http://observatoriourbano.minvu.cl/Ipt/Mapoteca/Digital/VI/COLTAUCO 6104/6104.pdf" xr:uid="{DDA235F4-D7E1-4DD4-80D9-F67FDAA60870}"/>
    <hyperlink ref="L98" r:id="rId601" xr:uid="{B3788E19-A5AE-4C3D-91F6-FFC31D2CF7AF}"/>
    <hyperlink ref="K99" r:id="rId602" xr:uid="{6F5DDCF6-72D0-4DF1-974A-90552E33F280}"/>
    <hyperlink ref="K100" r:id="rId603" xr:uid="{9BA5484B-C272-48E2-8D6C-274FB17E37CE}"/>
    <hyperlink ref="K101" r:id="rId604" xr:uid="{E1BFABE9-1050-43BC-A41E-39928D05E5E3}"/>
    <hyperlink ref="L101" r:id="rId605" xr:uid="{B31603C1-A24B-4FAD-80AA-7153E9E2CE2D}"/>
    <hyperlink ref="K102" r:id="rId606" xr:uid="{E5C487D3-C62A-476F-81C6-58007AACE88D}"/>
    <hyperlink ref="K103" r:id="rId607" display="http://observatoriourbano.minvu.cl/Ipt/Mapoteca/Digital/06102_PRC_OHIGGINS_USO DEL SUELO_MO_DO_90.pdf" xr:uid="{AA82ED9A-1779-4F6F-9608-2ED665496472}"/>
    <hyperlink ref="L103" r:id="rId608" display="http://observatoriourbano.minvu.cl/Ipt/Mapoteca/Digital/VI/CODEGUA 6102/plano 6102.jpg" xr:uid="{22E60CFA-557F-421B-BFFE-CBB90DA5C879}"/>
    <hyperlink ref="K104" r:id="rId609" xr:uid="{7767C8FC-9149-476E-B182-A4EE7B2BA5E7}"/>
    <hyperlink ref="K105" r:id="rId610" display="http://observatoriourbano.minvu.cl/Ipt/Mapoteca/Digital/06308_PRC_OHIGGINS_USO DEL SUELO_MO_DO_88.pdf" xr:uid="{5FAA20BB-6444-4170-965D-E76D5DEC1A6E}"/>
    <hyperlink ref="L105" r:id="rId611" display="http://observatoriourbano.minvu.cl/Ipt/Mapoteca/Digital/VI/PLACILLA 6308/plano 6308.jpg" xr:uid="{66F8A440-1BE5-472B-82E5-090826D20E60}"/>
    <hyperlink ref="K106" r:id="rId612" xr:uid="{1B2659F9-878D-4E4E-8662-00F413AA9743}"/>
    <hyperlink ref="K107" r:id="rId613" xr:uid="{9CE6B6E2-A43F-42A7-ABE9-16E7E9DCE33B}"/>
    <hyperlink ref="L107" r:id="rId614" xr:uid="{EE0A59D5-B673-4C7A-AC5C-1ABBC11099DB}"/>
    <hyperlink ref="K108" r:id="rId615" display="http://observatoriourbano.minvu.cl/Ipt/Mapoteca/Digital/06110_PRC_OHIGGINS_USO DEL SUELO_MO_DO_87.pdf" xr:uid="{C6437257-FEE4-4FCE-8A05-4949B0504D99}"/>
    <hyperlink ref="L108" r:id="rId616" xr:uid="{BB033C70-A450-4D70-A47F-CEC93354126C}"/>
    <hyperlink ref="K109" r:id="rId617" display="http://observatoriourbano.minvu.cl/Ipt/Mapoteca/Digital/06103_PRC_OHIGGINS_COINCO - CRUZ DE CHILLEHUE Y COPEQUEN_MO_DO_2008.pdf" xr:uid="{D9C04806-4D72-48FE-A366-56A26EA514A4}"/>
    <hyperlink ref="K110" r:id="rId618" xr:uid="{23C09184-DFE4-4BA0-A0A7-7B79E54F97E7}"/>
    <hyperlink ref="K111" r:id="rId619" xr:uid="{CB2C9019-52E6-4E03-AE60-C58AFD4DEC52}"/>
    <hyperlink ref="L111" r:id="rId620" xr:uid="{BF179309-409A-4E7E-A6E5-002BF0970795}"/>
    <hyperlink ref="M111" r:id="rId621" xr:uid="{69162126-635C-4556-B178-57C524534218}"/>
    <hyperlink ref="K112" r:id="rId622" display="http://observatoriourbano.minvu.cl/Ipt/Mapoteca/Digital/06205_PRC_OHIGGINS_LOCALIDADES DE RAPEL_MO_DO_2009.pdf" xr:uid="{9482697A-60DE-437E-BD64-7994F44C59D9}"/>
    <hyperlink ref="K391" r:id="rId623" xr:uid="{F37EA826-25EC-4CDF-BFBA-EE90B3EBFC55}"/>
    <hyperlink ref="L391" r:id="rId624" xr:uid="{B8658D15-F71A-4577-A518-9842DD69851C}"/>
    <hyperlink ref="K392" r:id="rId625" xr:uid="{92EE266F-ED2D-41F6-ADDF-23C41CABF4BD}"/>
    <hyperlink ref="L392" r:id="rId626" xr:uid="{A074A6F2-5188-46E3-9028-9B1136AC9640}"/>
    <hyperlink ref="K393" r:id="rId627" xr:uid="{E074F336-8D55-40A7-883B-8C11E8574825}"/>
    <hyperlink ref="L393" r:id="rId628" xr:uid="{7B6FFF09-0884-456D-8ADF-45E40670FFE4}"/>
    <hyperlink ref="K394" r:id="rId629" xr:uid="{1AF0EE66-0BAD-4DA0-99B8-D68AC8BE550E}"/>
    <hyperlink ref="L394" r:id="rId630" xr:uid="{47E4E46D-D9E7-4F69-A9CA-BF0321595451}"/>
    <hyperlink ref="K397" r:id="rId631" xr:uid="{1EAF8371-735E-4096-95CB-D068097B154F}"/>
    <hyperlink ref="L397" r:id="rId632" xr:uid="{4EF4983F-F5F4-4B35-8DC8-CBC42A6FDD9B}"/>
    <hyperlink ref="K402" r:id="rId633" xr:uid="{890147B1-9F5E-4380-9850-9A3960A80C7C}"/>
    <hyperlink ref="L402" r:id="rId634" xr:uid="{976DDA75-314D-400F-BDAD-D799285215DF}"/>
    <hyperlink ref="K403" r:id="rId635" xr:uid="{919D0717-758C-47E1-AFF2-795864F908F7}"/>
    <hyperlink ref="L403" r:id="rId636" xr:uid="{9047A1F8-2EE3-4301-950B-F8D925CE9395}"/>
    <hyperlink ref="K414" r:id="rId637" xr:uid="{A758C0ED-2DBD-4364-844E-9F5269B17674}"/>
    <hyperlink ref="L414" r:id="rId638" xr:uid="{7A564352-1012-4F4C-8806-F09B02BF359F}"/>
    <hyperlink ref="K44" r:id="rId639" xr:uid="{EE2E210C-4BC3-48AF-B4B1-C508647F0A52}"/>
    <hyperlink ref="K45" r:id="rId640" xr:uid="{65BD66DA-F177-4FBD-A61E-8DCAF9DACA45}"/>
    <hyperlink ref="L45" r:id="rId641" xr:uid="{948B8C6A-43A1-47A7-97E3-483094BAA0C7}"/>
    <hyperlink ref="M45" r:id="rId642" xr:uid="{F9F528C1-1C30-4758-8EE4-FC23A2912EA4}"/>
    <hyperlink ref="K46" r:id="rId643" xr:uid="{9877226B-AA3E-4DC2-B106-33B153EBB20B}"/>
    <hyperlink ref="L46" r:id="rId644" display="http://observatoriourbano.minvu.cl/Ipt/Mapoteca/Digital/05103_PRC_VALPARAISO_LOMAS DE MONTEMAR _MO_DO_2003.pdf" xr:uid="{8A599365-F6A2-4C1F-84E0-749ECED95D44}"/>
    <hyperlink ref="K47" r:id="rId645" xr:uid="{F2F72C9E-1C3F-4706-8FF9-D09B4A1D801D}"/>
    <hyperlink ref="K48" r:id="rId646" xr:uid="{B98AC942-231A-45C2-A406-5D3B5BA07EA1}"/>
    <hyperlink ref="K49" r:id="rId647" xr:uid="{A0B67EC5-781F-4FAE-A4E0-F6B1FE2ED288}"/>
    <hyperlink ref="K50" r:id="rId648" xr:uid="{84013DC1-56EC-4CA6-B87C-68E73632D831}"/>
    <hyperlink ref="L50" r:id="rId649" xr:uid="{E6CC83B0-2B57-41A4-A565-D82A93ED124B}"/>
    <hyperlink ref="M50" r:id="rId650" xr:uid="{B0F57966-E826-49E1-97C8-30C12C7B5AA9}"/>
    <hyperlink ref="K51" r:id="rId651" xr:uid="{594941C3-E061-4B68-8B7F-DDAEF438C660}"/>
    <hyperlink ref="L51" r:id="rId652" xr:uid="{8993CAEC-997D-40CC-BB0E-C905D8DCD990}"/>
    <hyperlink ref="M51" r:id="rId653" xr:uid="{7A502BE9-8686-498A-AE97-573B28F06E94}"/>
    <hyperlink ref="K52" r:id="rId654" display="http://observatoriourbano.minvu.cl/Ipt/Mapoteca/Digital/Ordenanza Comunal  06-2019.pdf" xr:uid="{88F0837C-3271-4215-BBD3-D384F0578007}"/>
    <hyperlink ref="L52" r:id="rId655" display="http://observatoriourbano.minvu.cl/Ipt/Mapoteca/Digital/Memoria Explicativa   06-2019.pdf" xr:uid="{6F773E62-5A21-4D5A-9FD2-60D685F77D72}"/>
    <hyperlink ref="M52" r:id="rId656" display="http://observatoriourbano.minvu.cl/Ipt/Mapoteca/Digital/Diario Oficial 26-07-2019.pdf" xr:uid="{591AE9F7-1878-4168-9C9A-6FA44BE291EE}"/>
    <hyperlink ref="K53" r:id="rId657" xr:uid="{A85C8A4D-19D8-49BE-930C-A784F02057C0}"/>
    <hyperlink ref="K54" r:id="rId658" display="http://observatoriourbano.minvu.cl/Ipt/Mapoteca/Digital/05602_PRC_VALPARAISO_ENMIENDA N%C3%82%C2%B0 001. EXTRACTO_MO_DO_2009.pdf" xr:uid="{EB369AAC-5AE6-4026-9841-328BE4DAFF36}"/>
    <hyperlink ref="K55" r:id="rId659" xr:uid="{3B3D4237-C0A8-4B49-8C02-F2D270BD3B1F}"/>
    <hyperlink ref="K56" r:id="rId660" display="http://observatoriourbano.minvu.cl/Ipt/Mapoteca/Digital/05604_PRC_VALPARAISO_USO DEL SUELO _MO_DO_94.pdf" xr:uid="{8857378B-92FA-4D57-A4FA-C9F55392D811}"/>
    <hyperlink ref="K57" r:id="rId661" xr:uid="{DC671326-873A-4396-AEFC-944EA1FE8279}"/>
    <hyperlink ref="K58" r:id="rId662" display="http://observatoriourbano.minvu.cl/Ipt/Mapoteca/Digital/V/CASA BLANCA 5102/plano 5102 a.jpg" xr:uid="{78E14499-DE6E-46F9-B3AE-DC28076C83A8}"/>
    <hyperlink ref="L58" r:id="rId663" display="http://observatoriourbano.minvu.cl/Ipt/Mapoteca/Digital/plano 5102 b.jpg" xr:uid="{53820A34-F61A-47DE-B2EC-EC71486B7B85}"/>
    <hyperlink ref="M58" r:id="rId664" xr:uid="{1CCAC2EB-1174-4A8E-84DC-C6EC01557A67}"/>
    <hyperlink ref="K59" r:id="rId665" xr:uid="{1A781473-1797-465D-9ADE-C11B7D99000B}"/>
    <hyperlink ref="L60" r:id="rId666" xr:uid="{7087C9D4-2EBF-4C8E-9263-A83F3E27DEB5}"/>
    <hyperlink ref="K60" r:id="rId667" display="http://observatoriourbano.minvu.cl/Ipt/Mapoteca/Digital/V/QUILLOTA 5501/5501.1/5501.1.pdf" xr:uid="{7F57ACDC-83E4-4F35-B765-1D7DAB356178}"/>
    <hyperlink ref="K61" r:id="rId668" display="http://observatoriourbano.minvu.cl/Ipt/Mapoteca/Digital/05704_PRC_VALPARAISO_USO DE SUELO_MO_DO_86.pdf" xr:uid="{06E4A01C-26C0-4ED1-927B-3C79891ADFA5}"/>
    <hyperlink ref="L61" r:id="rId669" display="http://observatoriourbano.minvu.cl/Ipt/Mapoteca/Digital/V/PANQUEHUE 5704/5704.jpg" xr:uid="{A4755CDD-70E8-471D-8509-105F9EC54E1C}"/>
    <hyperlink ref="K62" r:id="rId670" display="http://observatoriourbano.minvu.cl/Ipt/Mapoteca/Digital/05301_PRC_VALPARAISO_ENMIENDA ZONA H-4_MO_DO_2007.pdf" xr:uid="{27470508-BA3C-4372-987A-DC8846E0F65E}"/>
    <hyperlink ref="K63" r:id="rId671" display="http://observatoriourbano.minvu.cl/Ipt/Mapoteca/Digital/V%5CCATEMU 5702%5C5702.pdf" xr:uid="{4FF59978-B1D1-4B3F-91B8-4C60AD96E946}"/>
    <hyperlink ref="L63" r:id="rId672" display="http://observatoriourbano.minvu.cl/Ipt/Mapoteca/Digital/V/CATEMU 5702/5702completo.jpg" xr:uid="{36B6F9E1-2662-45C6-B789-D7EBF1AD950E}"/>
    <hyperlink ref="K64" r:id="rId673" xr:uid="{15BF8F43-7C3F-44F1-96BA-E42D978F9941}"/>
    <hyperlink ref="L64" r:id="rId674" xr:uid="{4F170DB9-86A6-42BF-9BBB-6F6D369E55CC}"/>
    <hyperlink ref="K65" r:id="rId675" display="http://observatoriourbano.minvu.cl/Ipt/Mapoteca/Digital/05507_PRC_VALPARAISO_OCUPACIONAL PREDIAL DE LA ZONIFICACION ZH2_MO_DO_2009b.pdf" xr:uid="{A5B50150-8B56-422E-9B9C-984AC4C06F53}"/>
    <hyperlink ref="K66" r:id="rId676" display="http://observatoriourbano.minvu.cl/Ipt/Mapoteca/Digital/05502_PRC_VALPARAISO_FIJA NORMAS URBANISTICAS_MO_DO_2010.pdf" xr:uid="{CD9C27EB-8191-4543-8D80-F004BB590303}"/>
    <hyperlink ref="K67" r:id="rId677" xr:uid="{C84BF58C-E259-4A2E-B9FA-0F94CE86EB4A}"/>
    <hyperlink ref="K68" r:id="rId678" display="http://observatoriourbano.minvu.cl/Ipt/Mapoteca/Digital/05170_PRC_VALPARAISO_USO DEL SUELO_MO_DO_84.pdf" xr:uid="{C32C56DD-C6E7-4FAC-9EAB-2D4BC23F40AD}"/>
    <hyperlink ref="L68" r:id="rId679" display="http://observatoriourbano.minvu.cl/Ipt/Mapoteca/Digital/V/QUINTERO 5707/5707.jpg" xr:uid="{81184BDA-EE67-4ACD-B552-34B9F64CA690}"/>
    <hyperlink ref="K69" r:id="rId680" display="http://observatoriourbano.minvu.cl/Ipt/Mapoteca/Digital/V/HIJUELAS 5503/5503.pdf" xr:uid="{7B258108-9647-45B0-BBC2-7D2D2CE54B2B}"/>
    <hyperlink ref="L69" r:id="rId681" xr:uid="{2708BB70-0DA6-4293-8156-41CE72E82283}"/>
    <hyperlink ref="K70" r:id="rId682" display="http://observatoriourbano.minvu.cl/Ipt/Mapoteca/Digital/05705_PRC_VALPARAISO_USO DEL SUELO_MO_DO_84.pdf" xr:uid="{7F9FF599-08D7-48C8-A730-6C2590796B9D}"/>
    <hyperlink ref="L70" r:id="rId683" display="http://observatoriourbano.minvu.cl/Ipt/Mapoteca/Digital/V/PUTAENDO 5705/5705.jpg" xr:uid="{BA65D414-1366-4744-A8E0-1BBC3775A153}"/>
    <hyperlink ref="K71" r:id="rId684" display="http://observatoriourbano.minvu.cl/Ipt/Mapoteca/Digital/05706_PRC_VALPARAISO_USO DE SUELO_MO_DO_84.pdf" xr:uid="{6E2231D6-CBC5-4631-B1BA-40E6088D5DAA}"/>
    <hyperlink ref="L71" r:id="rId685" display="http://observatoriourbano.minvu.cl/Ipt/Mapoteca/Digital/V/SANTA MARIA 5706/5706.jpg" xr:uid="{DBC7DB5D-D20D-4BC2-927C-2EA27EBC4CC8}"/>
    <hyperlink ref="K72" r:id="rId686" display="http://observatoriourbano.minvu.cl/Ipt/Mapoteca/Digital/05303_PRC_VALPARAISO_USO DEL SUELO_MO_DO_84.pdf" xr:uid="{7672333E-2D32-42A9-A51F-63552025917B}"/>
    <hyperlink ref="K73" r:id="rId687" display="http://observatoriourbano.minvu.cl/Ipt/Mapoteca/Digital/Res.Afecta 11 GORE - PRC San Esteban_promulgacion 29_01_2018.pdf" xr:uid="{F622F70B-10AB-4726-9E83-97D1EDDBF7D0}"/>
    <hyperlink ref="L73" r:id="rId688" display="http://observatoriourbano.minvu.cl/Ipt/Mapoteca/Digital/Ordenanza Plano Rergulador.pdf" xr:uid="{0313A7F4-0977-4D0D-A070-076FA1B9CB59}"/>
    <hyperlink ref="M73" r:id="rId689" display="http://observatoriourbano.minvu.cl/Ipt/Mapoteca/Digital/Publicacion PRC en Diario Oficial %281%29.pdf" xr:uid="{731FB6C5-6E62-49C0-80C0-2888D57B80CE}"/>
    <hyperlink ref="K74" r:id="rId690" display="http://observatoriourbano.minvu.cl/Ipt/Mapoteca/Digital/05401_PRC_VALPARAISO_USO DE SUELO_MO_DO_80.pdf" xr:uid="{B2F954FD-3C41-44D1-8C74-D5D15B08A834}"/>
    <hyperlink ref="L74" r:id="rId691" display="http://observatoriourbano.minvu.cl/Ipt/Mapoteca/Digital/V/LA LIGUA 5401/5401completo.jpg" xr:uid="{5DDA0E73-5987-4AB2-886D-58864406D67F}"/>
    <hyperlink ref="K75" r:id="rId692" xr:uid="{60C5B457-5D51-4279-B9DA-730460816ADE}"/>
    <hyperlink ref="L75" r:id="rId693" display="http://observatoriourbano.minvu.cl/Ipt/Mapoteca/Digital/V/LIMACHE 5505/5505.1/5.505.jpg" xr:uid="{170B5FFB-E20E-44D1-BD5F-06B32EC32EE8}"/>
    <hyperlink ref="K76" r:id="rId694" display="http://observatoriourbano.minvu.cl/Ipt/Mapoteca/Digital/05405_PRC_VALPARAISO_TEXTO ORDENANZA _MO_DO_95.pdf" xr:uid="{6C995FA6-CC70-4FE3-BCF7-7B53DD156E9C}"/>
    <hyperlink ref="L76" r:id="rId695" display="http://observatoriourbano.minvu.cl/Ipt/Mapoteca/Digital/V/ZAPALLAR 5405/5405.2/5405.2.jpg" xr:uid="{97ED720E-AE21-43BA-B615-BFC89AE4D7FE}"/>
    <hyperlink ref="K77" r:id="rId696" xr:uid="{6511498A-F242-4E29-8ABC-20B34C9BD508}"/>
    <hyperlink ref="L77" r:id="rId697" xr:uid="{75FB30B8-F107-4776-964A-68339AAF61FB}"/>
    <hyperlink ref="K78" r:id="rId698" display="http://observatoriourbano.minvu.cl/Ipt/Mapoteca/Digital/05402_PRC_VALPARAISO_CIUDAD DE CABILDO Y SECTOR DE ARTIFICIO_MO_DO_99.pdf" xr:uid="{50E9942F-FBBA-4038-909E-0075ADDEF3EB}"/>
    <hyperlink ref="K79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topLeftCell="A54" workbookViewId="0">
      <selection activeCell="D2" sqref="D2:D113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.75" thickBot="1" x14ac:dyDescent="0.3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.75" thickBot="1" x14ac:dyDescent="0.3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.75" thickBot="1" x14ac:dyDescent="0.3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.75" thickBot="1" x14ac:dyDescent="0.3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.75" thickBot="1" x14ac:dyDescent="0.3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.75" thickBot="1" x14ac:dyDescent="0.3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.75" thickBot="1" x14ac:dyDescent="0.3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.75" thickBot="1" x14ac:dyDescent="0.3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.75" thickBot="1" x14ac:dyDescent="0.3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.75" thickBot="1" x14ac:dyDescent="0.3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.75" thickBot="1" x14ac:dyDescent="0.3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.75" thickBot="1" x14ac:dyDescent="0.3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.75" thickBot="1" x14ac:dyDescent="0.3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.75" thickBot="1" x14ac:dyDescent="0.3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.75" thickBot="1" x14ac:dyDescent="0.3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.75" thickBot="1" x14ac:dyDescent="0.3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.75" thickBot="1" x14ac:dyDescent="0.3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.75" thickBot="1" x14ac:dyDescent="0.3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.75" thickBot="1" x14ac:dyDescent="0.3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.75" thickBot="1" x14ac:dyDescent="0.3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.75" thickBot="1" x14ac:dyDescent="0.3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.75" thickBot="1" x14ac:dyDescent="0.3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.75" thickBot="1" x14ac:dyDescent="0.3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.75" thickBot="1" x14ac:dyDescent="0.3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.75" thickBot="1" x14ac:dyDescent="0.3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.75" thickBot="1" x14ac:dyDescent="0.3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.75" thickBot="1" x14ac:dyDescent="0.3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.75" thickBot="1" x14ac:dyDescent="0.3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.75" thickBot="1" x14ac:dyDescent="0.3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.75" thickBot="1" x14ac:dyDescent="0.3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.75" thickBot="1" x14ac:dyDescent="0.3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.75" thickBot="1" x14ac:dyDescent="0.3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.75" thickBot="1" x14ac:dyDescent="0.3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.75" thickBot="1" x14ac:dyDescent="0.3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.75" thickBot="1" x14ac:dyDescent="0.3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.75" thickBot="1" x14ac:dyDescent="0.3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.75" thickBot="1" x14ac:dyDescent="0.3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.75" thickBot="1" x14ac:dyDescent="0.3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.75" thickBot="1" x14ac:dyDescent="0.3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.75" thickBot="1" x14ac:dyDescent="0.3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.75" thickBot="1" x14ac:dyDescent="0.3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.75" thickBot="1" x14ac:dyDescent="0.3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.75" thickBot="1" x14ac:dyDescent="0.3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.75" thickBot="1" x14ac:dyDescent="0.3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.75" thickBot="1" x14ac:dyDescent="0.3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.75" thickBot="1" x14ac:dyDescent="0.3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.75" thickBot="1" x14ac:dyDescent="0.3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.75" thickBot="1" x14ac:dyDescent="0.3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.75" thickBot="1" x14ac:dyDescent="0.3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.75" thickBot="1" x14ac:dyDescent="0.3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.75" thickBot="1" x14ac:dyDescent="0.3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.75" thickBot="1" x14ac:dyDescent="0.3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.75" thickBot="1" x14ac:dyDescent="0.3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.75" thickBot="1" x14ac:dyDescent="0.3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.75" thickBot="1" x14ac:dyDescent="0.3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.75" thickBot="1" x14ac:dyDescent="0.3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.75" thickBot="1" x14ac:dyDescent="0.3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.75" thickBot="1" x14ac:dyDescent="0.3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.75" thickBot="1" x14ac:dyDescent="0.3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.75" thickBot="1" x14ac:dyDescent="0.3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.75" thickBot="1" x14ac:dyDescent="0.3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.75" thickBot="1" x14ac:dyDescent="0.3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.75" thickBot="1" x14ac:dyDescent="0.3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.75" thickBot="1" x14ac:dyDescent="0.3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.75" thickBot="1" x14ac:dyDescent="0.3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.75" thickBot="1" x14ac:dyDescent="0.3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.75" thickBot="1" x14ac:dyDescent="0.3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.75" thickBot="1" x14ac:dyDescent="0.3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.75" thickBot="1" x14ac:dyDescent="0.3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.75" thickBot="1" x14ac:dyDescent="0.3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.75" thickBot="1" x14ac:dyDescent="0.3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.75" thickBot="1" x14ac:dyDescent="0.3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.75" thickBot="1" x14ac:dyDescent="0.3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.75" thickBot="1" x14ac:dyDescent="0.3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.75" thickBot="1" x14ac:dyDescent="0.3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.75" thickBot="1" x14ac:dyDescent="0.3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.75" thickBot="1" x14ac:dyDescent="0.3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.75" thickBot="1" x14ac:dyDescent="0.3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.75" thickBot="1" x14ac:dyDescent="0.3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.75" thickBot="1" x14ac:dyDescent="0.3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.75" thickBot="1" x14ac:dyDescent="0.3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.75" thickBot="1" x14ac:dyDescent="0.3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.75" thickBot="1" x14ac:dyDescent="0.3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.75" thickBot="1" x14ac:dyDescent="0.3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.75" thickBot="1" x14ac:dyDescent="0.3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.75" thickBot="1" x14ac:dyDescent="0.3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.75" thickBot="1" x14ac:dyDescent="0.3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.75" thickBot="1" x14ac:dyDescent="0.3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.75" thickBot="1" x14ac:dyDescent="0.3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.75" thickBot="1" x14ac:dyDescent="0.3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.75" thickBot="1" x14ac:dyDescent="0.3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.75" thickBot="1" x14ac:dyDescent="0.3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.75" thickBot="1" x14ac:dyDescent="0.3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.75" thickBot="1" x14ac:dyDescent="0.3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.75" thickBot="1" x14ac:dyDescent="0.3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.75" thickBot="1" x14ac:dyDescent="0.3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.75" thickBot="1" x14ac:dyDescent="0.3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.75" thickBot="1" x14ac:dyDescent="0.3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.75" thickBot="1" x14ac:dyDescent="0.3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.75" thickBot="1" x14ac:dyDescent="0.3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.75" thickBot="1" x14ac:dyDescent="0.3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.75" thickBot="1" x14ac:dyDescent="0.3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.75" thickBot="1" x14ac:dyDescent="0.3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.75" thickBot="1" x14ac:dyDescent="0.3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.75" thickBot="1" x14ac:dyDescent="0.3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.75" thickBot="1" x14ac:dyDescent="0.3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.75" thickBot="1" x14ac:dyDescent="0.3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.75" thickBot="1" x14ac:dyDescent="0.3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.75" thickBot="1" x14ac:dyDescent="0.3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.75" thickBot="1" x14ac:dyDescent="0.3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25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activeCell="H24" sqref="H24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25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25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25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25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25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25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25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25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25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sqref="A1:E5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13</v>
      </c>
      <c r="B2" s="3">
        <v>131</v>
      </c>
      <c r="C2" s="3">
        <v>13101</v>
      </c>
      <c r="D2" s="4" t="s">
        <v>268</v>
      </c>
      <c r="E2" s="4" t="s">
        <v>269</v>
      </c>
    </row>
    <row r="3" spans="1:5" ht="15.75" thickBot="1" x14ac:dyDescent="0.3">
      <c r="A3" s="3">
        <v>13</v>
      </c>
      <c r="B3" s="3">
        <v>131</v>
      </c>
      <c r="C3" s="3">
        <v>13106</v>
      </c>
      <c r="D3" s="4" t="s">
        <v>274</v>
      </c>
      <c r="E3" s="4" t="s">
        <v>269</v>
      </c>
    </row>
    <row r="4" spans="1:5" ht="15.75" thickBot="1" x14ac:dyDescent="0.3">
      <c r="A4" s="3">
        <v>13</v>
      </c>
      <c r="B4" s="3">
        <v>131</v>
      </c>
      <c r="C4" s="3">
        <v>13121</v>
      </c>
      <c r="D4" s="4" t="s">
        <v>289</v>
      </c>
      <c r="E4" s="4" t="s">
        <v>269</v>
      </c>
    </row>
    <row r="5" spans="1:5" ht="15.75" thickBot="1" x14ac:dyDescent="0.3">
      <c r="A5" s="3">
        <v>13</v>
      </c>
      <c r="B5" s="3">
        <v>131</v>
      </c>
      <c r="C5" s="3">
        <v>13131</v>
      </c>
      <c r="D5" s="4" t="s">
        <v>299</v>
      </c>
      <c r="E5" s="4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J19" sqref="J19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2</v>
      </c>
      <c r="B2" s="3">
        <v>21</v>
      </c>
      <c r="C2" s="3">
        <v>2101</v>
      </c>
      <c r="D2" s="4" t="s">
        <v>13</v>
      </c>
      <c r="E2" s="4" t="s">
        <v>13</v>
      </c>
    </row>
    <row r="3" spans="1:5" ht="15.75" thickBot="1" x14ac:dyDescent="0.3">
      <c r="A3" s="3">
        <v>2</v>
      </c>
      <c r="B3" s="3">
        <v>21</v>
      </c>
      <c r="C3" s="3">
        <v>2102</v>
      </c>
      <c r="D3" s="4" t="s">
        <v>14</v>
      </c>
      <c r="E3" s="4" t="s">
        <v>13</v>
      </c>
    </row>
    <row r="4" spans="1:5" ht="15.75" thickBot="1" x14ac:dyDescent="0.3">
      <c r="A4" s="3">
        <v>3</v>
      </c>
      <c r="B4" s="3">
        <v>33</v>
      </c>
      <c r="C4" s="3">
        <v>3303</v>
      </c>
      <c r="D4" s="4" t="s">
        <v>30</v>
      </c>
      <c r="E4" s="4" t="s">
        <v>23</v>
      </c>
    </row>
    <row r="5" spans="1:5" ht="15.75" thickBot="1" x14ac:dyDescent="0.3">
      <c r="A5" s="3">
        <v>3</v>
      </c>
      <c r="B5" s="3">
        <v>31</v>
      </c>
      <c r="C5" s="3">
        <v>3102</v>
      </c>
      <c r="D5" s="4" t="s">
        <v>24</v>
      </c>
      <c r="E5" s="4" t="s">
        <v>23</v>
      </c>
    </row>
    <row r="6" spans="1:5" ht="15.75" thickBot="1" x14ac:dyDescent="0.3">
      <c r="A6" s="3">
        <v>5</v>
      </c>
      <c r="B6" s="3">
        <v>51</v>
      </c>
      <c r="C6" s="3">
        <v>5103</v>
      </c>
      <c r="D6" s="4" t="s">
        <v>49</v>
      </c>
      <c r="E6" s="4" t="s">
        <v>47</v>
      </c>
    </row>
    <row r="7" spans="1:5" ht="15.75" thickBot="1" x14ac:dyDescent="0.3">
      <c r="A7" s="3">
        <v>5</v>
      </c>
      <c r="B7" s="3">
        <v>51</v>
      </c>
      <c r="C7" s="3">
        <v>5101</v>
      </c>
      <c r="D7" s="4" t="s">
        <v>47</v>
      </c>
      <c r="E7" s="4" t="s">
        <v>47</v>
      </c>
    </row>
    <row r="8" spans="1:5" ht="15.75" thickBot="1" x14ac:dyDescent="0.3">
      <c r="A8" s="3">
        <v>5</v>
      </c>
      <c r="B8" s="3">
        <v>51</v>
      </c>
      <c r="C8" s="3">
        <v>5109</v>
      </c>
      <c r="D8" s="4" t="s">
        <v>53</v>
      </c>
      <c r="E8" s="4" t="s">
        <v>47</v>
      </c>
    </row>
    <row r="9" spans="1:5" ht="15.75" thickBot="1" x14ac:dyDescent="0.3">
      <c r="A9" s="3">
        <v>5</v>
      </c>
      <c r="B9" s="3">
        <v>51</v>
      </c>
      <c r="C9" s="3">
        <v>5105</v>
      </c>
      <c r="D9" s="4" t="s">
        <v>51</v>
      </c>
      <c r="E9" s="4" t="s">
        <v>47</v>
      </c>
    </row>
    <row r="10" spans="1:5" ht="15.75" thickBot="1" x14ac:dyDescent="0.3">
      <c r="A10" s="3">
        <v>5</v>
      </c>
      <c r="B10" s="3">
        <v>58</v>
      </c>
      <c r="C10" s="3">
        <v>5801</v>
      </c>
      <c r="D10" s="4" t="s">
        <v>81</v>
      </c>
      <c r="E10" s="4" t="s">
        <v>47</v>
      </c>
    </row>
    <row r="11" spans="1:5" ht="15.75" thickBot="1" x14ac:dyDescent="0.3">
      <c r="A11" s="3">
        <v>5</v>
      </c>
      <c r="B11" s="3">
        <v>58</v>
      </c>
      <c r="C11" s="3">
        <v>5804</v>
      </c>
      <c r="D11" s="4" t="s">
        <v>84</v>
      </c>
      <c r="E11" s="4" t="s">
        <v>47</v>
      </c>
    </row>
    <row r="12" spans="1:5" ht="15.75" thickBot="1" x14ac:dyDescent="0.3">
      <c r="A12" s="3">
        <v>5</v>
      </c>
      <c r="B12" s="3">
        <v>51</v>
      </c>
      <c r="C12" s="3">
        <v>5102</v>
      </c>
      <c r="D12" s="4" t="s">
        <v>48</v>
      </c>
      <c r="E12" s="4" t="s">
        <v>47</v>
      </c>
    </row>
    <row r="13" spans="1:5" ht="15.75" thickBot="1" x14ac:dyDescent="0.3">
      <c r="A13" s="3">
        <v>5</v>
      </c>
      <c r="B13" s="3">
        <v>55</v>
      </c>
      <c r="C13" s="3">
        <v>5503</v>
      </c>
      <c r="D13" s="4" t="s">
        <v>66</v>
      </c>
      <c r="E13" s="4" t="s">
        <v>47</v>
      </c>
    </row>
    <row r="14" spans="1:5" ht="15.75" thickBot="1" x14ac:dyDescent="0.3">
      <c r="A14" s="3">
        <v>6</v>
      </c>
      <c r="B14" s="3">
        <v>61</v>
      </c>
      <c r="C14" s="3">
        <v>6101</v>
      </c>
      <c r="D14" s="4" t="s">
        <v>85</v>
      </c>
      <c r="E14" s="4" t="s">
        <v>86</v>
      </c>
    </row>
    <row r="15" spans="1:5" ht="15.75" thickBot="1" x14ac:dyDescent="0.3">
      <c r="A15" s="3">
        <v>6</v>
      </c>
      <c r="B15" s="3">
        <v>62</v>
      </c>
      <c r="C15" s="3">
        <v>6203</v>
      </c>
      <c r="D15" s="4" t="s">
        <v>105</v>
      </c>
      <c r="E15" s="4" t="s">
        <v>86</v>
      </c>
    </row>
    <row r="16" spans="1:5" ht="15.75" thickBot="1" x14ac:dyDescent="0.3">
      <c r="A16" s="3">
        <v>6</v>
      </c>
      <c r="B16" s="3">
        <v>61</v>
      </c>
      <c r="C16" s="3">
        <v>6115</v>
      </c>
      <c r="D16" s="4" t="s">
        <v>100</v>
      </c>
      <c r="E16" s="4" t="s">
        <v>86</v>
      </c>
    </row>
    <row r="17" spans="1:5" ht="15.75" thickBot="1" x14ac:dyDescent="0.3">
      <c r="A17" s="3">
        <v>6</v>
      </c>
      <c r="B17" s="3">
        <v>61</v>
      </c>
      <c r="C17" s="3">
        <v>6108</v>
      </c>
      <c r="D17" s="4" t="s">
        <v>93</v>
      </c>
      <c r="E17" s="4" t="s">
        <v>86</v>
      </c>
    </row>
    <row r="18" spans="1:5" ht="15.75" thickBot="1" x14ac:dyDescent="0.3">
      <c r="A18" s="3">
        <v>6</v>
      </c>
      <c r="B18" s="3">
        <v>61</v>
      </c>
      <c r="C18" s="3">
        <v>6116</v>
      </c>
      <c r="D18" s="4" t="s">
        <v>101</v>
      </c>
      <c r="E18" s="4" t="s">
        <v>86</v>
      </c>
    </row>
    <row r="19" spans="1:5" ht="15.75" thickBot="1" x14ac:dyDescent="0.3">
      <c r="A19" s="3">
        <v>6</v>
      </c>
      <c r="B19" s="3">
        <v>61</v>
      </c>
      <c r="C19" s="3">
        <v>6102</v>
      </c>
      <c r="D19" s="4" t="s">
        <v>87</v>
      </c>
      <c r="E19" s="4" t="s">
        <v>86</v>
      </c>
    </row>
    <row r="20" spans="1:5" ht="15.75" thickBot="1" x14ac:dyDescent="0.3">
      <c r="A20" s="3">
        <v>6</v>
      </c>
      <c r="B20" s="3">
        <v>61</v>
      </c>
      <c r="C20" s="3">
        <v>6109</v>
      </c>
      <c r="D20" s="4" t="s">
        <v>94</v>
      </c>
      <c r="E20" s="4" t="s">
        <v>86</v>
      </c>
    </row>
    <row r="21" spans="1:5" ht="15.75" thickBot="1" x14ac:dyDescent="0.3">
      <c r="A21" s="3">
        <v>6</v>
      </c>
      <c r="B21" s="3">
        <v>62</v>
      </c>
      <c r="C21" s="3">
        <v>6201</v>
      </c>
      <c r="D21" s="4" t="s">
        <v>103</v>
      </c>
      <c r="E21" s="4" t="s">
        <v>86</v>
      </c>
    </row>
    <row r="22" spans="1:5" ht="15.75" thickBot="1" x14ac:dyDescent="0.3">
      <c r="A22" s="3">
        <v>6</v>
      </c>
      <c r="B22" s="3">
        <v>61</v>
      </c>
      <c r="C22" s="3">
        <v>6110</v>
      </c>
      <c r="D22" s="4" t="s">
        <v>95</v>
      </c>
      <c r="E22" s="4" t="s">
        <v>86</v>
      </c>
    </row>
    <row r="23" spans="1:5" ht="15.75" thickBot="1" x14ac:dyDescent="0.3">
      <c r="A23" s="3">
        <v>6</v>
      </c>
      <c r="B23" s="3">
        <v>61</v>
      </c>
      <c r="C23" s="3">
        <v>6103</v>
      </c>
      <c r="D23" s="4" t="s">
        <v>88</v>
      </c>
      <c r="E23" s="4" t="s">
        <v>86</v>
      </c>
    </row>
    <row r="24" spans="1:5" ht="15.75" thickBot="1" x14ac:dyDescent="0.3">
      <c r="A24" s="3">
        <v>6</v>
      </c>
      <c r="B24" s="3">
        <v>61</v>
      </c>
      <c r="C24" s="3">
        <v>6106</v>
      </c>
      <c r="D24" s="4" t="s">
        <v>91</v>
      </c>
      <c r="E24" s="4" t="s">
        <v>86</v>
      </c>
    </row>
    <row r="25" spans="1:5" ht="15.75" thickBot="1" x14ac:dyDescent="0.3">
      <c r="A25" s="3">
        <v>6</v>
      </c>
      <c r="B25" s="3">
        <v>62</v>
      </c>
      <c r="C25" s="3">
        <v>6205</v>
      </c>
      <c r="D25" s="4" t="s">
        <v>107</v>
      </c>
      <c r="E25" s="4" t="s">
        <v>86</v>
      </c>
    </row>
    <row r="26" spans="1:5" ht="15.75" thickBot="1" x14ac:dyDescent="0.3">
      <c r="A26" s="3">
        <v>7</v>
      </c>
      <c r="B26" s="3">
        <v>71</v>
      </c>
      <c r="C26" s="3">
        <v>7109</v>
      </c>
      <c r="D26" s="4" t="s">
        <v>127</v>
      </c>
      <c r="E26" s="4" t="s">
        <v>120</v>
      </c>
    </row>
    <row r="27" spans="1:5" ht="15.75" thickBot="1" x14ac:dyDescent="0.3">
      <c r="A27" s="3">
        <v>7</v>
      </c>
      <c r="B27" s="3">
        <v>72</v>
      </c>
      <c r="C27" s="3">
        <v>7203</v>
      </c>
      <c r="D27" s="4" t="s">
        <v>131</v>
      </c>
      <c r="E27" s="4" t="s">
        <v>120</v>
      </c>
    </row>
    <row r="28" spans="1:5" ht="15.75" thickBot="1" x14ac:dyDescent="0.3">
      <c r="A28" s="3">
        <v>7</v>
      </c>
      <c r="B28" s="3">
        <v>72</v>
      </c>
      <c r="C28" s="3">
        <v>7201</v>
      </c>
      <c r="D28" s="4" t="s">
        <v>129</v>
      </c>
      <c r="E28" s="4" t="s">
        <v>120</v>
      </c>
    </row>
    <row r="29" spans="1:5" ht="15.75" thickBot="1" x14ac:dyDescent="0.3">
      <c r="A29" s="3">
        <v>9</v>
      </c>
      <c r="B29" s="3">
        <v>91</v>
      </c>
      <c r="C29" s="3">
        <v>9120</v>
      </c>
      <c r="D29" s="4" t="s">
        <v>203</v>
      </c>
      <c r="E29" s="4" t="s">
        <v>184</v>
      </c>
    </row>
    <row r="30" spans="1:5" ht="15.75" thickBot="1" x14ac:dyDescent="0.3">
      <c r="A30" s="3">
        <v>9</v>
      </c>
      <c r="B30" s="3">
        <v>91</v>
      </c>
      <c r="C30" s="3">
        <v>9115</v>
      </c>
      <c r="D30" s="4" t="s">
        <v>198</v>
      </c>
      <c r="E30" s="4" t="s">
        <v>184</v>
      </c>
    </row>
    <row r="31" spans="1:5" ht="15.75" thickBot="1" x14ac:dyDescent="0.3">
      <c r="A31" s="3">
        <v>16</v>
      </c>
      <c r="B31" s="3">
        <v>161</v>
      </c>
      <c r="C31" s="3">
        <v>16101</v>
      </c>
      <c r="D31" s="4" t="s">
        <v>338</v>
      </c>
      <c r="E31" s="4" t="s">
        <v>339</v>
      </c>
    </row>
    <row r="32" spans="1:5" ht="15.75" thickBot="1" x14ac:dyDescent="0.3">
      <c r="A32" s="3">
        <v>16</v>
      </c>
      <c r="B32" s="3">
        <v>161</v>
      </c>
      <c r="C32" s="3">
        <v>16103</v>
      </c>
      <c r="D32" s="4" t="s">
        <v>341</v>
      </c>
      <c r="E32" s="4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E19" sqref="E19"/>
    </sheetView>
  </sheetViews>
  <sheetFormatPr baseColWidth="10" defaultRowHeight="15" x14ac:dyDescent="0.25"/>
  <cols>
    <col min="5" max="5" width="12.7109375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8</v>
      </c>
      <c r="B2" s="3">
        <v>81</v>
      </c>
      <c r="C2" s="3">
        <v>8105</v>
      </c>
      <c r="D2" s="4" t="s">
        <v>154</v>
      </c>
      <c r="E2" s="4" t="s">
        <v>150</v>
      </c>
    </row>
    <row r="3" spans="1:5" ht="15.75" thickBot="1" x14ac:dyDescent="0.3">
      <c r="A3" s="3">
        <v>8</v>
      </c>
      <c r="B3" s="3">
        <v>81</v>
      </c>
      <c r="C3" s="3">
        <v>8107</v>
      </c>
      <c r="D3" s="4" t="s">
        <v>156</v>
      </c>
      <c r="E3" s="4" t="s">
        <v>150</v>
      </c>
    </row>
    <row r="4" spans="1:5" ht="15.75" thickBot="1" x14ac:dyDescent="0.3">
      <c r="A4" s="3">
        <v>8</v>
      </c>
      <c r="B4" s="3">
        <v>81</v>
      </c>
      <c r="C4" s="3">
        <v>8101</v>
      </c>
      <c r="D4" s="4" t="s">
        <v>149</v>
      </c>
      <c r="E4" s="4" t="s">
        <v>150</v>
      </c>
    </row>
    <row r="5" spans="1:5" ht="15.75" thickBot="1" x14ac:dyDescent="0.3">
      <c r="A5" s="3">
        <v>8</v>
      </c>
      <c r="B5" s="3">
        <v>81</v>
      </c>
      <c r="C5" s="3">
        <v>8103</v>
      </c>
      <c r="D5" s="4" t="s">
        <v>152</v>
      </c>
      <c r="E5" s="4" t="s">
        <v>150</v>
      </c>
    </row>
    <row r="6" spans="1:5" ht="15.75" thickBot="1" x14ac:dyDescent="0.3">
      <c r="A6" s="3">
        <v>8</v>
      </c>
      <c r="B6" s="3">
        <v>81</v>
      </c>
      <c r="C6" s="3">
        <v>8110</v>
      </c>
      <c r="D6" s="4" t="s">
        <v>159</v>
      </c>
      <c r="E6" s="4" t="s">
        <v>150</v>
      </c>
    </row>
    <row r="7" spans="1:5" ht="15.75" thickBot="1" x14ac:dyDescent="0.3">
      <c r="A7" s="3">
        <v>8</v>
      </c>
      <c r="B7" s="3">
        <v>81</v>
      </c>
      <c r="C7" s="3">
        <v>8111</v>
      </c>
      <c r="D7" s="4" t="s">
        <v>160</v>
      </c>
      <c r="E7" s="4" t="s">
        <v>150</v>
      </c>
    </row>
    <row r="8" spans="1:5" ht="15.75" thickBot="1" x14ac:dyDescent="0.3">
      <c r="A8" s="3">
        <v>8</v>
      </c>
      <c r="B8" s="3">
        <v>81</v>
      </c>
      <c r="C8" s="3">
        <v>8102</v>
      </c>
      <c r="D8" s="4" t="s">
        <v>151</v>
      </c>
      <c r="E8" s="4" t="s">
        <v>150</v>
      </c>
    </row>
    <row r="9" spans="1:5" ht="15.75" thickBot="1" x14ac:dyDescent="0.3">
      <c r="A9" s="3">
        <v>8</v>
      </c>
      <c r="B9" s="3">
        <v>81</v>
      </c>
      <c r="C9" s="3">
        <v>8108</v>
      </c>
      <c r="D9" s="4" t="s">
        <v>157</v>
      </c>
      <c r="E9" s="4" t="s">
        <v>150</v>
      </c>
    </row>
    <row r="10" spans="1:5" ht="15.75" thickBot="1" x14ac:dyDescent="0.3">
      <c r="A10" s="3">
        <v>8</v>
      </c>
      <c r="B10" s="3">
        <v>81</v>
      </c>
      <c r="C10" s="3">
        <v>8106</v>
      </c>
      <c r="D10" s="4" t="s">
        <v>155</v>
      </c>
      <c r="E10" s="4" t="s">
        <v>150</v>
      </c>
    </row>
    <row r="11" spans="1:5" ht="15.75" thickBot="1" x14ac:dyDescent="0.3">
      <c r="A11" s="3">
        <v>8</v>
      </c>
      <c r="B11" s="3">
        <v>81</v>
      </c>
      <c r="C11" s="3">
        <v>8109</v>
      </c>
      <c r="D11" s="4" t="s">
        <v>158</v>
      </c>
      <c r="E11" s="4" t="s">
        <v>150</v>
      </c>
    </row>
    <row r="12" spans="1:5" ht="15.75" thickBot="1" x14ac:dyDescent="0.3">
      <c r="A12" s="3">
        <v>8</v>
      </c>
      <c r="B12" s="3">
        <v>81</v>
      </c>
      <c r="C12" s="3">
        <v>8112</v>
      </c>
      <c r="D12" s="4" t="s">
        <v>161</v>
      </c>
      <c r="E12" s="4" t="s">
        <v>150</v>
      </c>
    </row>
    <row r="13" spans="1:5" ht="15.75" thickBot="1" x14ac:dyDescent="0.3">
      <c r="A13" s="3">
        <v>13</v>
      </c>
      <c r="B13" s="3">
        <v>132</v>
      </c>
      <c r="C13" s="3">
        <v>13202</v>
      </c>
      <c r="D13" s="4" t="s">
        <v>302</v>
      </c>
      <c r="E13" s="4" t="s">
        <v>269</v>
      </c>
    </row>
    <row r="14" spans="1:5" ht="15.75" thickBot="1" x14ac:dyDescent="0.3">
      <c r="A14" s="3">
        <v>13</v>
      </c>
      <c r="B14" s="3">
        <v>133</v>
      </c>
      <c r="C14" s="3">
        <v>13303</v>
      </c>
      <c r="D14" s="4" t="s">
        <v>306</v>
      </c>
      <c r="E14" s="4" t="s">
        <v>269</v>
      </c>
    </row>
    <row r="15" spans="1:5" ht="15.75" thickBot="1" x14ac:dyDescent="0.3">
      <c r="A15" s="3">
        <v>13</v>
      </c>
      <c r="B15" s="3">
        <v>131</v>
      </c>
      <c r="C15" s="3">
        <v>13124</v>
      </c>
      <c r="D15" s="4" t="s">
        <v>292</v>
      </c>
      <c r="E15" s="4" t="s">
        <v>269</v>
      </c>
    </row>
    <row r="16" spans="1:5" ht="15.75" thickBot="1" x14ac:dyDescent="0.3">
      <c r="A16" s="3">
        <v>13</v>
      </c>
      <c r="B16" s="3">
        <v>132</v>
      </c>
      <c r="C16" s="3">
        <v>13203</v>
      </c>
      <c r="D16" s="4" t="s">
        <v>303</v>
      </c>
      <c r="E16" s="4" t="s">
        <v>269</v>
      </c>
    </row>
    <row r="17" spans="1:5" ht="15.75" thickBot="1" x14ac:dyDescent="0.3">
      <c r="A17" s="3">
        <v>13</v>
      </c>
      <c r="B17" s="3">
        <v>131</v>
      </c>
      <c r="C17" s="3">
        <v>13128</v>
      </c>
      <c r="D17" s="4" t="s">
        <v>296</v>
      </c>
      <c r="E17" s="4" t="s">
        <v>269</v>
      </c>
    </row>
    <row r="18" spans="1:5" ht="15.75" thickBot="1" x14ac:dyDescent="0.3">
      <c r="A18" s="3">
        <v>13</v>
      </c>
      <c r="B18" s="3">
        <v>131</v>
      </c>
      <c r="C18" s="3">
        <v>13125</v>
      </c>
      <c r="D18" s="4" t="s">
        <v>293</v>
      </c>
      <c r="E18" s="4" t="s">
        <v>269</v>
      </c>
    </row>
    <row r="19" spans="1:5" ht="15.75" thickBot="1" x14ac:dyDescent="0.3">
      <c r="A19" s="3">
        <v>13</v>
      </c>
      <c r="B19" s="3">
        <v>131</v>
      </c>
      <c r="C19" s="3">
        <v>13126</v>
      </c>
      <c r="D19" s="4" t="s">
        <v>294</v>
      </c>
      <c r="E19" s="4" t="s">
        <v>269</v>
      </c>
    </row>
    <row r="20" spans="1:5" ht="15.75" thickBot="1" x14ac:dyDescent="0.3">
      <c r="A20" s="3">
        <v>13</v>
      </c>
      <c r="B20" s="3">
        <v>131</v>
      </c>
      <c r="C20" s="3">
        <v>13122</v>
      </c>
      <c r="D20" s="4" t="s">
        <v>290</v>
      </c>
      <c r="E20" s="4" t="s">
        <v>269</v>
      </c>
    </row>
    <row r="21" spans="1:5" ht="15.75" thickBot="1" x14ac:dyDescent="0.3">
      <c r="A21" s="3">
        <v>13</v>
      </c>
      <c r="B21" s="3">
        <v>131</v>
      </c>
      <c r="C21" s="3">
        <v>13120</v>
      </c>
      <c r="D21" s="4" t="s">
        <v>288</v>
      </c>
      <c r="E21" s="4" t="s">
        <v>269</v>
      </c>
    </row>
    <row r="22" spans="1:5" ht="15.75" thickBot="1" x14ac:dyDescent="0.3">
      <c r="A22" s="3">
        <v>13</v>
      </c>
      <c r="B22" s="3">
        <v>131</v>
      </c>
      <c r="C22" s="3">
        <v>13103</v>
      </c>
      <c r="D22" s="4" t="s">
        <v>271</v>
      </c>
      <c r="E22" s="4" t="s">
        <v>269</v>
      </c>
    </row>
    <row r="23" spans="1:5" ht="15.75" thickBot="1" x14ac:dyDescent="0.3">
      <c r="A23" s="3">
        <v>13</v>
      </c>
      <c r="B23" s="3">
        <v>133</v>
      </c>
      <c r="C23" s="3">
        <v>13302</v>
      </c>
      <c r="D23" s="4" t="s">
        <v>305</v>
      </c>
      <c r="E23" s="4" t="s">
        <v>269</v>
      </c>
    </row>
    <row r="24" spans="1:5" ht="15.75" thickBot="1" x14ac:dyDescent="0.3">
      <c r="A24" s="3">
        <v>13</v>
      </c>
      <c r="B24" s="3">
        <v>131</v>
      </c>
      <c r="C24" s="3">
        <v>13132</v>
      </c>
      <c r="D24" s="4" t="s">
        <v>300</v>
      </c>
      <c r="E24" s="4" t="s">
        <v>269</v>
      </c>
    </row>
    <row r="25" spans="1:5" ht="15.75" thickBot="1" x14ac:dyDescent="0.3">
      <c r="A25" s="3">
        <v>13</v>
      </c>
      <c r="B25" s="3">
        <v>131</v>
      </c>
      <c r="C25" s="3">
        <v>13102</v>
      </c>
      <c r="D25" s="4" t="s">
        <v>270</v>
      </c>
      <c r="E25" s="4" t="s">
        <v>269</v>
      </c>
    </row>
    <row r="26" spans="1:5" ht="15.75" thickBot="1" x14ac:dyDescent="0.3">
      <c r="A26" s="3">
        <v>13</v>
      </c>
      <c r="B26" s="3">
        <v>131</v>
      </c>
      <c r="C26" s="3">
        <v>13110</v>
      </c>
      <c r="D26" s="4" t="s">
        <v>278</v>
      </c>
      <c r="E26" s="4" t="s">
        <v>269</v>
      </c>
    </row>
    <row r="27" spans="1:5" ht="15.75" thickBot="1" x14ac:dyDescent="0.3">
      <c r="A27" s="3">
        <v>13</v>
      </c>
      <c r="B27" s="3">
        <v>131</v>
      </c>
      <c r="C27" s="3">
        <v>13113</v>
      </c>
      <c r="D27" s="4" t="s">
        <v>281</v>
      </c>
      <c r="E27" s="4" t="s">
        <v>269</v>
      </c>
    </row>
    <row r="28" spans="1:5" ht="15.75" thickBot="1" x14ac:dyDescent="0.3">
      <c r="A28" s="3">
        <v>13</v>
      </c>
      <c r="B28" s="3">
        <v>131</v>
      </c>
      <c r="C28" s="3">
        <v>13115</v>
      </c>
      <c r="D28" s="4" t="s">
        <v>283</v>
      </c>
      <c r="E28" s="4" t="s">
        <v>269</v>
      </c>
    </row>
    <row r="29" spans="1:5" ht="15.75" thickBot="1" x14ac:dyDescent="0.3">
      <c r="A29" s="3">
        <v>13</v>
      </c>
      <c r="B29" s="3">
        <v>132</v>
      </c>
      <c r="C29" s="3">
        <v>13201</v>
      </c>
      <c r="D29" s="4" t="s">
        <v>301</v>
      </c>
      <c r="E29" s="4" t="s">
        <v>269</v>
      </c>
    </row>
    <row r="30" spans="1:5" ht="15.75" thickBot="1" x14ac:dyDescent="0.3">
      <c r="A30" s="3">
        <v>13</v>
      </c>
      <c r="B30" s="3">
        <v>131</v>
      </c>
      <c r="C30" s="3">
        <v>13118</v>
      </c>
      <c r="D30" s="4" t="s">
        <v>286</v>
      </c>
      <c r="E30" s="4" t="s">
        <v>269</v>
      </c>
    </row>
    <row r="31" spans="1:5" ht="15.75" thickBot="1" x14ac:dyDescent="0.3">
      <c r="A31" s="3">
        <v>13</v>
      </c>
      <c r="B31" s="3">
        <v>131</v>
      </c>
      <c r="C31" s="3">
        <v>13119</v>
      </c>
      <c r="D31" s="4" t="s">
        <v>287</v>
      </c>
      <c r="E31" s="4" t="s">
        <v>269</v>
      </c>
    </row>
    <row r="32" spans="1:5" ht="15.75" thickBot="1" x14ac:dyDescent="0.3">
      <c r="A32" s="3">
        <v>13</v>
      </c>
      <c r="B32" s="3">
        <v>131</v>
      </c>
      <c r="C32" s="3">
        <v>13116</v>
      </c>
      <c r="D32" s="4" t="s">
        <v>284</v>
      </c>
      <c r="E32" s="4" t="s">
        <v>269</v>
      </c>
    </row>
    <row r="33" spans="1:5" ht="15.75" thickBot="1" x14ac:dyDescent="0.3">
      <c r="A33" s="3">
        <v>13</v>
      </c>
      <c r="B33" s="3">
        <v>131</v>
      </c>
      <c r="C33" s="3">
        <v>13107</v>
      </c>
      <c r="D33" s="4" t="s">
        <v>275</v>
      </c>
      <c r="E33" s="4" t="s">
        <v>269</v>
      </c>
    </row>
    <row r="34" spans="1:5" ht="15.75" thickBot="1" x14ac:dyDescent="0.3">
      <c r="A34" s="3">
        <v>13</v>
      </c>
      <c r="B34" s="3">
        <v>131</v>
      </c>
      <c r="C34" s="3">
        <v>13109</v>
      </c>
      <c r="D34" s="4" t="s">
        <v>277</v>
      </c>
      <c r="E34" s="4" t="s">
        <v>269</v>
      </c>
    </row>
    <row r="35" spans="1:5" ht="15.75" thickBot="1" x14ac:dyDescent="0.3">
      <c r="A35" s="3">
        <v>13</v>
      </c>
      <c r="B35" s="3">
        <v>131</v>
      </c>
      <c r="C35" s="3">
        <v>13114</v>
      </c>
      <c r="D35" s="4" t="s">
        <v>282</v>
      </c>
      <c r="E35" s="4" t="s">
        <v>269</v>
      </c>
    </row>
    <row r="36" spans="1:5" ht="15.75" thickBot="1" x14ac:dyDescent="0.3">
      <c r="A36" s="3">
        <v>13</v>
      </c>
      <c r="B36" s="3">
        <v>131</v>
      </c>
      <c r="C36" s="3">
        <v>13127</v>
      </c>
      <c r="D36" s="4" t="s">
        <v>295</v>
      </c>
      <c r="E36" s="4" t="s">
        <v>269</v>
      </c>
    </row>
    <row r="37" spans="1:5" ht="15.75" thickBot="1" x14ac:dyDescent="0.3">
      <c r="A37" s="3">
        <v>13</v>
      </c>
      <c r="B37" s="3">
        <v>131</v>
      </c>
      <c r="C37" s="3">
        <v>13130</v>
      </c>
      <c r="D37" s="4" t="s">
        <v>298</v>
      </c>
      <c r="E37" s="4" t="s">
        <v>269</v>
      </c>
    </row>
    <row r="38" spans="1:5" ht="15.75" thickBot="1" x14ac:dyDescent="0.3">
      <c r="A38" s="3">
        <v>13</v>
      </c>
      <c r="B38" s="3">
        <v>134</v>
      </c>
      <c r="C38" s="3">
        <v>13401</v>
      </c>
      <c r="D38" s="4" t="s">
        <v>307</v>
      </c>
      <c r="E38" s="4" t="s">
        <v>269</v>
      </c>
    </row>
    <row r="39" spans="1:5" ht="15.75" thickBot="1" x14ac:dyDescent="0.3">
      <c r="A39" s="3">
        <v>13</v>
      </c>
      <c r="B39" s="3">
        <v>131</v>
      </c>
      <c r="C39" s="3">
        <v>13123</v>
      </c>
      <c r="D39" s="4" t="s">
        <v>291</v>
      </c>
      <c r="E39" s="4" t="s">
        <v>269</v>
      </c>
    </row>
    <row r="40" spans="1:5" ht="15.75" thickBot="1" x14ac:dyDescent="0.3">
      <c r="A40" s="3">
        <v>13</v>
      </c>
      <c r="B40" s="3">
        <v>131</v>
      </c>
      <c r="C40" s="3">
        <v>13105</v>
      </c>
      <c r="D40" s="4" t="s">
        <v>273</v>
      </c>
      <c r="E40" s="4" t="s">
        <v>269</v>
      </c>
    </row>
    <row r="41" spans="1:5" ht="15.75" thickBot="1" x14ac:dyDescent="0.3">
      <c r="A41" s="3">
        <v>13</v>
      </c>
      <c r="B41" s="3">
        <v>131</v>
      </c>
      <c r="C41" s="3">
        <v>13117</v>
      </c>
      <c r="D41" s="4" t="s">
        <v>285</v>
      </c>
      <c r="E41" s="4" t="s">
        <v>269</v>
      </c>
    </row>
    <row r="42" spans="1:5" ht="15.75" thickBot="1" x14ac:dyDescent="0.3">
      <c r="A42" s="3">
        <v>13</v>
      </c>
      <c r="B42" s="3">
        <v>133</v>
      </c>
      <c r="C42" s="3">
        <v>13301</v>
      </c>
      <c r="D42" s="4" t="s">
        <v>304</v>
      </c>
      <c r="E42" s="4" t="s">
        <v>269</v>
      </c>
    </row>
    <row r="43" spans="1:5" ht="15.75" thickBot="1" x14ac:dyDescent="0.3">
      <c r="A43" s="3">
        <v>13</v>
      </c>
      <c r="B43" s="3">
        <v>131</v>
      </c>
      <c r="C43" s="3">
        <v>13111</v>
      </c>
      <c r="D43" s="4" t="s">
        <v>279</v>
      </c>
      <c r="E43" s="4" t="s">
        <v>269</v>
      </c>
    </row>
    <row r="44" spans="1:5" ht="15.75" thickBot="1" x14ac:dyDescent="0.3">
      <c r="A44" s="3">
        <v>13</v>
      </c>
      <c r="B44" s="3">
        <v>131</v>
      </c>
      <c r="C44" s="3">
        <v>13112</v>
      </c>
      <c r="D44" s="4" t="s">
        <v>280</v>
      </c>
      <c r="E44" s="4" t="s">
        <v>269</v>
      </c>
    </row>
    <row r="45" spans="1:5" ht="15.75" thickBot="1" x14ac:dyDescent="0.3">
      <c r="A45" s="3">
        <v>13</v>
      </c>
      <c r="B45" s="3">
        <v>131</v>
      </c>
      <c r="C45" s="3">
        <v>13104</v>
      </c>
      <c r="D45" s="4" t="s">
        <v>272</v>
      </c>
      <c r="E45" s="4" t="s">
        <v>269</v>
      </c>
    </row>
    <row r="46" spans="1:5" ht="15.75" thickBot="1" x14ac:dyDescent="0.3">
      <c r="A46" s="3">
        <v>13</v>
      </c>
      <c r="B46" s="3">
        <v>131</v>
      </c>
      <c r="C46" s="3">
        <v>13108</v>
      </c>
      <c r="D46" s="4" t="s">
        <v>276</v>
      </c>
      <c r="E46" s="4" t="s">
        <v>269</v>
      </c>
    </row>
    <row r="47" spans="1:5" ht="15.75" thickBot="1" x14ac:dyDescent="0.3">
      <c r="A47" s="3">
        <v>13</v>
      </c>
      <c r="B47" s="3">
        <v>131</v>
      </c>
      <c r="C47" s="3">
        <v>13129</v>
      </c>
      <c r="D47" s="4" t="s">
        <v>297</v>
      </c>
      <c r="E47" s="4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Hoja1</vt:lpstr>
      <vt:lpstr>Tabla regiones</vt:lpstr>
      <vt:lpstr>Cantidad + última act.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2020-07-06T14:40:55Z</dcterms:created>
  <dcterms:modified xsi:type="dcterms:W3CDTF">2020-09-21T21:31:50Z</dcterms:modified>
</cp:coreProperties>
</file>