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57" documentId="8_{A3ED3743-8E04-40C7-849C-D311898C7C02}" xr6:coauthVersionLast="45" xr6:coauthVersionMax="45" xr10:uidLastSave="{1F2E8641-CC09-4EE2-8AB8-2E75C819BC7D}"/>
  <bookViews>
    <workbookView xWindow="-108" yWindow="-108" windowWidth="23256" windowHeight="12576" xr2:uid="{180C6776-FB6C-4163-ABDD-91AEF90E0C4F}"/>
  </bookViews>
  <sheets>
    <sheet name="Hoja2" sheetId="2" r:id="rId1"/>
    <sheet name="Hoja1" sheetId="1" r:id="rId2"/>
  </sheet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<sst xmlns="http://schemas.openxmlformats.org/spreadsheetml/2006/main" count="1090" uniqueCount="235">
  <si>
    <t>CONCEPTOS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</si>
  <si>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</si>
  <si>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</si>
  <si>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</si>
  <si>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</si>
  <si>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</si>
  <si>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</si>
  <si>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</si>
  <si>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</si>
  <si>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</si>
  <si>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</si>
  <si>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</si>
  <si>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IMPUESTOS A LA RENTA</t>
  </si>
  <si>
    <t>Impuestos</t>
  </si>
  <si>
    <t>Primera Categoría</t>
  </si>
  <si>
    <t>Renta Efectiva</t>
  </si>
  <si>
    <t>Renta Presunta</t>
  </si>
  <si>
    <t>Impuesto Único</t>
  </si>
  <si>
    <t>Capitales Mobiliarios</t>
  </si>
  <si>
    <t>Pequeños Contribuyentes</t>
  </si>
  <si>
    <t>Cred Gastos de Capacitación</t>
  </si>
  <si>
    <t>PPM Utilidades Absorbidas</t>
  </si>
  <si>
    <t>Beneficio Art 6 Ley 20.326 /09</t>
  </si>
  <si>
    <t>Otros</t>
  </si>
  <si>
    <t>Segunda Categoría</t>
  </si>
  <si>
    <t>Retención impto. único trabajadores</t>
  </si>
  <si>
    <t>Reliquidación mensual</t>
  </si>
  <si>
    <t>Reliquidación anual</t>
  </si>
  <si>
    <t>Giros o diferencia de impto.</t>
  </si>
  <si>
    <t>Retención impto. único fondos de pens.</t>
  </si>
  <si>
    <t>Ahorro previsional F22</t>
  </si>
  <si>
    <t>Impto Ret Trabajador (Res. 87/04)</t>
  </si>
  <si>
    <t>Cred. Donación Ley 20.444</t>
  </si>
  <si>
    <t>Global Complementario</t>
  </si>
  <si>
    <t>Impto Determ (c31 - F22)</t>
  </si>
  <si>
    <t>Auditorías Fiscaliz SII (c133 - F21)</t>
  </si>
  <si>
    <t>Cred Impto Primera Categoría</t>
  </si>
  <si>
    <t>Reliquidación Invers. Art 57 bis</t>
  </si>
  <si>
    <t>Adicional</t>
  </si>
  <si>
    <t>Tasa 35%</t>
  </si>
  <si>
    <t>Crédito Art. 63</t>
  </si>
  <si>
    <t>Impto Adicional LIR (Form 22)</t>
  </si>
  <si>
    <t>Otras Tasas</t>
  </si>
  <si>
    <t>Intereses</t>
  </si>
  <si>
    <t>D.L. 600</t>
  </si>
  <si>
    <t>Resto</t>
  </si>
  <si>
    <t>Tasa 40%</t>
  </si>
  <si>
    <t>Impuestos Sustit. (L20.780)</t>
  </si>
  <si>
    <t>Art 21</t>
  </si>
  <si>
    <t>Específico Actividad Minera</t>
  </si>
  <si>
    <t>Término de Giro</t>
  </si>
  <si>
    <t>Sistema de Pago</t>
  </si>
  <si>
    <t>Impuesto y Declaración Anual</t>
  </si>
  <si>
    <t>PPM Actualizados</t>
  </si>
  <si>
    <t>Retención a Profes. Actualiz.</t>
  </si>
  <si>
    <t>Crédito Ret .Art.42N1</t>
  </si>
  <si>
    <t>Crédito Ret .Art.20N2</t>
  </si>
  <si>
    <t>Crédito Fiscal AFP Art 23° LIR</t>
  </si>
  <si>
    <t>PPUA sin der. Devol. Art. 31, Nº 3</t>
  </si>
  <si>
    <t>Cred Emp. Constructoras</t>
  </si>
  <si>
    <t>Cred disposición de los Socios</t>
  </si>
  <si>
    <t>Puesto a</t>
  </si>
  <si>
    <t>Por poner a</t>
  </si>
  <si>
    <t>Cred. Sist. Sol. Term. (L. 20.365)</t>
  </si>
  <si>
    <t>Cred. Donac. Sociales</t>
  </si>
  <si>
    <t>Reten. Inter. Art. 74,7</t>
  </si>
  <si>
    <t>Cotización Adicional Art 8º</t>
  </si>
  <si>
    <t>Pago Moneda Extranjera</t>
  </si>
  <si>
    <t>Créditos a Devolver</t>
  </si>
  <si>
    <t>Devoluciones de Renta</t>
  </si>
  <si>
    <t>Reintegro Devoluciones</t>
  </si>
  <si>
    <t>Devoluciones Anticipadas de Renta</t>
  </si>
  <si>
    <t>Devoluciones Anticip G Complem</t>
  </si>
  <si>
    <t>Reinteg Devol Anticip G Compl</t>
  </si>
  <si>
    <t>Pagos Provisionales Mensuales del año</t>
  </si>
  <si>
    <t>PPM Moneda Extranjera</t>
  </si>
  <si>
    <t>Con Retención</t>
  </si>
  <si>
    <t>Sin Retención</t>
  </si>
  <si>
    <t>Vehículos Transp o Carga</t>
  </si>
  <si>
    <t>Retención Directores</t>
  </si>
  <si>
    <t>Voluntarios</t>
  </si>
  <si>
    <t>Determinado</t>
  </si>
  <si>
    <t>Crédito</t>
  </si>
  <si>
    <t>Emp. Mineras</t>
  </si>
  <si>
    <t>Emp. Explotadoras Mineras</t>
  </si>
  <si>
    <t>Emp. Constructoras</t>
  </si>
  <si>
    <t>Talleres Artesanales</t>
  </si>
  <si>
    <t>PPM del Año (Formulario 21)</t>
  </si>
  <si>
    <t>Diferencia Pago Form 22</t>
  </si>
  <si>
    <t>Diferencia Pago Renta en Form 29</t>
  </si>
  <si>
    <t>Reajuste Impuestos Declaración Anual</t>
  </si>
  <si>
    <t>IMPTO AL VALOR AGREGADO</t>
  </si>
  <si>
    <t>IVA Bruto</t>
  </si>
  <si>
    <t>IVA Interno</t>
  </si>
  <si>
    <t>Débitos</t>
  </si>
  <si>
    <t>Créditos</t>
  </si>
  <si>
    <t>Cambio de Sujeto</t>
  </si>
  <si>
    <t>Retención a Terceros</t>
  </si>
  <si>
    <t>Retención Parcial a Terceros</t>
  </si>
  <si>
    <t>Retención Margen Comercializ.</t>
  </si>
  <si>
    <t>Antcipo Cambio de Sujeto</t>
  </si>
  <si>
    <t>Tributación Simplificada</t>
  </si>
  <si>
    <t>Cred Reint Dev Indebidas</t>
  </si>
  <si>
    <t>Giros o Diferencia (Form 21)</t>
  </si>
  <si>
    <t>IVA Importaciones</t>
  </si>
  <si>
    <t>Tasa General</t>
  </si>
  <si>
    <t>Con Pagarés o Letras</t>
  </si>
  <si>
    <t>No Habituales</t>
  </si>
  <si>
    <t>Tasas Especiales</t>
  </si>
  <si>
    <t>I. L. A.</t>
  </si>
  <si>
    <t>Licores, Pisco, Whisky y otros</t>
  </si>
  <si>
    <t>Vinos</t>
  </si>
  <si>
    <t>Bebidas Analcohólicas</t>
  </si>
  <si>
    <t>Cervezas</t>
  </si>
  <si>
    <t>Suntuarios</t>
  </si>
  <si>
    <t>Art. 37 letras a), b) y c)</t>
  </si>
  <si>
    <t>Art. 37 letras e), h), j) y l)</t>
  </si>
  <si>
    <t>Art. 37 letras g)</t>
  </si>
  <si>
    <t>Vehículos y Otros</t>
  </si>
  <si>
    <t>Cilindrada y especiales</t>
  </si>
  <si>
    <t>Transferencias (art. 41)</t>
  </si>
  <si>
    <t>Al Lujo</t>
  </si>
  <si>
    <t>Cred. compra vehic. usados</t>
  </si>
  <si>
    <t>Saldo Remanentes y Reint. Devol.</t>
  </si>
  <si>
    <t>Remanentes período</t>
  </si>
  <si>
    <t>Remanentes período anterior</t>
  </si>
  <si>
    <t>Reintegro devoluciones</t>
  </si>
  <si>
    <t>Crédito Especial Empresas Constructoras</t>
  </si>
  <si>
    <t>Devoluciones</t>
  </si>
  <si>
    <t>Exportadores</t>
  </si>
  <si>
    <t>CODELCO</t>
  </si>
  <si>
    <t>IVA Anticipado</t>
  </si>
  <si>
    <t>Zona Franca</t>
  </si>
  <si>
    <t>Rancho de Nave</t>
  </si>
  <si>
    <t>Activo Fijo</t>
  </si>
  <si>
    <t>Dev. Gener. Electric.</t>
  </si>
  <si>
    <t>Diferencia Pago IVA en Form 29</t>
  </si>
  <si>
    <t>IMPTO  A PROD ESPECIFICOS</t>
  </si>
  <si>
    <t>Tabacos</t>
  </si>
  <si>
    <t>Nacional</t>
  </si>
  <si>
    <t>Importado</t>
  </si>
  <si>
    <t>Combustibles</t>
  </si>
  <si>
    <t>Derechos de Explotación</t>
  </si>
  <si>
    <t>Gasolinas Automotrices</t>
  </si>
  <si>
    <t>Importada</t>
  </si>
  <si>
    <t>Petróleo Diesel</t>
  </si>
  <si>
    <t>Crédito Especial</t>
  </si>
  <si>
    <t>Recup Impto Pet Diesel Transp Carga</t>
  </si>
  <si>
    <t>Automóviles a Gas Licuado</t>
  </si>
  <si>
    <t>Derechos de Extracción Ley de Pesca</t>
  </si>
  <si>
    <t>IMPTO A LOS ACTOS JURIDICOS</t>
  </si>
  <si>
    <t>Operaciones de crédito</t>
  </si>
  <si>
    <t>Protestos</t>
  </si>
  <si>
    <t>Emisión de cheques</t>
  </si>
  <si>
    <t>Préstamos externos</t>
  </si>
  <si>
    <t>Giros o diferencias</t>
  </si>
  <si>
    <t>Fluct. Deudores Form 24</t>
  </si>
  <si>
    <t>IMPTOS AL COMERCIO EXTERIOR</t>
  </si>
  <si>
    <t>Derechos de Internación</t>
  </si>
  <si>
    <t>Ad - Valorem</t>
  </si>
  <si>
    <t>Otros Impuestos Aduaneros</t>
  </si>
  <si>
    <t>Sistema de Pagos</t>
  </si>
  <si>
    <t>Crédito 3%</t>
  </si>
  <si>
    <t>Decreto Hacienda N°409</t>
  </si>
  <si>
    <t>Derechos Diferidos Bienes de Capital</t>
  </si>
  <si>
    <t>Otros Derechos Diferidos</t>
  </si>
  <si>
    <t>Devoluciones Derechos Aduaneros</t>
  </si>
  <si>
    <t>Crédito Art 11/Ley 18211 (Z.Franca)</t>
  </si>
  <si>
    <t>IMPUESTOS VARIOS</t>
  </si>
  <si>
    <t>Herencia y Donaciones</t>
  </si>
  <si>
    <t>Herencia</t>
  </si>
  <si>
    <t>Donaciones</t>
  </si>
  <si>
    <t>Patentes de minas</t>
  </si>
  <si>
    <t>Juegos de Azar</t>
  </si>
  <si>
    <t>Lotería y similares</t>
  </si>
  <si>
    <t>Entrada a Casinos</t>
  </si>
  <si>
    <t>Apuestas Hípicas</t>
  </si>
  <si>
    <t>Impto Art 59 Ley 19.995 - Casinos</t>
  </si>
  <si>
    <t>30% Adicional Bienes Raíces</t>
  </si>
  <si>
    <t>0,025% Adicional Bienes Raíces</t>
  </si>
  <si>
    <t>Multas e Intereses</t>
  </si>
  <si>
    <t>Artículo 8 Ley 18.566</t>
  </si>
  <si>
    <t>Pagos en dinero Registro Civil</t>
  </si>
  <si>
    <t>Devoluciones Varias</t>
  </si>
  <si>
    <t>Otros Imptos ( + )</t>
  </si>
  <si>
    <t>Otros Imptos ( - )</t>
  </si>
  <si>
    <t>Otras devoluciones</t>
  </si>
  <si>
    <t>Reajuste Pagos Fuera de Plazo</t>
  </si>
  <si>
    <t>Diferencia Pagos de Más</t>
  </si>
  <si>
    <t>Diferencia Pagos de Menos</t>
  </si>
  <si>
    <t>Giros Diferencias Form 22</t>
  </si>
  <si>
    <t>Giros Diferencias Form 29</t>
  </si>
  <si>
    <t>Ajuste Cuadratura ( + )</t>
  </si>
  <si>
    <t>Ajuste Cuadratura ( - )</t>
  </si>
  <si>
    <t>Postergación IVA L20780</t>
  </si>
  <si>
    <t>FLUCTUACION DEUDORES</t>
  </si>
  <si>
    <t>Deudores del Período</t>
  </si>
  <si>
    <t>Form 6 - Cheques Protestados</t>
  </si>
  <si>
    <t>Form 10</t>
  </si>
  <si>
    <t>Giros Form 21</t>
  </si>
  <si>
    <t>Form 50 - Pago Directo</t>
  </si>
  <si>
    <t>Aduanas</t>
  </si>
  <si>
    <t>Deudores de Períodos Anteriores</t>
  </si>
  <si>
    <t>INGRESOS TRIBUTARIOS NETOS</t>
  </si>
  <si>
    <t>Cuentas No Tributarias</t>
  </si>
  <si>
    <t>CAT 01</t>
  </si>
  <si>
    <t>CAT 02</t>
  </si>
  <si>
    <t>CAT 03</t>
  </si>
  <si>
    <t>CAT 04</t>
  </si>
  <si>
    <t>CAT 05</t>
  </si>
  <si>
    <t>ID</t>
  </si>
  <si>
    <t>01</t>
  </si>
  <si>
    <t>02</t>
  </si>
  <si>
    <t>03</t>
  </si>
  <si>
    <t>04</t>
  </si>
  <si>
    <t>05</t>
  </si>
  <si>
    <t>06</t>
  </si>
  <si>
    <t>07</t>
  </si>
  <si>
    <t>09</t>
  </si>
  <si>
    <t>Suma de AÑO 2009</t>
  </si>
  <si>
    <t>Columna1</t>
  </si>
  <si>
    <t>INGRESOS NO TRIBUTARIOS</t>
  </si>
  <si>
    <t>SERIE INGRESOS TRIBUTARIOS CONSOLIDADOS</t>
  </si>
  <si>
    <t>(Cifras en millones de pesos nominales)</t>
  </si>
  <si>
    <t>Suma de AÑO 2010</t>
  </si>
  <si>
    <t>Suma de AÑO 2011</t>
  </si>
  <si>
    <t>Suma de AÑO 2012</t>
  </si>
  <si>
    <t>Suma de AÑO 2013</t>
  </si>
  <si>
    <t>Suma de AÑO 2014</t>
  </si>
  <si>
    <t>Suma de AÑO 2015</t>
  </si>
  <si>
    <t>Suma de AÑO 2016</t>
  </si>
  <si>
    <t>Suma de AÑO 2017</t>
  </si>
  <si>
    <t>Suma de AÑO 2018</t>
  </si>
  <si>
    <t>Suma de AÑO 2019</t>
  </si>
  <si>
    <t>millones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</si>
</sst>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quotePrefix="1"/>
    <xf numFmtId="167" fontId="0" fillId="0" borderId="0" xfId="2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pivotButton="1"/>
    <xf numFmtId="0" fontId="0" fillId="2" borderId="0" xfId="0" quotePrefix="1" applyFill="1"/>
    <xf numFmtId="165" fontId="0" fillId="0" borderId="0" xfId="0" applyNumberFormat="1"/>
  </cellXfs>
  <cellStyles count="3">
    <cellStyle name="Millares" xfId="2" builtinId="3"/>
    <cellStyle name="Normal" xfId="0" builtinId="0"/>
    <cellStyle name="Normal 3" xfId="1" xr:uid="{2DAF8B79-F039-4C8D-BFB9-5BCF2DC62F6C}"/>
  </cellStyles>
  <dxfs count="42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[Red]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[Impuestos.xlsx]Hoja2!TablaDinámica1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Suma de AÑO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Hoja2!$C$4:$C$11</c:f>
              <c:numCache>
                <c:formatCode>_-* #,##0_-;\-* #,##0_-;_-* "-"??_-;_-@_-</c:formatCode>
                <c:ptCount val="8"/>
                <c:pt idx="0">
                  <c:v>4567961.3541477956</c:v>
                </c:pt>
                <c:pt idx="1">
                  <c:v>7054486.0886713509</c:v>
                </c:pt>
                <c:pt idx="2">
                  <c:v>1241354.672176372</c:v>
                </c:pt>
                <c:pt idx="3">
                  <c:v>63235.629506787009</c:v>
                </c:pt>
                <c:pt idx="4">
                  <c:v>163157.4825011018</c:v>
                </c:pt>
                <c:pt idx="5">
                  <c:v>355561.30053170823</c:v>
                </c:pt>
                <c:pt idx="6">
                  <c:v>-81525.326646108879</c:v>
                </c:pt>
                <c:pt idx="7">
                  <c:v>-17674.929015999998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A0B-B943-A98E68E8F2D5}"/>
            </c:ext>
          </c:extLst>
        </c:ser>
        <c:ser>
          <c:idx val="1"/>
          <c:order val="1"/>
          <c:tx>
            <c:strRef>
              <c:f>Hoja2!$D$3</c:f>
              <c:strCache>
                <c:ptCount val="1"/>
                <c:pt idx="0">
                  <c:v>Suma de AÑO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Hoja2!$D$4:$D$11</c:f>
              <c:numCache>
                <c:formatCode>_-* #,##0_-;\-* #,##0_-;_-* "-"??_-;_-@_-</c:formatCode>
                <c:ptCount val="8"/>
                <c:pt idx="0">
                  <c:v>7085706.3176501254</c:v>
                </c:pt>
                <c:pt idx="1">
                  <c:v>8402773.3615299333</c:v>
                </c:pt>
                <c:pt idx="2">
                  <c:v>1561205.5812690002</c:v>
                </c:pt>
                <c:pt idx="3">
                  <c:v>204351.85794640888</c:v>
                </c:pt>
                <c:pt idx="4">
                  <c:v>267400.46808149398</c:v>
                </c:pt>
                <c:pt idx="5">
                  <c:v>203470.99096362249</c:v>
                </c:pt>
                <c:pt idx="6">
                  <c:v>-139777.35427657797</c:v>
                </c:pt>
                <c:pt idx="7">
                  <c:v>-7417.2601009999989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F-4A0B-B943-A98E68E8F2D5}"/>
            </c:ext>
          </c:extLst>
        </c:ser>
        <c:ser>
          <c:idx val="2"/>
          <c:order val="2"/>
          <c:tx>
            <c:strRef>
              <c:f>Hoja2!$E$3</c:f>
              <c:strCache>
                <c:ptCount val="1"/>
                <c:pt idx="0">
                  <c:v>Suma de AÑO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Hoja2!$E$4:$E$11</c:f>
              <c:numCache>
                <c:formatCode>_-* #,##0_-;\-* #,##0_-;_-* "-"??_-;_-@_-</c:formatCode>
                <c:ptCount val="8"/>
                <c:pt idx="0">
                  <c:v>9008441.5642140917</c:v>
                </c:pt>
                <c:pt idx="1">
                  <c:v>9443335.2020120285</c:v>
                </c:pt>
                <c:pt idx="2">
                  <c:v>1742794.3319579998</c:v>
                </c:pt>
                <c:pt idx="3">
                  <c:v>265509.26117084327</c:v>
                </c:pt>
                <c:pt idx="4">
                  <c:v>290816.05782826385</c:v>
                </c:pt>
                <c:pt idx="5">
                  <c:v>336952.50243363885</c:v>
                </c:pt>
                <c:pt idx="6">
                  <c:v>-18336.223562212854</c:v>
                </c:pt>
                <c:pt idx="7">
                  <c:v>31688.820587999988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F-4A0B-B943-A98E68E8F2D5}"/>
            </c:ext>
          </c:extLst>
        </c:ser>
        <c:ser>
          <c:idx val="3"/>
          <c:order val="3"/>
          <c:tx>
            <c:strRef>
              <c:f>Hoja2!$F$3</c:f>
              <c:strCache>
                <c:ptCount val="1"/>
                <c:pt idx="0">
                  <c:v>Suma de AÑO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Hoja2!$F$4:$F$11</c:f>
              <c:numCache>
                <c:formatCode>_-* #,##0_-;\-* #,##0_-;_-* "-"??_-;_-@_-</c:formatCode>
                <c:ptCount val="8"/>
                <c:pt idx="0">
                  <c:v>9527689.2580632102</c:v>
                </c:pt>
                <c:pt idx="1">
                  <c:v>10453258.629853379</c:v>
                </c:pt>
                <c:pt idx="2">
                  <c:v>1892992.0424529996</c:v>
                </c:pt>
                <c:pt idx="3">
                  <c:v>319545.52103617491</c:v>
                </c:pt>
                <c:pt idx="4">
                  <c:v>314340.45107038546</c:v>
                </c:pt>
                <c:pt idx="5">
                  <c:v>499632.5986817641</c:v>
                </c:pt>
                <c:pt idx="6">
                  <c:v>-234297.74576193377</c:v>
                </c:pt>
                <c:pt idx="7">
                  <c:v>-3131.1156470000005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F-4A0B-B943-A98E68E8F2D5}"/>
            </c:ext>
          </c:extLst>
        </c:ser>
        <c:ser>
          <c:idx val="4"/>
          <c:order val="4"/>
          <c:tx>
            <c:strRef>
              <c:f>Hoja2!$G$3</c:f>
              <c:strCache>
                <c:ptCount val="1"/>
                <c:pt idx="0">
                  <c:v>Suma de AÑO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Hoja2!$G$4:$G$11</c:f>
              <c:numCache>
                <c:formatCode>_-* #,##0_-;\-* #,##0_-;_-* "-"??_-;_-@_-</c:formatCode>
                <c:ptCount val="8"/>
                <c:pt idx="0">
                  <c:v>9086413.098524034</c:v>
                </c:pt>
                <c:pt idx="1">
                  <c:v>11173483.782437911</c:v>
                </c:pt>
                <c:pt idx="2">
                  <c:v>1987472.8010689996</c:v>
                </c:pt>
                <c:pt idx="3">
                  <c:v>247266.44256599998</c:v>
                </c:pt>
                <c:pt idx="4">
                  <c:v>303397.03927313618</c:v>
                </c:pt>
                <c:pt idx="5">
                  <c:v>378744.15456889314</c:v>
                </c:pt>
                <c:pt idx="6">
                  <c:v>-196194.24912098312</c:v>
                </c:pt>
                <c:pt idx="7">
                  <c:v>-27540.337975000002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F-4A0B-B943-A98E68E8F2D5}"/>
            </c:ext>
          </c:extLst>
        </c:ser>
        <c:ser>
          <c:idx val="5"/>
          <c:order val="5"/>
          <c:tx>
            <c:strRef>
              <c:f>Hoja2!$H$3</c:f>
              <c:strCache>
                <c:ptCount val="1"/>
                <c:pt idx="0">
                  <c:v>Suma de AÑO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Hoja2!$H$4:$H$11</c:f>
              <c:numCache>
                <c:formatCode>_-* #,##0_-;\-* #,##0_-;_-* "-"??_-;_-@_-</c:formatCode>
                <c:ptCount val="8"/>
                <c:pt idx="0">
                  <c:v>9208866.6974918265</c:v>
                </c:pt>
                <c:pt idx="1">
                  <c:v>12120612.714684619</c:v>
                </c:pt>
                <c:pt idx="2">
                  <c:v>2224223.8301649992</c:v>
                </c:pt>
                <c:pt idx="3">
                  <c:v>263785.467833</c:v>
                </c:pt>
                <c:pt idx="4">
                  <c:v>337842.57553911721</c:v>
                </c:pt>
                <c:pt idx="5">
                  <c:v>361244.13897872443</c:v>
                </c:pt>
                <c:pt idx="6">
                  <c:v>-23518.702639283216</c:v>
                </c:pt>
                <c:pt idx="7">
                  <c:v>-8000.9313699999993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F-4A0B-B943-A98E68E8F2D5}"/>
            </c:ext>
          </c:extLst>
        </c:ser>
        <c:ser>
          <c:idx val="6"/>
          <c:order val="6"/>
          <c:tx>
            <c:strRef>
              <c:f>Hoja2!$I$3</c:f>
              <c:strCache>
                <c:ptCount val="1"/>
                <c:pt idx="0">
                  <c:v>Suma de AÑO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Hoja2!$I$4:$I$11</c:f>
              <c:numCache>
                <c:formatCode>_-* #,##0_-;\-* #,##0_-;_-* "-"??_-;_-@_-</c:formatCode>
                <c:ptCount val="8"/>
                <c:pt idx="0">
                  <c:v>11690994.951733463</c:v>
                </c:pt>
                <c:pt idx="1">
                  <c:v>13206596.23806287</c:v>
                </c:pt>
                <c:pt idx="2">
                  <c:v>2378176.7980560004</c:v>
                </c:pt>
                <c:pt idx="3">
                  <c:v>269718.32099299988</c:v>
                </c:pt>
                <c:pt idx="4">
                  <c:v>324333.84455504647</c:v>
                </c:pt>
                <c:pt idx="5">
                  <c:v>537397.95027435024</c:v>
                </c:pt>
                <c:pt idx="6">
                  <c:v>-702421.90307678352</c:v>
                </c:pt>
                <c:pt idx="7">
                  <c:v>-26980.292700000002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1F-4A0B-B943-A98E68E8F2D5}"/>
            </c:ext>
          </c:extLst>
        </c:ser>
        <c:ser>
          <c:idx val="7"/>
          <c:order val="7"/>
          <c:tx>
            <c:strRef>
              <c:f>Hoja2!$J$3</c:f>
              <c:strCache>
                <c:ptCount val="1"/>
                <c:pt idx="0">
                  <c:v>Suma de AÑO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Hoja2!$J$4:$J$11</c:f>
              <c:numCache>
                <c:formatCode>_-* #,##0_-;\-* #,##0_-;_-* "-"??_-;_-@_-</c:formatCode>
                <c:ptCount val="8"/>
                <c:pt idx="0">
                  <c:v>11470112.05627594</c:v>
                </c:pt>
                <c:pt idx="1">
                  <c:v>14071932.782216031</c:v>
                </c:pt>
                <c:pt idx="2">
                  <c:v>2521075.314121</c:v>
                </c:pt>
                <c:pt idx="3">
                  <c:v>462200.62220000004</c:v>
                </c:pt>
                <c:pt idx="4">
                  <c:v>308863.5735353753</c:v>
                </c:pt>
                <c:pt idx="5">
                  <c:v>641137.47512884031</c:v>
                </c:pt>
                <c:pt idx="6">
                  <c:v>-368260.27071527613</c:v>
                </c:pt>
                <c:pt idx="7">
                  <c:v>-108894.6516369991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1F-4A0B-B943-A98E68E8F2D5}"/>
            </c:ext>
          </c:extLst>
        </c:ser>
        <c:ser>
          <c:idx val="8"/>
          <c:order val="8"/>
          <c:tx>
            <c:strRef>
              <c:f>Hoja2!$K$3</c:f>
              <c:strCache>
                <c:ptCount val="1"/>
                <c:pt idx="0">
                  <c:v>Suma de AÑO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Hoja2!$K$4:$K$11</c:f>
              <c:numCache>
                <c:formatCode>_-* #,##0_-;\-* #,##0_-;_-* "-"??_-;_-@_-</c:formatCode>
                <c:ptCount val="8"/>
                <c:pt idx="0">
                  <c:v>12371669.011251677</c:v>
                </c:pt>
                <c:pt idx="1">
                  <c:v>15061273.722172214</c:v>
                </c:pt>
                <c:pt idx="2">
                  <c:v>2619778.6118720002</c:v>
                </c:pt>
                <c:pt idx="3">
                  <c:v>514684.02860643825</c:v>
                </c:pt>
                <c:pt idx="4">
                  <c:v>321140.6831076651</c:v>
                </c:pt>
                <c:pt idx="5">
                  <c:v>746315.71942866186</c:v>
                </c:pt>
                <c:pt idx="6">
                  <c:v>-758988.12624265742</c:v>
                </c:pt>
                <c:pt idx="7">
                  <c:v>-121806.60567900003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1F-4A0B-B943-A98E68E8F2D5}"/>
            </c:ext>
          </c:extLst>
        </c:ser>
        <c:ser>
          <c:idx val="9"/>
          <c:order val="9"/>
          <c:tx>
            <c:strRef>
              <c:f>Hoja2!$L$3</c:f>
              <c:strCache>
                <c:ptCount val="1"/>
                <c:pt idx="0">
                  <c:v>Suma de AÑO 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Hoja2!$L$4:$L$11</c:f>
              <c:numCache>
                <c:formatCode>_-* #,##0_-;\-* #,##0_-;_-* "-"??_-;_-@_-</c:formatCode>
                <c:ptCount val="8"/>
                <c:pt idx="0">
                  <c:v>14453237.02898097</c:v>
                </c:pt>
                <c:pt idx="1">
                  <c:v>16212270.081550028</c:v>
                </c:pt>
                <c:pt idx="2">
                  <c:v>2728475.2780930004</c:v>
                </c:pt>
                <c:pt idx="3">
                  <c:v>585409.97931300011</c:v>
                </c:pt>
                <c:pt idx="4">
                  <c:v>347556.77144400624</c:v>
                </c:pt>
                <c:pt idx="5">
                  <c:v>854599.74207906111</c:v>
                </c:pt>
                <c:pt idx="6">
                  <c:v>-750932.18899226899</c:v>
                </c:pt>
                <c:pt idx="7">
                  <c:v>-126557.68266499999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1F-4A0B-B943-A98E68E8F2D5}"/>
            </c:ext>
          </c:extLst>
        </c:ser>
        <c:ser>
          <c:idx val="10"/>
          <c:order val="10"/>
          <c:tx>
            <c:strRef>
              <c:f>Hoja2!$M$3</c:f>
              <c:strCache>
                <c:ptCount val="1"/>
                <c:pt idx="0">
                  <c:v>Suma de AÑO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Hoja2!$M$4:$M$11</c:f>
              <c:numCache>
                <c:formatCode>_-* #,##0_-;\-* #,##0_-;_-* "-"??_-;_-@_-</c:formatCode>
                <c:ptCount val="8"/>
                <c:pt idx="0">
                  <c:v>14306908.946254015</c:v>
                </c:pt>
                <c:pt idx="1">
                  <c:v>16357282.799323363</c:v>
                </c:pt>
                <c:pt idx="2">
                  <c:v>2802132.086168</c:v>
                </c:pt>
                <c:pt idx="3">
                  <c:v>668211.20531500003</c:v>
                </c:pt>
                <c:pt idx="4">
                  <c:v>331846.27738331218</c:v>
                </c:pt>
                <c:pt idx="5">
                  <c:v>716223.1464301286</c:v>
                </c:pt>
                <c:pt idx="6">
                  <c:v>-453871.58426781528</c:v>
                </c:pt>
                <c:pt idx="7">
                  <c:v>-149510.49091299999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1F-4A0B-B943-A98E68E8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00767"/>
        <c:axId val="1542517119"/>
      </c:barChart>
      <c:catAx>
        <c:axId val="16063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2517119"/>
        <c:crosses val="autoZero"/>
        <c:auto val="1"/>
        <c:lblAlgn val="ctr"/>
        <c:lblOffset val="100"/>
        <c:noMultiLvlLbl val="0"/>
      </c:catAx>
      <c:valAx>
        <c:axId val="1542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121920</xdr:rowOff>
    </xdr:from>
    <xdr:to>
      <xdr:col>5</xdr:col>
      <xdr:colOff>640080</xdr:colOff>
      <xdr:row>30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3C4FF-E14B-4819-B13B-9A6C429F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4127.308085648147" createdVersion="6" refreshedVersion="6" minRefreshableVersion="3" recordCount="180" xr:uid="{295B5F24-4AB4-4A00-8569-4538187AB112}">
  <cacheSource type="worksheet">
    <worksheetSource name="Tabla1"/>
  </cacheSource>
  <cacheFields count="19">
    <cacheField name="ID" numFmtId="0">
      <sharedItems count="20">
        <s v="01"/>
        <s v="02"/>
        <s v="03"/>
        <s v="04"/>
        <s v="05"/>
        <s v="06"/>
        <s v="07"/>
        <s v="09"/>
        <s v="10." u="1"/>
        <s v="9." u="1"/>
        <s v="2." u="1"/>
        <s v="7." u="1"/>
        <s v="5." u="1"/>
        <s v="08" u="1"/>
        <s v="3." u="1"/>
        <s v="8." u="1"/>
        <s v="1." u="1"/>
        <s v="10" u="1"/>
        <s v="6." u="1"/>
        <s v="4." u="1"/>
      </sharedItems>
    </cacheField>
    <cacheField name="Columna1" numFmtId="0">
      <sharedItems/>
    </cacheField>
    <cacheField name="CONCEPTOS" numFmtId="0">
      <sharedItems count="10">
        <s v="IMPUESTOS A LA RENTA"/>
        <s v="IMPTO AL VALOR AGREGADO"/>
        <s v="IMPTO  A PROD ESPECIFICOS"/>
        <s v="IMPTO A LOS ACTOS JURIDICOS"/>
        <s v="IMPTOS AL COMERCIO EXTERIOR"/>
        <s v="IMPUESTOS VARIOS"/>
        <s v="FLUCTUACION DEUDORES"/>
        <s v="Cuentas No Tributarias"/>
        <s v="TOTAL ING TRIBUT + ING NO TRIBUT" u="1"/>
        <s v="INGRESOS TRIBUTARIOS NETOS" u="1"/>
      </sharedItems>
    </cacheField>
    <cacheField name="CAT 01" numFmtId="0">
      <sharedItems containsBlank="1" count="29">
        <s v="Impuestos"/>
        <s v="Sistema de Pago"/>
        <s v="Reajuste Impuestos Declaración Anual"/>
        <s v="IVA Bruto"/>
        <s v="Crédito Especial Empresas Constructoras"/>
        <s v="Devoluciones"/>
        <s v="Diferencia Pago IVA en Form 29"/>
        <s v="Tabacos"/>
        <s v="Combustibles"/>
        <s v="Derechos de Extracción Ley de Pesca"/>
        <s v="Operaciones de crédito"/>
        <s v="Protestos"/>
        <s v="Emisión de cheques"/>
        <s v="Préstamos externos"/>
        <s v="Giros o diferencias"/>
        <s v="Fluct. Deudores Form 24"/>
        <s v="Otros"/>
        <s v="Sistema de Pagos"/>
        <s v="Herencia y Donaciones"/>
        <s v="Patentes de minas"/>
        <s v="Juegos de Azar"/>
        <s v="30% Adicional Bienes Raíces"/>
        <s v="0,025% Adicional Bienes Raíces"/>
        <s v="Multas e Intereses"/>
        <s v="Artículo 8 Ley 18.566"/>
        <s v="Deudores del Período"/>
        <s v="Deudores de Períodos Anteriores"/>
        <s v="Cuentas No Tributarias"/>
        <m u="1"/>
      </sharedItems>
    </cacheField>
    <cacheField name="CAT 02" numFmtId="0">
      <sharedItems containsBlank="1"/>
    </cacheField>
    <cacheField name="CAT 03" numFmtId="0">
      <sharedItems containsBlank="1"/>
    </cacheField>
    <cacheField name="CAT 04" numFmtId="0">
      <sharedItems containsBlank="1"/>
    </cacheField>
    <cacheField name="CAT 05" numFmtId="0">
      <sharedItems containsBlank="1"/>
    </cacheField>
    <cacheField name="AÑO 2009" numFmtId="167">
      <sharedItems containsString="0" containsBlank="1" containsNumber="1" minValue="-25086249.825994872" maxValue="27680502.149744365"/>
    </cacheField>
    <cacheField name="AÑO 2010" numFmtId="167">
      <sharedItems containsString="0" containsBlank="1" containsNumber="1" minValue="-27693828.208409" maxValue="30326825.920259997"/>
    </cacheField>
    <cacheField name="AÑO 2011" numFmtId="167">
      <sharedItems containsString="0" containsBlank="1" containsNumber="1" minValue="-32631500.396260001" maxValue="35372724.336337"/>
    </cacheField>
    <cacheField name="AÑO 2012" numFmtId="167">
      <sharedItems containsString="0" containsBlank="1" containsNumber="1" minValue="-36137151.081115" maxValue="39019406.930147998"/>
    </cacheField>
    <cacheField name="AÑO 2013" numFmtId="167">
      <sharedItems containsString="0" containsBlank="1" containsNumber="1" minValue="-37398467.052840002" maxValue="41137087.937550001"/>
    </cacheField>
    <cacheField name="AÑO 2014" numFmtId="167">
      <sharedItems containsString="0" containsBlank="1" containsNumber="1" minValue="-40053305.559319995" maxValue="44245057.890288003"/>
    </cacheField>
    <cacheField name="AÑO 2015" numFmtId="167">
      <sharedItems containsSemiMixedTypes="0" containsString="0" containsNumber="1" minValue="-40534516.511016995" maxValue="45881017.089768"/>
    </cacheField>
    <cacheField name="AÑO 2016" numFmtId="167">
      <sharedItems containsSemiMixedTypes="0" containsString="0" containsNumber="1" minValue="-40820117.254334003" maxValue="47276749.238853"/>
    </cacheField>
    <cacheField name="AÑO 2017" numFmtId="167">
      <sharedItems containsSemiMixedTypes="0" containsString="0" containsNumber="1" minValue="-44789757.036958002" maxValue="51223968.082777001"/>
    </cacheField>
    <cacheField name="AÑO 2018" numFmtId="167">
      <sharedItems containsSemiMixedTypes="0" containsString="0" containsNumber="1" minValue="-52261924.578455001" maxValue="59364429.244549006"/>
    </cacheField>
    <cacheField name="AÑO 2019" numFmtId="167">
      <sharedItems containsSemiMixedTypes="0" containsString="0" containsNumber="1" minValue="-58347688.309561007" maxValue="66243707.959386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INGRESOS TRIBUTARIOS NETOS"/>
    <x v="0"/>
    <x v="0"/>
    <s v="Primera Categoría"/>
    <s v="Renta Efectiva"/>
    <m/>
    <m/>
    <n v="3659608.7014268558"/>
    <n v="3120173.7795646675"/>
    <n v="4290487.9712661821"/>
    <n v="5479356.3899289239"/>
    <n v="5203078.5981277646"/>
    <n v="5719815.9930144791"/>
    <n v="6366265.8892805222"/>
    <n v="6724682.4890312105"/>
    <n v="7155890.6187771158"/>
    <n v="8269345.6933596395"/>
    <n v="9441521.9527115747"/>
  </r>
  <r>
    <x v="0"/>
    <s v="INGRESOS TRIBUTARIOS NETOS"/>
    <x v="0"/>
    <x v="0"/>
    <s v="Primera Categoría"/>
    <s v="Renta Presunta"/>
    <m/>
    <m/>
    <n v="33593.948249999994"/>
    <n v="33832.338452000004"/>
    <n v="36867.660633999993"/>
    <n v="49727.934103999985"/>
    <n v="50239.619589999995"/>
    <n v="52838.877047999995"/>
    <n v="55077.984397"/>
    <n v="67616.71910300001"/>
    <n v="70569.30307899999"/>
    <n v="77407.33381099999"/>
    <n v="74108.590251000001"/>
  </r>
  <r>
    <x v="0"/>
    <s v="INGRESOS TRIBUTARIOS NETOS"/>
    <x v="0"/>
    <x v="0"/>
    <s v="Primera Categoría"/>
    <s v="Impuesto Único"/>
    <m/>
    <m/>
    <n v="84897.266749000002"/>
    <n v="116216.8974409767"/>
    <n v="88905.363868853063"/>
    <n v="709521.06701165123"/>
    <n v="327890.49328733527"/>
    <n v="127604.02467182055"/>
    <n v="401291.35588925361"/>
    <n v="479757.98067312239"/>
    <n v="343482.25260874594"/>
    <n v="10574.786162000002"/>
    <n v="587.65947275404346"/>
  </r>
  <r>
    <x v="0"/>
    <s v="INGRESOS TRIBUTARIOS NETOS"/>
    <x v="0"/>
    <x v="0"/>
    <s v="Primera Categoría"/>
    <s v="Capitales Mobiliarios"/>
    <m/>
    <m/>
    <n v="868.50104799999974"/>
    <n v="1814.8723949999999"/>
    <n v="3248.0467619999995"/>
    <n v="2667.9414339999998"/>
    <n v="12196.652618000002"/>
    <n v="51420.955800999996"/>
    <n v="14421.468159"/>
    <n v="27947.993971000004"/>
    <n v="35837.236042999997"/>
    <n v="64124.264836000009"/>
    <n v="60690.449850000005"/>
  </r>
  <r>
    <x v="0"/>
    <s v="INGRESOS TRIBUTARIOS NETOS"/>
    <x v="0"/>
    <x v="0"/>
    <s v="Primera Categoría"/>
    <s v="Pequeños Contribuyentes"/>
    <m/>
    <m/>
    <n v="-2054.0192339999999"/>
    <n v="6787.9957649999997"/>
    <n v="10881.598182"/>
    <n v="8544.5596800000003"/>
    <n v="7449.1003470000005"/>
    <n v="4692.7084909999994"/>
    <n v="4061.7414250000006"/>
    <n v="3384.5937720000002"/>
    <n v="4888.9503479999994"/>
    <n v="13595.015792000004"/>
    <n v="3594.3163689999997"/>
  </r>
  <r>
    <x v="0"/>
    <s v="INGRESOS TRIBUTARIOS NETOS"/>
    <x v="0"/>
    <x v="0"/>
    <s v="Primera Categoría"/>
    <s v="Cred Gastos de Capacitación"/>
    <m/>
    <m/>
    <n v="-93701.27627210076"/>
    <n v="-93128.964515939326"/>
    <n v="-109093.9075123801"/>
    <n v="-118845.00336402752"/>
    <n v="-129412.95923796865"/>
    <n v="-140808.39801877059"/>
    <n v="-134930.12420595644"/>
    <n v="-140464.26190584103"/>
    <n v="-149624.03514252952"/>
    <n v="-167021.87556753622"/>
    <n v="-171933.94641410452"/>
  </r>
  <r>
    <x v="0"/>
    <s v="INGRESOS TRIBUTARIOS NETOS"/>
    <x v="0"/>
    <x v="0"/>
    <s v="Primera Categoría"/>
    <s v="PPM Utilidades Absorbidas"/>
    <m/>
    <m/>
    <n v="-507650.96147277433"/>
    <n v="-404567.08887435106"/>
    <n v="-237167.89968630127"/>
    <n v="-347213.45548804611"/>
    <n v="-401615.09829266887"/>
    <n v="-484893.53527134273"/>
    <n v="-600398.79495057522"/>
    <n v="-743967.709885914"/>
    <n v="-737682.21290472464"/>
    <n v="-420185.60019444401"/>
    <n v="-450087.5083015252"/>
  </r>
  <r>
    <x v="0"/>
    <s v="INGRESOS TRIBUTARIOS NETOS"/>
    <x v="0"/>
    <x v="0"/>
    <s v="Primera Categoría"/>
    <s v="Beneficio Art 6 Ley 20.326 /09"/>
    <m/>
    <m/>
    <n v="0"/>
    <n v="17.079160000000005"/>
    <n v="5.0677510000000012"/>
    <n v="16.303613000000002"/>
    <n v="9.3248139999999999"/>
    <n v="3.60195"/>
    <n v="-2.5743889999999987"/>
    <n v="54.161507000000007"/>
    <n v="-46.663748000000005"/>
    <n v="21.532477999999998"/>
    <n v="28.049355000000002"/>
  </r>
  <r>
    <x v="0"/>
    <s v="INGRESOS TRIBUTARIOS NETOS"/>
    <x v="0"/>
    <x v="0"/>
    <s v="Primera Categoría"/>
    <s v="Otros"/>
    <m/>
    <m/>
    <n v="-3687.1179156282524"/>
    <n v="-2626.2699904425276"/>
    <n v="-2984.8299767037402"/>
    <n v="-7372.5200195032985"/>
    <n v="-4364.7403694947443"/>
    <n v="-2699.4148129970713"/>
    <n v="-5175.1384995205999"/>
    <n v="-2380.406387537485"/>
    <n v="-2149.5628197177607"/>
    <n v="6328.6560262197363"/>
    <n v="17617.690711891242"/>
  </r>
  <r>
    <x v="0"/>
    <s v="INGRESOS TRIBUTARIOS NETOS"/>
    <x v="0"/>
    <x v="0"/>
    <s v="Segunda Categoría"/>
    <s v="Retención impto. único trabajadores"/>
    <m/>
    <m/>
    <n v="1184854.9149527338"/>
    <n v="1392216.2102589998"/>
    <n v="1596738.7263809999"/>
    <n v="1846629.74587"/>
    <n v="1954859.916947"/>
    <n v="2110244.9736150005"/>
    <n v="2337696.304881"/>
    <n v="2551701.3277670001"/>
    <n v="2545767.1245590001"/>
    <n v="2803801.6516319998"/>
    <n v="2975835.9732399997"/>
  </r>
  <r>
    <x v="0"/>
    <s v="INGRESOS TRIBUTARIOS NETOS"/>
    <x v="0"/>
    <x v="0"/>
    <s v="Segunda Categoría"/>
    <s v="Reliquidación mensual"/>
    <m/>
    <m/>
    <n v="66.430838607751639"/>
    <n v="81.556879440235193"/>
    <n v="28.106654999999975"/>
    <n v="650.43241699999999"/>
    <n v="1551.0021750000001"/>
    <n v="-336.03581100000002"/>
    <n v="-51.478195000000014"/>
    <n v="37.60447400000001"/>
    <n v="40.249575"/>
    <n v="52.151973000000005"/>
    <n v="269.25040099999995"/>
  </r>
  <r>
    <x v="0"/>
    <s v="INGRESOS TRIBUTARIOS NETOS"/>
    <x v="0"/>
    <x v="0"/>
    <s v="Segunda Categoría"/>
    <s v="Reliquidación anual"/>
    <m/>
    <m/>
    <n v="38655.573046000012"/>
    <n v="40183.445241000001"/>
    <n v="46737.953633999998"/>
    <n v="49413.435350000007"/>
    <n v="673.50860499999999"/>
    <n v="33.482616000000007"/>
    <n v="3.9127489999999998"/>
    <n v="3.6768069999999997"/>
    <n v="-3.9542109999999995"/>
    <n v="2.2390469999999998"/>
    <n v="0"/>
  </r>
  <r>
    <x v="0"/>
    <s v="INGRESOS TRIBUTARIOS NETOS"/>
    <x v="0"/>
    <x v="0"/>
    <s v="Segunda Categoría"/>
    <s v="Giros o diferencia de impto."/>
    <m/>
    <m/>
    <n v="3920.7133859887012"/>
    <n v="5628.8448295395601"/>
    <n v="6738.1281199999994"/>
    <n v="7698.7516459999988"/>
    <n v="8746.1457150000024"/>
    <n v="9472.5760370000007"/>
    <n v="8258.5202170000011"/>
    <n v="7703.5401550000006"/>
    <n v="12452.171277999998"/>
    <n v="11035.379846"/>
    <n v="10568.934652"/>
  </r>
  <r>
    <x v="0"/>
    <s v="INGRESOS TRIBUTARIOS NETOS"/>
    <x v="0"/>
    <x v="0"/>
    <s v="Segunda Categoría"/>
    <s v="Retención impto. único fondos de pens."/>
    <m/>
    <m/>
    <n v="59.159925000000001"/>
    <n v="118.68174500000001"/>
    <n v="84.197441000000012"/>
    <n v="84.874364"/>
    <n v="96.940286"/>
    <n v="181.00228500000003"/>
    <n v="230.51938899999999"/>
    <n v="169.94421299999999"/>
    <n v="228.33791255151479"/>
    <n v="194.2227"/>
    <n v="116.68271099999998"/>
  </r>
  <r>
    <x v="0"/>
    <s v="INGRESOS TRIBUTARIOS NETOS"/>
    <x v="0"/>
    <x v="0"/>
    <s v="Segunda Categoría"/>
    <s v="Ahorro previsional F22"/>
    <m/>
    <m/>
    <n v="9193.4296140000006"/>
    <n v="7877.4941530000006"/>
    <n v="8671.1547010000013"/>
    <n v="9117.9871239999993"/>
    <n v="10697.353923000001"/>
    <n v="11729.474110999969"/>
    <n v="14974.514080000001"/>
    <n v="17108.237788000002"/>
    <n v="20688.553813999999"/>
    <n v="21617.477009000002"/>
    <n v="22029.638466"/>
  </r>
  <r>
    <x v="0"/>
    <s v="INGRESOS TRIBUTARIOS NETOS"/>
    <x v="0"/>
    <x v="0"/>
    <s v="Segunda Categoría"/>
    <s v="Impto Ret Trabajador (Res. 87/04)"/>
    <m/>
    <m/>
    <n v="3035.3171350000002"/>
    <n v="2992.8468769999999"/>
    <n v="4477.3944190000002"/>
    <n v="4274.780495"/>
    <n v="5198.9873710000002"/>
    <n v="8583.7751480000006"/>
    <n v="8522.2563659999996"/>
    <n v="10885.909129"/>
    <n v="7629.7616789999993"/>
    <n v="11909.969732000001"/>
    <n v="9549.967964999998"/>
  </r>
  <r>
    <x v="0"/>
    <s v="INGRESOS TRIBUTARIOS NETOS"/>
    <x v="0"/>
    <x v="0"/>
    <s v="Segunda Categoría"/>
    <s v="Cred. Donación Ley 20.444"/>
    <m/>
    <m/>
    <n v="0"/>
    <n v="0"/>
    <n v="-182.209644"/>
    <n v="-194.76048"/>
    <n v="-124.45341200000001"/>
    <n v="-22.742084000000002"/>
    <n v="-19830.136895999993"/>
    <n v="-129361.19900499997"/>
    <n v="-1160.2250229999995"/>
    <n v="-408.05123800000001"/>
    <n v="-2576.9489290000001"/>
  </r>
  <r>
    <x v="0"/>
    <s v="INGRESOS TRIBUTARIOS NETOS"/>
    <x v="0"/>
    <x v="0"/>
    <s v="Global Complementario"/>
    <s v="Impto Determ (c31 - F22)"/>
    <m/>
    <m/>
    <n v="290349.03090700007"/>
    <n v="314699.29813999997"/>
    <n v="314289.337788"/>
    <n v="367907.85389700002"/>
    <n v="435865.70776899997"/>
    <n v="480355.71777699993"/>
    <n v="545899.44289110193"/>
    <n v="652919.30690897186"/>
    <n v="663879.00949725613"/>
    <n v="730374.17140800005"/>
    <n v="798520.18752999976"/>
  </r>
  <r>
    <x v="0"/>
    <s v="INGRESOS TRIBUTARIOS NETOS"/>
    <x v="0"/>
    <x v="0"/>
    <s v="Global Complementario"/>
    <s v="Auditorías Fiscaliz SII (c133 - F21)"/>
    <m/>
    <m/>
    <n v="14115.561271999999"/>
    <n v="17905.10413"/>
    <n v="13052.986172000001"/>
    <n v="19271.583173999999"/>
    <n v="11642.820361000011"/>
    <n v="12323.032914999967"/>
    <n v="11307.873157999999"/>
    <n v="20902.721687999998"/>
    <n v="21944.296974999997"/>
    <n v="13416.363625"/>
    <n v="13946.395486000003"/>
  </r>
  <r>
    <x v="0"/>
    <s v="INGRESOS TRIBUTARIOS NETOS"/>
    <x v="0"/>
    <x v="0"/>
    <s v="Global Complementario"/>
    <s v="Cred Impto Primera Categoría"/>
    <m/>
    <m/>
    <n v="-291606.970638"/>
    <n v="-288576.59558499994"/>
    <n v="-324043.35141200002"/>
    <n v="-411234.75510300009"/>
    <n v="-465035.80471900007"/>
    <n v="-525910.45593699999"/>
    <n v="-605978.23504299996"/>
    <n v="-887564.57666699984"/>
    <n v="-645644.07256999996"/>
    <n v="-890579.78155999992"/>
    <n v="-890727.92002400011"/>
  </r>
  <r>
    <x v="0"/>
    <s v="INGRESOS TRIBUTARIOS NETOS"/>
    <x v="0"/>
    <x v="0"/>
    <s v="Global Complementario"/>
    <s v="Reliquidación Invers. Art 57 bis"/>
    <m/>
    <m/>
    <n v="-70812.750368000008"/>
    <n v="-79580.447496000008"/>
    <n v="-102763.43906599998"/>
    <n v="-118484.87651"/>
    <n v="-151943.65847800003"/>
    <n v="-182678.73801900001"/>
    <n v="-237771.641133"/>
    <n v="-250987.92543900004"/>
    <n v="-231989.24770200008"/>
    <n v="-235075.755852"/>
    <n v="-284760.30007599993"/>
  </r>
  <r>
    <x v="0"/>
    <s v="INGRESOS TRIBUTARIOS NETOS"/>
    <x v="0"/>
    <x v="0"/>
    <s v="Adicional"/>
    <s v="Tasa 35%"/>
    <m/>
    <m/>
    <n v="1429518.8303836251"/>
    <n v="1966453.482028282"/>
    <n v="1489241.9635784477"/>
    <n v="958674.55101083883"/>
    <n v="1629952.558689605"/>
    <n v="813635.62211258616"/>
    <n v="630425.13359653368"/>
    <n v="476762.6702744916"/>
    <n v="599900.32526726357"/>
    <n v="780179.24711036566"/>
    <n v="730291.33620986994"/>
  </r>
  <r>
    <x v="0"/>
    <s v="INGRESOS TRIBUTARIOS NETOS"/>
    <x v="0"/>
    <x v="0"/>
    <s v="Adicional"/>
    <s v="Crédito Art. 63"/>
    <m/>
    <m/>
    <n v="-734463.89630747982"/>
    <n v="-900542.50273220043"/>
    <n v="-696098.31099183892"/>
    <n v="-431792.85923945042"/>
    <n v="-847910.17280040577"/>
    <n v="-75858.302363710405"/>
    <n v="-1541.3665136116024"/>
    <n v="-66656.631727481014"/>
    <n v="-7810.3682456308588"/>
    <n v="-20424.528276796998"/>
    <n v="-41.213501000000001"/>
  </r>
  <r>
    <x v="0"/>
    <s v="INGRESOS TRIBUTARIOS NETOS"/>
    <x v="0"/>
    <x v="0"/>
    <s v="Adicional"/>
    <s v="Impto Adicional LIR (Form 22)"/>
    <m/>
    <m/>
    <n v="840190.23202843929"/>
    <n v="347567.89626611857"/>
    <n v="672006.86313005642"/>
    <n v="590930.393196041"/>
    <n v="236507.43961479879"/>
    <n v="434712.13505802443"/>
    <n v="456368.22318184335"/>
    <n v="193707.09756695415"/>
    <n v="223332.59998296117"/>
    <n v="418229.90702694992"/>
    <n v="444631.7476718562"/>
  </r>
  <r>
    <x v="0"/>
    <s v="INGRESOS TRIBUTARIOS NETOS"/>
    <x v="0"/>
    <x v="0"/>
    <s v="Adicional"/>
    <s v="Otras Tasas"/>
    <m/>
    <m/>
    <n v="266815.94261200703"/>
    <n v="302332.81707769603"/>
    <n v="325429.86520685011"/>
    <n v="530051.86603140691"/>
    <n v="422689.59758661152"/>
    <n v="433432.98568348377"/>
    <n v="528476.08247928007"/>
    <n v="593452.35263488907"/>
    <n v="590541.03627445246"/>
    <n v="598032.44552503852"/>
    <n v="715135.21265811613"/>
  </r>
  <r>
    <x v="0"/>
    <s v="INGRESOS TRIBUTARIOS NETOS"/>
    <x v="0"/>
    <x v="0"/>
    <s v="Adicional"/>
    <s v="Intereses"/>
    <m/>
    <m/>
    <n v="51046.426576795893"/>
    <n v="39659.188696278543"/>
    <n v="44603.147594250375"/>
    <n v="58027.112227093123"/>
    <n v="67764.686124660569"/>
    <n v="85554.027866419012"/>
    <n v="138117.87421035094"/>
    <n v="169867.54325029993"/>
    <n v="219654.0167087712"/>
    <n v="189538.42531095337"/>
    <n v="240676.22064704372"/>
  </r>
  <r>
    <x v="0"/>
    <s v="INGRESOS TRIBUTARIOS NETOS"/>
    <x v="0"/>
    <x v="0"/>
    <s v="Adicional"/>
    <s v="D.L. 600"/>
    <m/>
    <m/>
    <n v="5610.6518660000011"/>
    <n v="71359.308057745511"/>
    <n v="4552.2298657995498"/>
    <n v="2798.3696820119621"/>
    <n v="-5976.7808240000004"/>
    <n v="4857.7265585457862"/>
    <n v="8919.8531336694086"/>
    <n v="8652.003574305545"/>
    <n v="420.87544200000048"/>
    <n v="1604.7947220243086"/>
    <n v="789.10883399999989"/>
  </r>
  <r>
    <x v="0"/>
    <s v="INGRESOS TRIBUTARIOS NETOS"/>
    <x v="0"/>
    <x v="0"/>
    <s v="Adicional"/>
    <s v="Resto"/>
    <m/>
    <m/>
    <n v="12050.321389508319"/>
    <n v="5550.7293532923095"/>
    <n v="20295.10556389434"/>
    <n v="65354.313684302688"/>
    <n v="65503.359404967399"/>
    <n v="97453.944211931812"/>
    <n v="139168.47748795984"/>
    <n v="225626.99048286484"/>
    <n v="108006.20283971226"/>
    <n v="589691.07897219749"/>
    <n v="322408.15804258257"/>
  </r>
  <r>
    <x v="0"/>
    <s v="INGRESOS TRIBUTARIOS NETOS"/>
    <x v="0"/>
    <x v="0"/>
    <s v="Tasa 40%"/>
    <m/>
    <m/>
    <m/>
    <n v="44974.106870999989"/>
    <n v="194197.79362369244"/>
    <n v="116722.9850321464"/>
    <n v="87033.537508526701"/>
    <n v="144866.64625660598"/>
    <n v="100864.18790690316"/>
    <n v="132378.48238617548"/>
    <n v="88350.320056616009"/>
    <n v="193070.86376691292"/>
    <n v="184448.21069194912"/>
    <n v="122091.78819647482"/>
  </r>
  <r>
    <x v="0"/>
    <s v="INGRESOS TRIBUTARIOS NETOS"/>
    <x v="0"/>
    <x v="0"/>
    <s v="Impuestos Sustit. (L20.780)"/>
    <m/>
    <m/>
    <m/>
    <m/>
    <m/>
    <m/>
    <m/>
    <m/>
    <m/>
    <n v="893048.29247438419"/>
    <n v="747364.4189386731"/>
    <n v="863833.63815584627"/>
    <n v="642.03395143690545"/>
    <n v="585.98587199999997"/>
  </r>
  <r>
    <x v="0"/>
    <s v="INGRESOS TRIBUTARIOS NETOS"/>
    <x v="0"/>
    <x v="0"/>
    <s v="Art 21"/>
    <m/>
    <m/>
    <m/>
    <n v="23882.31331041898"/>
    <n v="37610.133385475274"/>
    <n v="43463.626774214899"/>
    <n v="66758.448642815725"/>
    <n v="87145.620371378754"/>
    <n v="81822.944575982372"/>
    <n v="141089.05703959058"/>
    <n v="227948.18703033793"/>
    <n v="280482.73614661576"/>
    <n v="324647.9304989379"/>
    <n v="285920.39617406175"/>
  </r>
  <r>
    <x v="0"/>
    <s v="INGRESOS TRIBUTARIOS NETOS"/>
    <x v="0"/>
    <x v="0"/>
    <s v="Específico Actividad Minera"/>
    <m/>
    <m/>
    <m/>
    <n v="283601.66452045005"/>
    <n v="171025.09033113674"/>
    <n v="415914.34152335505"/>
    <n v="450642.05567081703"/>
    <n v="304704.57656475913"/>
    <n v="265865.38703245745"/>
    <n v="222890.06886029785"/>
    <n v="88342.141611223458"/>
    <n v="86290.858751749925"/>
    <n v="146588.44447160326"/>
    <n v="232869.53524329135"/>
  </r>
  <r>
    <x v="0"/>
    <s v="INGRESOS TRIBUTARIOS NETOS"/>
    <x v="0"/>
    <x v="0"/>
    <s v="Término de Giro"/>
    <m/>
    <m/>
    <m/>
    <n v="-316.63599756977487"/>
    <n v="4512.0750850000004"/>
    <n v="2388.1891240000004"/>
    <n v="18142.949570999997"/>
    <n v="11371.073500999999"/>
    <n v="28521.59944934128"/>
    <n v="47038.829854960553"/>
    <n v="33166.786411824716"/>
    <n v="32001.186946203703"/>
    <n v="393866.25005882216"/>
    <n v="32298.191577347745"/>
  </r>
  <r>
    <x v="0"/>
    <s v="INGRESOS TRIBUTARIOS NETOS"/>
    <x v="0"/>
    <x v="1"/>
    <s v="Impuesto y Declaración Anual"/>
    <s v="PPM Actualizados"/>
    <m/>
    <m/>
    <n v="-4589646.7270413376"/>
    <n v="-3269370.2314098324"/>
    <n v="-4117040.3239791691"/>
    <n v="-6113831.0533610135"/>
    <n v="-5867774.4470589496"/>
    <n v="-6030750.7222514628"/>
    <n v="-6467816.7866759747"/>
    <n v="-6845635.9347571721"/>
    <n v="-6901150.8171831965"/>
    <n v="-7323436.9843069613"/>
    <n v="-8771872.1576368827"/>
  </r>
  <r>
    <x v="0"/>
    <s v="INGRESOS TRIBUTARIOS NETOS"/>
    <x v="0"/>
    <x v="1"/>
    <s v="Impuesto y Declaración Anual"/>
    <s v="Retención a Profes. Actualiz."/>
    <m/>
    <m/>
    <n v="-871800.46056830999"/>
    <n v="-801570.0163350635"/>
    <n v="-1060871.4814257079"/>
    <n v="-1074611.1788298097"/>
    <n v="-846787.76796769258"/>
    <n v="-989279.34649466281"/>
    <n v="-1115106.9898670029"/>
    <n v="-991844.88010247925"/>
    <n v="-900703.50038275227"/>
    <n v="-1019438.0310658131"/>
    <n v="-1150582.4018864576"/>
  </r>
  <r>
    <x v="0"/>
    <s v="INGRESOS TRIBUTARIOS NETOS"/>
    <x v="0"/>
    <x v="1"/>
    <s v="Impuesto y Declaración Anual"/>
    <s v="Crédito Ret .Art.42N1"/>
    <m/>
    <m/>
    <n v="-353723.96417062706"/>
    <n v="-4417.7508349999998"/>
    <n v="-2696.5208410000005"/>
    <n v="-3853.8551979999993"/>
    <n v="-8114.9143589999985"/>
    <n v="-13671.882232999998"/>
    <n v="-19157.725934999999"/>
    <n v="-24909.001728000003"/>
    <n v="-2793.5888019999993"/>
    <n v="-5801.9661519999991"/>
    <n v="-54134.025332999998"/>
  </r>
  <r>
    <x v="0"/>
    <s v="INGRESOS TRIBUTARIOS NETOS"/>
    <x v="0"/>
    <x v="1"/>
    <s v="Impuesto y Declaración Anual"/>
    <s v="Crédito Ret .Art.20N2"/>
    <m/>
    <m/>
    <n v="-9097.4772699999994"/>
    <n v="-7405.7206749999996"/>
    <n v="-6003.2364129999996"/>
    <n v="-11117.036176000003"/>
    <n v="-9428.8116770000015"/>
    <n v="-9806.6691999999985"/>
    <n v="-27503.538057999998"/>
    <n v="-14441.065145000002"/>
    <n v="-14013.940369"/>
    <n v="1600.023354999998"/>
    <n v="-15150.960144000001"/>
  </r>
  <r>
    <x v="0"/>
    <s v="INGRESOS TRIBUTARIOS NETOS"/>
    <x v="0"/>
    <x v="1"/>
    <s v="Impuesto y Declaración Anual"/>
    <s v="Crédito Fiscal AFP Art 23° LIR"/>
    <m/>
    <m/>
    <n v="-183.11322899999993"/>
    <n v="-514.37555599999962"/>
    <n v="-916.03735299999994"/>
    <n v="-717.46441900000002"/>
    <n v="-1667.0773899999999"/>
    <n v="-847.98191200000042"/>
    <n v="-324.3557889999999"/>
    <n v="-1122.299379"/>
    <n v="-1814.812985"/>
    <n v="-3574.4715260000003"/>
    <n v="-3883.4325220000001"/>
  </r>
  <r>
    <x v="0"/>
    <s v="INGRESOS TRIBUTARIOS NETOS"/>
    <x v="0"/>
    <x v="1"/>
    <s v="Impuesto y Declaración Anual"/>
    <s v="PPUA sin der. Devol. Art. 31, Nº 3"/>
    <m/>
    <m/>
    <m/>
    <m/>
    <m/>
    <m/>
    <m/>
    <n v="-150.989203"/>
    <n v="-73.042767999999995"/>
    <n v="-4.5918719999999995"/>
    <n v="-901.52136450886974"/>
    <n v="-1527.2676319999998"/>
    <n v="-1047.4714547446104"/>
  </r>
  <r>
    <x v="0"/>
    <s v="INGRESOS TRIBUTARIOS NETOS"/>
    <x v="0"/>
    <x v="1"/>
    <s v="Impuesto y Declaración Anual"/>
    <s v="Cred Emp. Constructoras"/>
    <m/>
    <m/>
    <n v="-49883.550897000008"/>
    <n v="-31341.649526000001"/>
    <n v="-23913.468904000005"/>
    <n v="-29080.336926000004"/>
    <n v="-36845.069029000006"/>
    <n v="-38488.221053999994"/>
    <n v="-31833.465337999998"/>
    <n v="-31706.74063"/>
    <n v="-53430.976454000003"/>
    <n v="-85666.674801720597"/>
    <n v="-98375.118089000011"/>
  </r>
  <r>
    <x v="0"/>
    <s v="INGRESOS TRIBUTARIOS NETOS"/>
    <x v="0"/>
    <x v="1"/>
    <s v="Impuesto y Declaración Anual"/>
    <s v="Cred disposición de los Socios"/>
    <s v="Puesto a"/>
    <m/>
    <n v="-25752.906772999999"/>
    <n v="-22727.297084000002"/>
    <n v="-25294.056828999994"/>
    <n v="-28923.603797972293"/>
    <n v="-29433.426536999999"/>
    <n v="-35204.656197999997"/>
    <n v="-39278.246551000011"/>
    <n v="-43579.535691257704"/>
    <n v="-48286.065113471901"/>
    <n v="-54650.877284999995"/>
    <n v="-71424.637887999983"/>
  </r>
  <r>
    <x v="0"/>
    <s v="INGRESOS TRIBUTARIOS NETOS"/>
    <x v="0"/>
    <x v="1"/>
    <s v="Impuesto y Declaración Anual"/>
    <s v="Cred disposición de los Socios"/>
    <s v="Por poner a"/>
    <m/>
    <n v="25688.084966999999"/>
    <n v="22527.273573000002"/>
    <n v="25236.380816000001"/>
    <n v="28679.394268972301"/>
    <n v="29168.097569999998"/>
    <n v="35087.555006000002"/>
    <n v="39432.509592999995"/>
    <n v="43300.630424999996"/>
    <n v="42665.21231499999"/>
    <n v="53280.721766999995"/>
    <n v="62383.875814000014"/>
  </r>
  <r>
    <x v="0"/>
    <s v="INGRESOS TRIBUTARIOS NETOS"/>
    <x v="0"/>
    <x v="1"/>
    <s v="Impuesto y Declaración Anual"/>
    <s v="Cred. Sist. Sol. Term. (L. 20.365)"/>
    <m/>
    <m/>
    <n v="0"/>
    <n v="0"/>
    <n v="-170.19486000000001"/>
    <n v="-661.07966700000009"/>
    <n v="-1447.727431"/>
    <n v="-3814.7838839999999"/>
    <n v="776.50660699999992"/>
    <n v="-399.08812599999999"/>
    <n v="-1134.6801820000003"/>
    <n v="-1502.592795"/>
    <n v="-3452.0077909999995"/>
  </r>
  <r>
    <x v="0"/>
    <s v="INGRESOS TRIBUTARIOS NETOS"/>
    <x v="0"/>
    <x v="1"/>
    <s v="Impuesto y Declaración Anual"/>
    <s v="Cred. Donac. Sociales"/>
    <m/>
    <m/>
    <n v="0"/>
    <n v="0"/>
    <n v="-34.508989999999997"/>
    <n v="-30.497513000000005"/>
    <n v="0.43520000000002612"/>
    <n v="25.696481000000002"/>
    <n v="0.1045"/>
    <n v="8.0440260000000006"/>
    <n v="0"/>
    <n v="0"/>
    <n v="0"/>
  </r>
  <r>
    <x v="0"/>
    <s v="INGRESOS TRIBUTARIOS NETOS"/>
    <x v="0"/>
    <x v="1"/>
    <s v="Impuesto y Declaración Anual"/>
    <s v="Reten. Inter. Art. 74,7"/>
    <m/>
    <m/>
    <n v="0"/>
    <n v="0"/>
    <n v="-582.78195699999992"/>
    <n v="-2286.315176999999"/>
    <n v="-4718.4587710000005"/>
    <n v="-4944.4903209999993"/>
    <n v="-4082.5624889999999"/>
    <n v="286.13068200000004"/>
    <n v="-102.23188799999998"/>
    <n v="-9315.9798310000006"/>
    <n v="-13930.070325000001"/>
  </r>
  <r>
    <x v="0"/>
    <s v="INGRESOS TRIBUTARIOS NETOS"/>
    <x v="0"/>
    <x v="1"/>
    <s v="Impuesto y Declaración Anual"/>
    <s v="Cotización Adicional Art 8º"/>
    <m/>
    <m/>
    <n v="-1672.1787719999998"/>
    <n v="-2806.9259920000004"/>
    <n v="-1950.7572619999999"/>
    <n v="-2444.2686209999997"/>
    <n v="-2485.0891149999998"/>
    <n v="-2328.5386619999999"/>
    <n v="-3601.5820089999997"/>
    <n v="-4733.5795930000004"/>
    <n v="-5292.3327010000003"/>
    <n v="-5462.7149289999998"/>
    <n v="-7042.6246750000009"/>
  </r>
  <r>
    <x v="0"/>
    <s v="INGRESOS TRIBUTARIOS NETOS"/>
    <x v="0"/>
    <x v="1"/>
    <s v="Impuesto y Declaración Anual"/>
    <s v="Pago Moneda Extranjera"/>
    <m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Impuesto y Declaración Anual"/>
    <s v="Créditos a Devolver"/>
    <m/>
    <m/>
    <n v="2528154.8238071678"/>
    <n v="1842326.7578429261"/>
    <n v="1742195.0204202184"/>
    <n v="2567575.8732744693"/>
    <n v="2926004.2050988418"/>
    <n v="2927235.2584900293"/>
    <n v="3325239.1973401797"/>
    <n v="4251244.9333425276"/>
    <n v="3790564.4684298513"/>
    <n v="3605474.4018805088"/>
    <n v="3889069.8855990036"/>
  </r>
  <r>
    <x v="0"/>
    <s v="INGRESOS TRIBUTARIOS NETOS"/>
    <x v="0"/>
    <x v="1"/>
    <s v="Impuesto y Declaración Anual"/>
    <s v="Devoluciones de Renta"/>
    <m/>
    <m/>
    <n v="-2335075.4670213093"/>
    <n v="-1702215.5466503033"/>
    <n v="-1848571.8613983111"/>
    <n v="-2247118.1178431669"/>
    <n v="-2458441.9878861043"/>
    <n v="-3031643.087060737"/>
    <n v="-2950695.3332654652"/>
    <n v="-3564112.2461115862"/>
    <n v="-3875580.2221547193"/>
    <n v="-3868798.9305723263"/>
    <n v="-4178361.7914636726"/>
  </r>
  <r>
    <x v="0"/>
    <s v="INGRESOS TRIBUTARIOS NETOS"/>
    <x v="0"/>
    <x v="1"/>
    <s v="Impuesto y Declaración Anual"/>
    <s v="Reintegro Devoluciones"/>
    <m/>
    <m/>
    <n v="27409.577925208498"/>
    <n v="21808.616331608639"/>
    <n v="35817.056354937602"/>
    <n v="33071.010496219067"/>
    <n v="29988.521989103774"/>
    <n v="22111.442738092723"/>
    <n v="30657.534876734673"/>
    <n v="37294.493411785348"/>
    <n v="52899.144162241559"/>
    <n v="52687.713912082952"/>
    <n v="47781.797371796041"/>
  </r>
  <r>
    <x v="0"/>
    <s v="INGRESOS TRIBUTARIOS NETOS"/>
    <x v="0"/>
    <x v="1"/>
    <s v="Impuesto y Declaración Anual"/>
    <s v="Devoluciones Anticipadas de Renta"/>
    <s v="Devoluciones Anticip G Complem"/>
    <m/>
    <n v="-25795.412516"/>
    <n v="-249.17451699999998"/>
    <n v="0"/>
    <n v="0"/>
    <n v="0"/>
    <n v="0"/>
    <n v="0"/>
    <n v="0"/>
    <n v="0"/>
    <n v="0"/>
    <n v="0"/>
  </r>
  <r>
    <x v="0"/>
    <s v="INGRESOS TRIBUTARIOS NETOS"/>
    <x v="0"/>
    <x v="1"/>
    <s v="Impuesto y Declaración Anual"/>
    <s v="Devoluciones Anticipadas de Renta"/>
    <s v="Reinteg Devol Anticip G Compl"/>
    <m/>
    <n v="-2.0013730000000001"/>
    <n v="0.99684100000000009"/>
    <n v="1138.9703089999998"/>
    <n v="-31.576534000000024"/>
    <n v="808.28599632721875"/>
    <n v="213.77131099999997"/>
    <n v="-17.46921"/>
    <n v="131.79093000000003"/>
    <n v="471.03341869338959"/>
    <n v="501.61072699999994"/>
    <n v="-102.94694300000002"/>
  </r>
  <r>
    <x v="0"/>
    <s v="INGRESOS TRIBUTARIOS NETOS"/>
    <x v="0"/>
    <x v="1"/>
    <s v="Pagos Provisionales Mensuales del año"/>
    <s v="Primera Categoría"/>
    <m/>
    <m/>
    <n v="2297723.3939122055"/>
    <n v="2604597.5504809995"/>
    <n v="3590239.6219540001"/>
    <n v="3909353.3241409995"/>
    <n v="4061983.5527240001"/>
    <n v="4525203.1876869993"/>
    <n v="5273226.0975719998"/>
    <n v="5882568.4876350006"/>
    <n v="6236149.0580319995"/>
    <n v="6713752.3318259995"/>
    <n v="7184652.6569990003"/>
  </r>
  <r>
    <x v="0"/>
    <s v="INGRESOS TRIBUTARIOS NETOS"/>
    <x v="0"/>
    <x v="1"/>
    <s v="Pagos Provisionales Mensuales del año"/>
    <s v="PPM Moneda Extranjera"/>
    <m/>
    <m/>
    <n v="562549.28043635038"/>
    <n v="1205558.2974014098"/>
    <n v="1445926.5549965508"/>
    <n v="1385636.8338416771"/>
    <n v="1315713.6104037776"/>
    <n v="1285905.0983762387"/>
    <n v="1185825.3230776112"/>
    <n v="668588.69977358729"/>
    <n v="738436.66703790589"/>
    <n v="1397871.5089945868"/>
    <n v="1550960.3854891486"/>
  </r>
  <r>
    <x v="0"/>
    <s v="INGRESOS TRIBUTARIOS NETOS"/>
    <x v="0"/>
    <x v="1"/>
    <s v="Pagos Provisionales Mensuales del año"/>
    <s v="Segunda Categoría"/>
    <s v="Con Retención"/>
    <m/>
    <n v="387514.45182347193"/>
    <n v="404952.228382"/>
    <n v="449225.25183800003"/>
    <n v="491267.63378999993"/>
    <n v="512326.40704000002"/>
    <n v="543000.50648099999"/>
    <n v="562626.94045699993"/>
    <n v="598819.59284800012"/>
    <n v="633617.77142699994"/>
    <n v="652963.28597099998"/>
    <n v="667326.20964499994"/>
  </r>
  <r>
    <x v="0"/>
    <s v="INGRESOS TRIBUTARIOS NETOS"/>
    <x v="0"/>
    <x v="1"/>
    <s v="Pagos Provisionales Mensuales del año"/>
    <s v="Segunda Categoría"/>
    <s v="Sin Retención"/>
    <m/>
    <n v="58369.640336000004"/>
    <n v="59525.915134000003"/>
    <n v="66551.197465000005"/>
    <n v="71296.737649000002"/>
    <n v="74677.584099"/>
    <n v="79479.470380999992"/>
    <n v="82981.626629000006"/>
    <n v="87288.459847000006"/>
    <n v="93056.458170000013"/>
    <n v="95328.549819000007"/>
    <n v="96957.66840699999"/>
  </r>
  <r>
    <x v="0"/>
    <s v="INGRESOS TRIBUTARIOS NETOS"/>
    <x v="0"/>
    <x v="1"/>
    <s v="Pagos Provisionales Mensuales del año"/>
    <s v="Vehículos Transp o Carga"/>
    <m/>
    <m/>
    <n v="25038.755152000002"/>
    <n v="25329.702272000002"/>
    <n v="27939.693700000003"/>
    <n v="30791.131569999998"/>
    <n v="31920.225262999997"/>
    <n v="30575.486450999997"/>
    <n v="30451.601502000001"/>
    <n v="29915.547698999999"/>
    <n v="30080.679882"/>
    <n v="29980.662450999997"/>
    <n v="30347.891503999999"/>
  </r>
  <r>
    <x v="0"/>
    <s v="INGRESOS TRIBUTARIOS NETOS"/>
    <x v="0"/>
    <x v="1"/>
    <s v="Pagos Provisionales Mensuales del año"/>
    <s v="Retención Directores"/>
    <m/>
    <m/>
    <n v="8086.5442665469664"/>
    <n v="9352.8356119999989"/>
    <n v="10488.561644000003"/>
    <n v="9386.5176530000008"/>
    <n v="10965.99221"/>
    <n v="11148.596325999999"/>
    <n v="13421.016954000001"/>
    <n v="14392.841511000001"/>
    <n v="15721.926588999999"/>
    <n v="14790.647671999999"/>
    <n v="16382.997343999999"/>
  </r>
  <r>
    <x v="0"/>
    <s v="INGRESOS TRIBUTARIOS NETOS"/>
    <x v="0"/>
    <x v="1"/>
    <s v="Pagos Provisionales Mensuales del año"/>
    <s v="Voluntarios"/>
    <s v="Determinado"/>
    <m/>
    <n v="142234.89836588284"/>
    <n v="59481.612495400324"/>
    <n v="60185.911539993875"/>
    <n v="80716.531261618278"/>
    <n v="-11356.913476937552"/>
    <n v="42633.274466796283"/>
    <n v="69481.403477338928"/>
    <n v="50736.618834855064"/>
    <n v="73368.293406723969"/>
    <n v="80117.602866019108"/>
    <n v="106646.10839094"/>
  </r>
  <r>
    <x v="0"/>
    <s v="INGRESOS TRIBUTARIOS NETOS"/>
    <x v="0"/>
    <x v="1"/>
    <s v="Pagos Provisionales Mensuales del año"/>
    <s v="Voluntarios"/>
    <s v="Crédito"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Pagos Provisionales Mensuales del año"/>
    <s v="Emp. Mineras"/>
    <s v="Determinado"/>
    <m/>
    <n v="157873.72481394568"/>
    <n v="101909.94254600001"/>
    <n v="146523.26438000001"/>
    <n v="60480.080445000007"/>
    <n v="38298.295087000006"/>
    <n v="26511.923867999998"/>
    <n v="21712.827636000002"/>
    <n v="15585.490168999999"/>
    <n v="15038.339739999999"/>
    <n v="21843.044655000002"/>
    <n v="18768.731351999755"/>
  </r>
  <r>
    <x v="0"/>
    <s v="INGRESOS TRIBUTARIOS NETOS"/>
    <x v="0"/>
    <x v="1"/>
    <s v="Pagos Provisionales Mensuales del año"/>
    <s v="Emp. Mineras"/>
    <s v="Crédito"/>
    <m/>
    <n v="-16710.506447"/>
    <n v="-14808.722809999999"/>
    <n v="-20358.625380000001"/>
    <n v="-7035.7968760000003"/>
    <n v="-12766.386335000001"/>
    <n v="-5648.4879680000004"/>
    <n v="-2457.6418139999996"/>
    <n v="-2814.0101100000002"/>
    <n v="-2229.4954939999998"/>
    <n v="-1283.6289480000003"/>
    <n v="-2305.1666320001427"/>
  </r>
  <r>
    <x v="0"/>
    <s v="INGRESOS TRIBUTARIOS NETOS"/>
    <x v="0"/>
    <x v="1"/>
    <s v="Pagos Provisionales Mensuales del año"/>
    <s v="Emp. Explotadoras Mineras"/>
    <s v="Determinado"/>
    <m/>
    <n v="45559.578641280139"/>
    <n v="86248.909296426689"/>
    <n v="417826.74943601032"/>
    <n v="414440.59524802241"/>
    <n v="343237.53293698473"/>
    <n v="275501.76964510354"/>
    <n v="205870.13677047414"/>
    <n v="103292.6889709177"/>
    <n v="141053.2408430051"/>
    <n v="174023.98475939038"/>
    <n v="215868.0955468374"/>
  </r>
  <r>
    <x v="0"/>
    <s v="INGRESOS TRIBUTARIOS NETOS"/>
    <x v="0"/>
    <x v="1"/>
    <s v="Pagos Provisionales Mensuales del año"/>
    <s v="Emp. Explotadoras Mineras"/>
    <s v="Crédito"/>
    <m/>
    <n v="-1097.922615"/>
    <n v="-9574.696199"/>
    <n v="-19972.291807000001"/>
    <n v="-25317.146739999996"/>
    <n v="-18310.702710000001"/>
    <n v="-8366.9004210000003"/>
    <n v="-4983.236124"/>
    <n v="-1158.001235"/>
    <n v="-483.05979899999994"/>
    <n v="-1591.2656749999999"/>
    <n v="-90.769918000000104"/>
  </r>
  <r>
    <x v="0"/>
    <s v="INGRESOS TRIBUTARIOS NETOS"/>
    <x v="0"/>
    <x v="1"/>
    <s v="Pagos Provisionales Mensuales del año"/>
    <s v="Emp. Constructoras"/>
    <s v="Determinado"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Pagos Provisionales Mensuales del año"/>
    <s v="Emp. Constructoras"/>
    <s v="Crédito"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Pagos Provisionales Mensuales del año"/>
    <s v="Talleres Artesanales"/>
    <m/>
    <m/>
    <n v="1660.8995270000003"/>
    <n v="1394.9990769999999"/>
    <n v="1445.4553960000001"/>
    <n v="805.64521999999999"/>
    <n v="980.04071800000008"/>
    <n v="1133.306969"/>
    <n v="1147.4087670000001"/>
    <n v="1041.32566"/>
    <n v="944.36218699999995"/>
    <n v="782.20670000000007"/>
    <n v="723.71551999999997"/>
  </r>
  <r>
    <x v="0"/>
    <s v="INGRESOS TRIBUTARIOS NETOS"/>
    <x v="0"/>
    <x v="1"/>
    <s v="Pagos Provisionales Mensuales del año"/>
    <s v="PPM del Año (Formulario 21)"/>
    <m/>
    <m/>
    <n v="7850.1598763195443"/>
    <n v="63287.17794856408"/>
    <n v="8029.7210319999995"/>
    <n v="13582.506831000001"/>
    <n v="17820.01625623801"/>
    <n v="1282.169003"/>
    <n v="0"/>
    <n v="0"/>
    <n v="0"/>
    <n v="0"/>
    <n v="0"/>
  </r>
  <r>
    <x v="0"/>
    <s v="INGRESOS TRIBUTARIOS NETOS"/>
    <x v="0"/>
    <x v="1"/>
    <s v="Pagos Provisionales Mensuales del año"/>
    <s v="Otros"/>
    <m/>
    <m/>
    <n v="6376.9849950000007"/>
    <n v="6479.0762745880311"/>
    <n v="6765.3692719923311"/>
    <n v="7208.9977768008202"/>
    <n v="7915.1462830152386"/>
    <n v="22358.722651331111"/>
    <n v="25407.744211473186"/>
    <n v="30376.376890799162"/>
    <n v="36753.971917917217"/>
    <n v="35583.593543759853"/>
    <n v="42532.759685607925"/>
  </r>
  <r>
    <x v="0"/>
    <s v="INGRESOS TRIBUTARIOS NETOS"/>
    <x v="0"/>
    <x v="1"/>
    <s v="Diferencia Pago Form 22"/>
    <m/>
    <m/>
    <m/>
    <n v="-12333.082247000015"/>
    <n v="-2868.9483890651627"/>
    <n v="-1183.4970619448532"/>
    <n v="1576.1848079999918"/>
    <n v="-11995.447846598363"/>
    <n v="-3894.9946873738445"/>
    <n v="-27053.1819306664"/>
    <n v="-53534.610898016559"/>
    <n v="-41961.959045913871"/>
    <n v="-47560.729965522951"/>
    <n v="-23115.35494443772"/>
  </r>
  <r>
    <x v="0"/>
    <s v="INGRESOS TRIBUTARIOS NETOS"/>
    <x v="0"/>
    <x v="1"/>
    <s v="Diferencia Pago Renta en Form 29"/>
    <m/>
    <m/>
    <m/>
    <n v="2011.96384912137"/>
    <n v="1520.9871340600002"/>
    <n v="2123.2903309199996"/>
    <n v="3305.573201989992"/>
    <n v="1583.0628650800013"/>
    <n v="1949.4611603899998"/>
    <n v="3158.6056481400005"/>
    <n v="80.63720096999964"/>
    <n v="64.732750229999979"/>
    <n v="401.72522560999994"/>
    <n v="-1418.6134213600001"/>
  </r>
  <r>
    <x v="0"/>
    <s v="INGRESOS TRIBUTARIOS NETOS"/>
    <x v="0"/>
    <x v="2"/>
    <m/>
    <m/>
    <m/>
    <m/>
    <n v="17.95249100000002"/>
    <n v="7481.4052430000011"/>
    <n v="16845.074911776359"/>
    <n v="17415.007136"/>
    <n v="10278.252457000001"/>
    <n v="33538.617931928202"/>
    <n v="13310.856177368338"/>
    <n v="38420.843994999996"/>
    <n v="15940.990800120209"/>
    <n v="24291.443253000001"/>
    <n v="16240.135599999998"/>
  </r>
  <r>
    <x v="1"/>
    <s v="INGRESOS TRIBUTARIOS NETOS"/>
    <x v="1"/>
    <x v="3"/>
    <s v="IVA Interno"/>
    <s v="Débitos"/>
    <m/>
    <m/>
    <n v="27680502.149744365"/>
    <n v="30326825.920259997"/>
    <n v="35372724.336337"/>
    <n v="39019406.930147998"/>
    <n v="41137087.937550001"/>
    <n v="44245057.890288003"/>
    <n v="45881017.089768"/>
    <n v="47276749.238853"/>
    <n v="49446999.700812005"/>
    <n v="53546646.106210001"/>
    <n v="55723977.143357992"/>
  </r>
  <r>
    <x v="1"/>
    <s v="INGRESOS TRIBUTARIOS NETOS"/>
    <x v="1"/>
    <x v="3"/>
    <s v="IVA Interno"/>
    <s v="Créditos"/>
    <m/>
    <m/>
    <n v="-25086249.825994872"/>
    <n v="-27693828.208409"/>
    <n v="-32631500.396260001"/>
    <n v="-36137151.081115"/>
    <n v="-37398467.052840002"/>
    <n v="-40053305.559319995"/>
    <n v="-40534516.511016995"/>
    <n v="-40820117.254334003"/>
    <n v="-42948436.317621"/>
    <n v="-47240884.956206001"/>
    <n v="-49172053.146743998"/>
  </r>
  <r>
    <x v="1"/>
    <s v="INGRESOS TRIBUTARIOS NETOS"/>
    <x v="1"/>
    <x v="3"/>
    <s v="IVA Interno"/>
    <s v="Cambio de Sujeto"/>
    <s v="Retención a Terceros"/>
    <m/>
    <n v="197799.00002385455"/>
    <n v="208716.90386699999"/>
    <n v="240977.66346600003"/>
    <n v="259203.51832999999"/>
    <n v="268723.237479"/>
    <n v="255058.11344400002"/>
    <n v="252365.07422900002"/>
    <n v="218132.08706700001"/>
    <n v="158913.20451400001"/>
    <n v="181780.88584499998"/>
    <n v="194070.41776399998"/>
  </r>
  <r>
    <x v="1"/>
    <s v="INGRESOS TRIBUTARIOS NETOS"/>
    <x v="1"/>
    <x v="3"/>
    <s v="IVA Interno"/>
    <s v="Cambio de Sujeto"/>
    <s v="Retención Parcial a Terceros"/>
    <m/>
    <n v="91216.544949113188"/>
    <n v="94269.582147999987"/>
    <n v="93997.046587000004"/>
    <n v="88367.359973000013"/>
    <n v="80993.107874999987"/>
    <n v="85106.764078000007"/>
    <n v="84169.338455999998"/>
    <n v="78176.958729000005"/>
    <n v="51650.336337999994"/>
    <n v="37339.478028000005"/>
    <n v="30571.415207000002"/>
  </r>
  <r>
    <x v="1"/>
    <s v="INGRESOS TRIBUTARIOS NETOS"/>
    <x v="1"/>
    <x v="3"/>
    <s v="IVA Interno"/>
    <s v="Cambio de Sujeto"/>
    <s v="Retención Margen Comercializ."/>
    <m/>
    <n v="29296.493907"/>
    <n v="31553.660590000003"/>
    <n v="32216.633676999998"/>
    <n v="29894.313693"/>
    <n v="34232.549688999999"/>
    <n v="36843.868717000005"/>
    <n v="37665.207324000003"/>
    <n v="36858.950361000003"/>
    <n v="36170.925945000003"/>
    <n v="35014.062593000002"/>
    <n v="34269.255739"/>
  </r>
  <r>
    <x v="1"/>
    <s v="INGRESOS TRIBUTARIOS NETOS"/>
    <x v="1"/>
    <x v="3"/>
    <s v="IVA Interno"/>
    <s v="Cambio de Sujeto"/>
    <s v="Antcipo Cambio de Sujeto"/>
    <m/>
    <n v="-3069.5998269999991"/>
    <n v="1587.6031019999996"/>
    <n v="4827.3413130000008"/>
    <n v="1299.3148410000031"/>
    <n v="511.11356899999919"/>
    <n v="4236.3138080000008"/>
    <n v="263.94260999999824"/>
    <n v="795.6347590000305"/>
    <n v="-55354.414537000004"/>
    <n v="54951.297091"/>
    <n v="-5226.6395140000004"/>
  </r>
  <r>
    <x v="1"/>
    <s v="INGRESOS TRIBUTARIOS NETOS"/>
    <x v="1"/>
    <x v="3"/>
    <s v="IVA Interno"/>
    <s v="Tributación Simplificada"/>
    <m/>
    <m/>
    <n v="-222.074198"/>
    <n v="216.39320700000002"/>
    <n v="249.61512600000006"/>
    <n v="274.6275810000156"/>
    <n v="432.43579100000005"/>
    <n v="376.96880499999992"/>
    <n v="441.59225799999996"/>
    <n v="423.47303399999998"/>
    <n v="480.41436699999997"/>
    <n v="438.72096099999993"/>
    <n v="464.776275"/>
  </r>
  <r>
    <x v="1"/>
    <s v="INGRESOS TRIBUTARIOS NETOS"/>
    <x v="1"/>
    <x v="3"/>
    <s v="IVA Interno"/>
    <s v="Cred Reint Dev Indebidas"/>
    <m/>
    <m/>
    <n v="-3219.9942160000005"/>
    <n v="518.36401599999999"/>
    <n v="-12514.073790999999"/>
    <n v="-1254.2166310000021"/>
    <n v="-2851.2357619999998"/>
    <n v="-2289.7199719999999"/>
    <n v="-973.01848500000006"/>
    <n v="-3139.0030350000002"/>
    <n v="-2060.3314339999997"/>
    <n v="-9633.3582900000019"/>
    <n v="-2748.3047330000049"/>
  </r>
  <r>
    <x v="1"/>
    <s v="INGRESOS TRIBUTARIOS NETOS"/>
    <x v="1"/>
    <x v="3"/>
    <s v="IVA Interno"/>
    <s v="Giros o Diferencia (Form 21)"/>
    <m/>
    <m/>
    <n v="104415.497051"/>
    <n v="97971.69137700001"/>
    <n v="77055.183992000006"/>
    <n v="155974.42199899998"/>
    <n v="125723.81011999999"/>
    <n v="147426.19604000001"/>
    <n v="146856.615636"/>
    <n v="187012.66909199997"/>
    <n v="249619.44451605564"/>
    <n v="260180.14629"/>
    <n v="275755.36979099998"/>
  </r>
  <r>
    <x v="1"/>
    <s v="INGRESOS TRIBUTARIOS NETOS"/>
    <x v="1"/>
    <x v="3"/>
    <s v="IVA Interno"/>
    <s v="Otros"/>
    <m/>
    <m/>
    <n v="-279.34544"/>
    <n v="-556.43779599999993"/>
    <n v="-923.68268699999999"/>
    <n v="4542.9209610000016"/>
    <n v="-923.21628199999998"/>
    <n v="-1829.7663769999999"/>
    <n v="-5437.7353230000008"/>
    <n v="35564.745461999992"/>
    <n v="17246.300373999999"/>
    <n v="81725.510309000005"/>
    <n v="112521.15552199999"/>
  </r>
  <r>
    <x v="1"/>
    <s v="INGRESOS TRIBUTARIOS NETOS"/>
    <x v="1"/>
    <x v="3"/>
    <s v="IVA Importaciones"/>
    <s v="Tasa General"/>
    <m/>
    <m/>
    <n v="4157166.6900790003"/>
    <n v="5202304.6938159997"/>
    <n v="6075764.6997409994"/>
    <n v="6598799.5291760005"/>
    <n v="6748391.7996739997"/>
    <n v="7126670.6129830005"/>
    <n v="7043453.780336"/>
    <n v="6780419.2564050006"/>
    <n v="7322180.3546199985"/>
    <n v="8334486.351148"/>
    <n v="8534679.6106109992"/>
  </r>
  <r>
    <x v="1"/>
    <s v="INGRESOS TRIBUTARIOS NETOS"/>
    <x v="1"/>
    <x v="3"/>
    <s v="IVA Importaciones"/>
    <s v="Con Pagarés o Letras"/>
    <m/>
    <m/>
    <n v="-4589.1954850000002"/>
    <n v="-785.20075200000088"/>
    <n v="11583.260825999998"/>
    <n v="3264.6605080000004"/>
    <n v="16212.660393"/>
    <n v="25200.001120999998"/>
    <n v="22477.779821"/>
    <n v="29577.717319000003"/>
    <n v="26126.383171999998"/>
    <n v="20149.550382000001"/>
    <n v="17749.468140000004"/>
  </r>
  <r>
    <x v="1"/>
    <s v="INGRESOS TRIBUTARIOS NETOS"/>
    <x v="1"/>
    <x v="3"/>
    <s v="IVA Importaciones"/>
    <s v="No Habituales"/>
    <m/>
    <m/>
    <n v="1587.7081479999999"/>
    <n v="1402.2709860000002"/>
    <n v="199.836163"/>
    <n v="20.911564000000006"/>
    <n v="15.719059999999999"/>
    <n v="21.109297999999999"/>
    <n v="6.7892559999999982"/>
    <n v="3.1159749999999993"/>
    <n v="15.318334000000004"/>
    <n v="25.593386999999996"/>
    <n v="68.895566000000002"/>
  </r>
  <r>
    <x v="1"/>
    <s v="INGRESOS TRIBUTARIOS NETOS"/>
    <x v="1"/>
    <x v="3"/>
    <s v="Tasas Especiales"/>
    <s v="I. L. A."/>
    <s v="Licores, Pisco, Whisky y otros"/>
    <s v="Débitos"/>
    <n v="87233.126239000005"/>
    <n v="94288.387625999996"/>
    <n v="99551.877634999997"/>
    <n v="102155.36872800002"/>
    <n v="103016.974116"/>
    <n v="116648.76985100002"/>
    <n v="131772.41181499997"/>
    <n v="140193.45289700001"/>
    <n v="143448.96600300001"/>
    <n v="148358.03992099999"/>
    <n v="141414.6801"/>
  </r>
  <r>
    <x v="1"/>
    <s v="INGRESOS TRIBUTARIOS NETOS"/>
    <x v="1"/>
    <x v="3"/>
    <s v="Tasas Especiales"/>
    <s v="I. L. A."/>
    <s v="Licores, Pisco, Whisky y otros"/>
    <s v="Créditos"/>
    <n v="-48211.806562999998"/>
    <n v="-53600.454081999997"/>
    <n v="-56947.840131999998"/>
    <n v="-59159.924504000002"/>
    <n v="-58072.840498999998"/>
    <n v="-64325.037952999999"/>
    <n v="-74492.204123999996"/>
    <n v="-80866.67714900001"/>
    <n v="-85461.416245"/>
    <n v="-84948.045182999995"/>
    <n v="-76393.646693999995"/>
  </r>
  <r>
    <x v="1"/>
    <s v="INGRESOS TRIBUTARIOS NETOS"/>
    <x v="1"/>
    <x v="3"/>
    <s v="Tasas Especiales"/>
    <s v="I. L. A."/>
    <s v="Vinos"/>
    <s v="Débitos"/>
    <n v="66919.750326000008"/>
    <n v="74370.897323000012"/>
    <n v="79560.484528999994"/>
    <n v="81420.189657999988"/>
    <n v="80786.236317999996"/>
    <n v="93437.920196999999"/>
    <n v="124484.69419900001"/>
    <n v="132739.25549599997"/>
    <n v="140410.87571800002"/>
    <n v="149225.79874799997"/>
    <n v="150150.72227699999"/>
  </r>
  <r>
    <x v="1"/>
    <s v="INGRESOS TRIBUTARIOS NETOS"/>
    <x v="1"/>
    <x v="3"/>
    <s v="Tasas Especiales"/>
    <s v="I. L. A."/>
    <s v="Vinos"/>
    <s v="Créditos"/>
    <n v="-34716.852291000003"/>
    <n v="-37678.262727000001"/>
    <n v="-40310.418428999998"/>
    <n v="-41106.407499999994"/>
    <n v="-38908.815136999991"/>
    <n v="-42688.151357000002"/>
    <n v="-62748.480765999993"/>
    <n v="-63486.104972999994"/>
    <n v="-69919.037162999986"/>
    <n v="-70154.096928000014"/>
    <n v="-69056.040378999998"/>
  </r>
  <r>
    <x v="1"/>
    <s v="INGRESOS TRIBUTARIOS NETOS"/>
    <x v="1"/>
    <x v="3"/>
    <s v="Tasas Especiales"/>
    <s v="I. L. A."/>
    <s v="Bebidas Analcohólicas"/>
    <s v="Débitos"/>
    <n v="99092.051846999995"/>
    <n v="105732.857697"/>
    <n v="110120.58790099999"/>
    <n v="128815.69899900001"/>
    <n v="135516.45042799998"/>
    <n v="138323.33083299999"/>
    <n v="177218.54569600002"/>
    <n v="184163.13574"/>
    <n v="179940.31769699999"/>
    <n v="177754.97384600001"/>
    <n v="193220.346662"/>
  </r>
  <r>
    <x v="1"/>
    <s v="INGRESOS TRIBUTARIOS NETOS"/>
    <x v="1"/>
    <x v="3"/>
    <s v="Tasas Especiales"/>
    <s v="I. L. A."/>
    <s v="Bebidas Analcohólicas"/>
    <s v="Créditos"/>
    <n v="-19131.107329999999"/>
    <n v="-19623.023899"/>
    <n v="-20390.094731999998"/>
    <n v="-24368.052059999995"/>
    <n v="-24436.174668000003"/>
    <n v="-22363.677843999998"/>
    <n v="-38337.327694"/>
    <n v="-43686.014754999997"/>
    <n v="-39501.354717999995"/>
    <n v="-42028.914412999999"/>
    <n v="-48107.929708999996"/>
  </r>
  <r>
    <x v="1"/>
    <s v="INGRESOS TRIBUTARIOS NETOS"/>
    <x v="1"/>
    <x v="3"/>
    <s v="Tasas Especiales"/>
    <s v="I. L. A."/>
    <s v="Cervezas"/>
    <s v="Débitos"/>
    <n v="54920.605722"/>
    <n v="60097.586899000002"/>
    <n v="68057.509678000002"/>
    <n v="75294.947194000008"/>
    <n v="82991.210734000008"/>
    <n v="97211.959590000013"/>
    <n v="150496.95172099999"/>
    <n v="165911.30763799997"/>
    <n v="167619.76466300001"/>
    <n v="188726.08095500001"/>
    <n v="197858.699162"/>
  </r>
  <r>
    <x v="1"/>
    <s v="INGRESOS TRIBUTARIOS NETOS"/>
    <x v="1"/>
    <x v="3"/>
    <s v="Tasas Especiales"/>
    <s v="I. L. A."/>
    <s v="Cervezas"/>
    <s v="Créditos"/>
    <n v="-11478.893381"/>
    <n v="-14467.684107000001"/>
    <n v="-16102.749714000001"/>
    <n v="-19819.983332999996"/>
    <n v="-23801.632548999998"/>
    <n v="-32965.055133000002"/>
    <n v="-55465.070380000005"/>
    <n v="-56980.568180000002"/>
    <n v="-57500.411602"/>
    <n v="-63138.200818000012"/>
    <n v="-70475.741045999996"/>
  </r>
  <r>
    <x v="1"/>
    <s v="INGRESOS TRIBUTARIOS NETOS"/>
    <x v="1"/>
    <x v="3"/>
    <s v="Tasas Especiales"/>
    <s v="Suntuarios"/>
    <s v="Art. 37 letras a), b) y c)"/>
    <s v="Débitos"/>
    <n v="889.04912299999978"/>
    <n v="936.95081100000016"/>
    <n v="1186.528098"/>
    <n v="1364.9563519999999"/>
    <n v="1680.5918409999999"/>
    <n v="2218.4858149999995"/>
    <n v="2424.2235840000003"/>
    <n v="2664.8476970000006"/>
    <n v="2653.6591549999998"/>
    <n v="2805.9972119999993"/>
    <n v="2978.6060300000004"/>
  </r>
  <r>
    <x v="1"/>
    <s v="INGRESOS TRIBUTARIOS NETOS"/>
    <x v="1"/>
    <x v="3"/>
    <s v="Tasas Especiales"/>
    <s v="Suntuarios"/>
    <s v="Art. 37 letras a), b) y c)"/>
    <s v="Créditos"/>
    <n v="-362.18763400000006"/>
    <n v="-379.47454900000002"/>
    <n v="-441.096316"/>
    <n v="-391.11211700000001"/>
    <n v="-442.69221900000002"/>
    <n v="-720.44317300000012"/>
    <n v="-1092.7497150000002"/>
    <n v="-915.93974700000012"/>
    <n v="-1073.8709949999998"/>
    <n v="-926.34450699999991"/>
    <n v="-1014.877168"/>
  </r>
  <r>
    <x v="1"/>
    <s v="INGRESOS TRIBUTARIOS NETOS"/>
    <x v="1"/>
    <x v="3"/>
    <s v="Tasas Especiales"/>
    <s v="Suntuarios"/>
    <s v="Art. 37 letras e), h), j) y l)"/>
    <m/>
    <n v="61.064962000000001"/>
    <n v="-50.924040999999995"/>
    <n v="18.855203999999997"/>
    <n v="12.796763"/>
    <n v="18.025582000000004"/>
    <n v="1.5216490000000009"/>
    <n v="6.996372"/>
    <n v="6.6184120000000011"/>
    <n v="18.982753000000002"/>
    <n v="12.463374"/>
    <n v="21.806748999999996"/>
  </r>
  <r>
    <x v="1"/>
    <s v="INGRESOS TRIBUTARIOS NETOS"/>
    <x v="1"/>
    <x v="3"/>
    <s v="Tasas Especiales"/>
    <s v="Suntuarios"/>
    <s v="Art. 37 letras g)"/>
    <m/>
    <n v="1.414288"/>
    <n v="-0.93224899999999988"/>
    <n v="0.91521000000000008"/>
    <n v="-2.0455839999999998"/>
    <n v="0.56738500000000003"/>
    <n v="0.98985500000000004"/>
    <n v="209.13791499999999"/>
    <n v="-207.93623999999997"/>
    <n v="-0.50719399999999992"/>
    <n v="0.69334099999999999"/>
    <n v="0.98464799999999997"/>
  </r>
  <r>
    <x v="1"/>
    <s v="INGRESOS TRIBUTARIOS NETOS"/>
    <x v="1"/>
    <x v="3"/>
    <s v="Tasas Especiales"/>
    <s v="Vehículos y Otros"/>
    <s v="Cilindrada y especiales"/>
    <m/>
    <n v="14591.750189000002"/>
    <n v="19261.481583000001"/>
    <n v="21977.762170000002"/>
    <n v="26207.575481"/>
    <n v="30762.052082000002"/>
    <n v="37495.249360000002"/>
    <n v="51823.876968999997"/>
    <n v="54196.831994"/>
    <n v="56526.393007999992"/>
    <n v="59071.712480000009"/>
    <n v="69980.89069"/>
  </r>
  <r>
    <x v="1"/>
    <s v="INGRESOS TRIBUTARIOS NETOS"/>
    <x v="1"/>
    <x v="3"/>
    <s v="Tasas Especiales"/>
    <s v="Vehículos y Otros"/>
    <s v="Transferencias (art. 41)"/>
    <m/>
    <n v="18.875304"/>
    <n v="14.625055"/>
    <n v="6.0608380000000004"/>
    <n v="6.263566"/>
    <n v="-10.497102999999999"/>
    <n v="-1.3001520000000002"/>
    <n v="-102.87444400000001"/>
    <n v="156.85202199999998"/>
    <n v="249.05949699999996"/>
    <n v="47.916486000000006"/>
    <n v="-63.865493999999998"/>
  </r>
  <r>
    <x v="1"/>
    <s v="INGRESOS TRIBUTARIOS NETOS"/>
    <x v="1"/>
    <x v="3"/>
    <s v="Tasas Especiales"/>
    <s v="Vehículos y Otros"/>
    <s v="Al Lujo"/>
    <m/>
    <n v="-6.2548170000000001"/>
    <n v="56.661721999999997"/>
    <n v="0.88538399999999995"/>
    <n v="-0.50514000000000003"/>
    <n v="0.69437699999999991"/>
    <n v="74.325769000000008"/>
    <n v="-9.9999999999999995E-7"/>
    <n v="1.9999999999999999E-6"/>
    <n v="-0.47169499999999998"/>
    <n v="0.15818399999999999"/>
    <n v="-0.93908199999999997"/>
  </r>
  <r>
    <x v="1"/>
    <s v="INGRESOS TRIBUTARIOS NETOS"/>
    <x v="1"/>
    <x v="3"/>
    <s v="Tasas Especiales"/>
    <s v="Vehículos y Otros"/>
    <s v="Cred. compra vehic. usados"/>
    <m/>
    <n v="0"/>
    <n v="0"/>
    <n v="0"/>
    <n v="0"/>
    <n v="0"/>
    <n v="0"/>
    <n v="0"/>
    <n v="0"/>
    <n v="0"/>
    <n v="0"/>
    <n v="0"/>
  </r>
  <r>
    <x v="1"/>
    <s v="INGRESOS TRIBUTARIOS NETOS"/>
    <x v="1"/>
    <x v="3"/>
    <s v="Tasas Especiales"/>
    <s v="Vehículos y Otros"/>
    <s v="Otros"/>
    <m/>
    <n v="-8309.9645409999994"/>
    <n v="-9688.2814739999994"/>
    <n v="-6543.2992880000002"/>
    <n v="-10043.920926999999"/>
    <n v="-17482.416509000002"/>
    <n v="-25260.308598"/>
    <n v="-30453.026802999997"/>
    <n v="-31906.603187000001"/>
    <n v="-20609.672058999997"/>
    <n v="-35020.711754999997"/>
    <n v="-46876.405975999995"/>
  </r>
  <r>
    <x v="1"/>
    <s v="INGRESOS TRIBUTARIOS NETOS"/>
    <x v="1"/>
    <x v="3"/>
    <s v="Saldo Remanentes y Reint. Devol."/>
    <s v="Remanentes período"/>
    <m/>
    <m/>
    <n v="27150090.501983847"/>
    <n v="26484076.734107003"/>
    <n v="28841450.146281"/>
    <n v="33343197.314391997"/>
    <n v="36522101.885409996"/>
    <n v="41286150.584085003"/>
    <n v="45071945.647523999"/>
    <n v="46069601.583904006"/>
    <n v="51223968.082777001"/>
    <n v="59364429.244549006"/>
    <n v="66243707.959386013"/>
  </r>
  <r>
    <x v="1"/>
    <s v="INGRESOS TRIBUTARIOS NETOS"/>
    <x v="1"/>
    <x v="3"/>
    <s v="Saldo Remanentes y Reint. Devol."/>
    <s v="Remanentes período anterior"/>
    <m/>
    <m/>
    <n v="-23065110.257076465"/>
    <n v="-22155504.257209998"/>
    <n v="-23793277.210635997"/>
    <n v="-27413513.373020995"/>
    <n v="-30635010.969815999"/>
    <n v="-35042539.402034"/>
    <n v="-38716059.322946995"/>
    <n v="-40097047.165259004"/>
    <n v="-44789757.036958002"/>
    <n v="-52261924.578455001"/>
    <n v="-58347688.309561007"/>
  </r>
  <r>
    <x v="1"/>
    <s v="INGRESOS TRIBUTARIOS NETOS"/>
    <x v="1"/>
    <x v="3"/>
    <s v="Saldo Remanentes y Reint. Devol."/>
    <s v="Reintegro devoluciones"/>
    <m/>
    <m/>
    <n v="2500.934385"/>
    <n v="5355.2074869999997"/>
    <n v="3647.6526049999993"/>
    <n v="8700.1785740000014"/>
    <n v="11355.293471999999"/>
    <n v="10175.605689000002"/>
    <n v="30505.389907999997"/>
    <n v="8071.4851210000006"/>
    <n v="5783.0898550000002"/>
    <n v="15096.918803000015"/>
    <n v="196396.70879400003"/>
  </r>
  <r>
    <x v="1"/>
    <s v="INGRESOS TRIBUTARIOS NETOS"/>
    <x v="1"/>
    <x v="4"/>
    <m/>
    <m/>
    <m/>
    <m/>
    <n v="-221159.57924699996"/>
    <n v="-211898.35348799996"/>
    <n v="-248938.55046699999"/>
    <n v="-314084.19210899994"/>
    <n v="-329976.30564499996"/>
    <n v="-350916.046523"/>
    <n v="-395197.51979799999"/>
    <n v="-432414.67628400004"/>
    <n v="-342327.72805900004"/>
    <n v="-390787.74156299996"/>
    <n v="-415811.70233400003"/>
  </r>
  <r>
    <x v="1"/>
    <s v="INGRESOS TRIBUTARIOS NETOS"/>
    <x v="1"/>
    <x v="5"/>
    <s v="IVA Interno"/>
    <m/>
    <m/>
    <m/>
    <n v="-316632.42249900009"/>
    <n v="-241793.00576900001"/>
    <n v="-287630.67890200001"/>
    <n v="-265506.66781899997"/>
    <n v="-286774.52266300004"/>
    <n v="-310357.499365"/>
    <n v="-340458.58663000003"/>
    <n v="-325313.167395"/>
    <n v="-258526.80841799994"/>
    <n v="-289390.30353400006"/>
    <n v="-329189.16605400003"/>
  </r>
  <r>
    <x v="1"/>
    <s v="INGRESOS TRIBUTARIOS NETOS"/>
    <x v="1"/>
    <x v="5"/>
    <s v="Exportadores"/>
    <s v="CODELCO"/>
    <m/>
    <m/>
    <n v="-559705.54154599993"/>
    <n v="-631227.47249100008"/>
    <n v="-648550.00869799987"/>
    <n v="-848830.4225799999"/>
    <n v="-892425.86187600007"/>
    <n v="-793687.39217899996"/>
    <n v="-881212.42364499997"/>
    <n v="-876954.78755000001"/>
    <n v="-886978.15830699995"/>
    <n v="-970855.63802399999"/>
    <n v="-1106296.688015"/>
  </r>
  <r>
    <x v="1"/>
    <s v="INGRESOS TRIBUTARIOS NETOS"/>
    <x v="1"/>
    <x v="5"/>
    <s v="Exportadores"/>
    <s v="Resto"/>
    <m/>
    <m/>
    <n v="-2714336.3524399996"/>
    <n v="-2791186.105709"/>
    <n v="-3525550.0616680002"/>
    <n v="-3845698.4592339997"/>
    <n v="-3929926.2932129996"/>
    <n v="-4346032.6639689999"/>
    <n v="-4424834.3360890001"/>
    <n v="-4210827.584082"/>
    <n v="-4181453.6577050001"/>
    <n v="-4683690.570855001"/>
    <n v="-5696115.0194359999"/>
  </r>
  <r>
    <x v="1"/>
    <s v="INGRESOS TRIBUTARIOS NETOS"/>
    <x v="1"/>
    <x v="5"/>
    <s v="Exportadores"/>
    <s v="IVA Anticipado"/>
    <m/>
    <m/>
    <n v="-109884.79915199999"/>
    <n v="-149820.01517599999"/>
    <n v="-116399.570292"/>
    <n v="-300122.72789699998"/>
    <n v="-355764.20061099995"/>
    <n v="-250370.67913800004"/>
    <n v="-36833.881049000003"/>
    <n v="-9694.6752250000009"/>
    <n v="-5918.5002270000005"/>
    <n v="-5385.7651900000001"/>
    <n v="-6015.0625019999998"/>
  </r>
  <r>
    <x v="1"/>
    <s v="INGRESOS TRIBUTARIOS NETOS"/>
    <x v="1"/>
    <x v="5"/>
    <s v="Exportadores"/>
    <s v="Zona Franca"/>
    <m/>
    <m/>
    <n v="0"/>
    <n v="0"/>
    <n v="0"/>
    <n v="0"/>
    <n v="0"/>
    <n v="0"/>
    <n v="0"/>
    <n v="0"/>
    <n v="0"/>
    <n v="-2.794277369839484"/>
    <n v="0"/>
  </r>
  <r>
    <x v="1"/>
    <s v="INGRESOS TRIBUTARIOS NETOS"/>
    <x v="1"/>
    <x v="5"/>
    <s v="Exportadores"/>
    <s v="Rancho de Nave"/>
    <m/>
    <m/>
    <n v="0"/>
    <n v="0"/>
    <n v="0"/>
    <n v="0"/>
    <n v="0"/>
    <n v="0"/>
    <n v="0"/>
    <n v="0"/>
    <n v="0"/>
    <n v="0"/>
    <n v="0"/>
  </r>
  <r>
    <x v="1"/>
    <s v="INGRESOS TRIBUTARIOS NETOS"/>
    <x v="1"/>
    <x v="5"/>
    <s v="Activo Fijo"/>
    <m/>
    <m/>
    <m/>
    <n v="-325705.55033399997"/>
    <n v="-280582.07510399993"/>
    <n v="-224199.41617600003"/>
    <n v="-156256.93420300001"/>
    <n v="-175635.07880599998"/>
    <n v="-211831.21084699998"/>
    <n v="-371297.30702499999"/>
    <n v="-236271.65236499999"/>
    <n v="-377425.68363399996"/>
    <n v="-267264.63552099996"/>
    <n v="-331784.43331500003"/>
  </r>
  <r>
    <x v="1"/>
    <s v="INGRESOS TRIBUTARIOS NETOS"/>
    <x v="1"/>
    <x v="5"/>
    <s v="Dev. Gener. Electric."/>
    <m/>
    <m/>
    <m/>
    <n v="-98747.272515000019"/>
    <n v="-72792.016077999986"/>
    <n v="-20357.733270000001"/>
    <n v="-7.7026237110269402E-2"/>
    <n v="0"/>
    <n v="0"/>
    <n v="0"/>
    <n v="0"/>
    <n v="0"/>
    <n v="0"/>
    <n v="-43.754077000000002"/>
  </r>
  <r>
    <x v="1"/>
    <s v="INGRESOS TRIBUTARIOS NETOS"/>
    <x v="1"/>
    <x v="5"/>
    <s v="Otros"/>
    <m/>
    <m/>
    <m/>
    <n v="-56114.019356138269"/>
    <n v="-43912.715943014271"/>
    <n v="-44878.131476052891"/>
    <n v="-43283.474252389366"/>
    <n v="-38856.249728002498"/>
    <n v="-38959.305442999997"/>
    <n v="-38874.637772999995"/>
    <n v="-39793.927183"/>
    <n v="-46552.694003612356"/>
    <n v="-30644.981701000004"/>
    <n v="-35198.964408"/>
  </r>
  <r>
    <x v="1"/>
    <s v="INGRESOS TRIBUTARIOS NETOS"/>
    <x v="1"/>
    <x v="6"/>
    <m/>
    <m/>
    <m/>
    <m/>
    <n v="3425.7762836390903"/>
    <n v="2589.7889039399984"/>
    <n v="3615.3321850799989"/>
    <n v="5628.4084250099859"/>
    <n v="2695.4854189200028"/>
    <n v="3319.3527866100007"/>
    <n v="5378.1663738600028"/>
    <n v="137.30118002999976"/>
    <n v="110.22062877000008"/>
    <n v="684.01862739000001"/>
    <n v="-2415.4769066399999"/>
  </r>
  <r>
    <x v="2"/>
    <s v="INGRESOS TRIBUTARIOS NETOS"/>
    <x v="2"/>
    <x v="7"/>
    <s v="Nacional"/>
    <m/>
    <m/>
    <m/>
    <n v="543983.28108800005"/>
    <n v="635278.33610600012"/>
    <n v="721259.71422700002"/>
    <n v="757947.84278299997"/>
    <n v="770238.88860199985"/>
    <n v="830032.94134699996"/>
    <n v="954654.03095100005"/>
    <n v="983027.16195699992"/>
    <n v="952234.95329199999"/>
    <n v="953334.29439900012"/>
    <n v="941385.61929000006"/>
  </r>
  <r>
    <x v="2"/>
    <s v="INGRESOS TRIBUTARIOS NETOS"/>
    <x v="2"/>
    <x v="7"/>
    <s v="Importado"/>
    <m/>
    <m/>
    <m/>
    <n v="12667.800194000001"/>
    <n v="12358.979006999996"/>
    <n v="20394.495870999999"/>
    <n v="26047.550856000002"/>
    <n v="45752.330138999998"/>
    <n v="26561.811082"/>
    <n v="26767.511108000002"/>
    <n v="26006.530792000001"/>
    <n v="26461.078486999999"/>
    <n v="28121.786883000004"/>
    <n v="31950.333168000001"/>
  </r>
  <r>
    <x v="2"/>
    <s v="INGRESOS TRIBUTARIOS NETOS"/>
    <x v="2"/>
    <x v="8"/>
    <s v="Derechos de Explotación"/>
    <m/>
    <m/>
    <m/>
    <n v="2253.8120010000002"/>
    <n v="2676.7734110000001"/>
    <n v="2763.829064"/>
    <n v="2756.1674290000001"/>
    <n v="2688.6824630000001"/>
    <n v="3678.7298290000003"/>
    <n v="2289.2159790000001"/>
    <n v="2226.3619020000001"/>
    <n v="2494.8835170000002"/>
    <n v="2877.4858940000004"/>
    <n v="2884.2042940000001"/>
  </r>
  <r>
    <x v="2"/>
    <s v="INGRESOS TRIBUTARIOS NETOS"/>
    <x v="2"/>
    <x v="8"/>
    <s v="Gasolinas Automotrices"/>
    <s v="Importada"/>
    <m/>
    <m/>
    <n v="108199.44863"/>
    <n v="206926.97177199996"/>
    <n v="162811.21205799998"/>
    <n v="185056.50915000003"/>
    <n v="148544.213972"/>
    <n v="166181.99789"/>
    <n v="192684.047272"/>
    <n v="153073.04164799998"/>
    <n v="193056.11645199999"/>
    <n v="215209.11191500002"/>
    <n v="117146.29496300001"/>
  </r>
  <r>
    <x v="2"/>
    <s v="INGRESOS TRIBUTARIOS NETOS"/>
    <x v="2"/>
    <x v="8"/>
    <s v="Gasolinas Automotrices"/>
    <s v="Nacional"/>
    <m/>
    <m/>
    <n v="423995.27297699999"/>
    <n v="511672.70649099996"/>
    <n v="642968.81804699986"/>
    <n v="712381.63990399998"/>
    <n v="791894.4325639999"/>
    <n v="906121.9567969999"/>
    <n v="938592.03450699989"/>
    <n v="1081120.5175429999"/>
    <n v="1110984.950838"/>
    <n v="1141164.5319109999"/>
    <n v="1321126.6894669998"/>
  </r>
  <r>
    <x v="2"/>
    <s v="INGRESOS TRIBUTARIOS NETOS"/>
    <x v="2"/>
    <x v="8"/>
    <s v="Petróleo Diesel"/>
    <s v="Importada"/>
    <m/>
    <m/>
    <n v="273441.32592999999"/>
    <n v="304794.25662200002"/>
    <n v="254652.31615199998"/>
    <n v="316131.41920299997"/>
    <n v="309317.21399299998"/>
    <n v="349571.28732599999"/>
    <n v="360149.733266"/>
    <n v="361438.36671700003"/>
    <n v="384627.71438200003"/>
    <n v="393226.53837200004"/>
    <n v="448950.27757000003"/>
  </r>
  <r>
    <x v="2"/>
    <s v="INGRESOS TRIBUTARIOS NETOS"/>
    <x v="2"/>
    <x v="8"/>
    <s v="Petróleo Diesel"/>
    <s v="Nacional"/>
    <m/>
    <m/>
    <n v="237063.56439799999"/>
    <n v="188539.58368500002"/>
    <n v="217280.03769500001"/>
    <n v="226207.32358999996"/>
    <n v="250258.93870199998"/>
    <n v="284225.74083199998"/>
    <n v="266990.36754599999"/>
    <n v="254006.10877799999"/>
    <n v="275069.26188299997"/>
    <n v="296245.06695900002"/>
    <n v="360173.50316999998"/>
  </r>
  <r>
    <x v="2"/>
    <s v="INGRESOS TRIBUTARIOS NETOS"/>
    <x v="2"/>
    <x v="8"/>
    <s v="Petróleo Diesel"/>
    <s v="Crédito Especial"/>
    <m/>
    <m/>
    <n v="-301773.4764356282"/>
    <n v="-253983.79053500001"/>
    <n v="-237810.79981999999"/>
    <n v="-290007.34106499999"/>
    <n v="-286437.18512899999"/>
    <n v="-305431.62521000003"/>
    <n v="-323753.817041"/>
    <n v="-299739.47809199995"/>
    <n v="-287408.99804400001"/>
    <n v="-274571.66162900004"/>
    <n v="-379431.85931999999"/>
  </r>
  <r>
    <x v="2"/>
    <s v="INGRESOS TRIBUTARIOS NETOS"/>
    <x v="2"/>
    <x v="8"/>
    <s v="Petróleo Diesel"/>
    <s v="Recup Impto Pet Diesel Transp Carga"/>
    <m/>
    <m/>
    <n v="-60653.511329999994"/>
    <n v="-49334.911442000004"/>
    <n v="-44520.826457999996"/>
    <n v="-48572.06350299999"/>
    <n v="-50805.954061999997"/>
    <n v="-50168.548493000009"/>
    <n v="-55654.60390899999"/>
    <n v="-57557.021610999989"/>
    <n v="-55761.879732000001"/>
    <n v="-52633.996690999993"/>
    <n v="-65970.971028"/>
  </r>
  <r>
    <x v="2"/>
    <s v="INGRESOS TRIBUTARIOS NETOS"/>
    <x v="2"/>
    <x v="8"/>
    <s v="Automóviles a Gas Licuado"/>
    <m/>
    <m/>
    <m/>
    <n v="1806.297446"/>
    <n v="2276.6891369999998"/>
    <n v="2936.2853070000001"/>
    <n v="5000.5523370000001"/>
    <n v="5987.4970539999995"/>
    <n v="7526.3015210000003"/>
    <n v="6694.0539519999993"/>
    <n v="7259.822478"/>
    <n v="5981.2839039999999"/>
    <n v="5688.4741620000004"/>
    <n v="5806.5977940000002"/>
  </r>
  <r>
    <x v="2"/>
    <s v="INGRESOS TRIBUTARIOS NETOS"/>
    <x v="2"/>
    <x v="8"/>
    <s v="Otros"/>
    <m/>
    <m/>
    <m/>
    <n v="370.85727800000001"/>
    <n v="-1.2985000000000003E-2"/>
    <n v="59.249814999999998"/>
    <n v="42.441769000000001"/>
    <n v="33.742770999999998"/>
    <n v="33.359530999999997"/>
    <n v="205.973871"/>
    <n v="216.20228"/>
    <n v="290.552685"/>
    <n v="190.438534"/>
    <n v="448.94069000000002"/>
  </r>
  <r>
    <x v="2"/>
    <s v="INGRESOS TRIBUTARIOS NETOS"/>
    <x v="2"/>
    <x v="9"/>
    <m/>
    <m/>
    <m/>
    <m/>
    <n v="0"/>
    <n v="0"/>
    <n v="0"/>
    <n v="0"/>
    <n v="0"/>
    <n v="5889.8777129999999"/>
    <n v="8558.2505540000002"/>
    <n v="9997.6997289999999"/>
    <n v="11748.694207999999"/>
    <n v="19623.207383999998"/>
    <n v="17662.456110000003"/>
  </r>
  <r>
    <x v="3"/>
    <s v="INGRESOS TRIBUTARIOS NETOS"/>
    <x v="3"/>
    <x v="10"/>
    <m/>
    <m/>
    <m/>
    <m/>
    <n v="51253.788266787014"/>
    <n v="167138.5277134421"/>
    <n v="254170.76581300001"/>
    <n v="247376.62401399997"/>
    <n v="206742.56129099999"/>
    <n v="216775.621935"/>
    <n v="223415.74371999997"/>
    <n v="389863.89618400001"/>
    <n v="455698.83672299999"/>
    <n v="513348.90662200004"/>
    <n v="546678.00755700003"/>
  </r>
  <r>
    <x v="3"/>
    <s v="INGRESOS TRIBUTARIOS NETOS"/>
    <x v="3"/>
    <x v="11"/>
    <m/>
    <m/>
    <m/>
    <m/>
    <n v="7950.9708820000005"/>
    <n v="7032.0713198250814"/>
    <n v="11463.323037805765"/>
    <n v="13667.393816754186"/>
    <n v="6999.0320790000005"/>
    <n v="6546.413677999999"/>
    <n v="6604.3216960000009"/>
    <n v="6319.8253290000002"/>
    <n v="6156.3880690000005"/>
    <n v="8395.4009229999992"/>
    <n v="9600.9472190000015"/>
  </r>
  <r>
    <x v="3"/>
    <s v="INGRESOS TRIBUTARIOS NETOS"/>
    <x v="3"/>
    <x v="12"/>
    <m/>
    <m/>
    <m/>
    <m/>
    <n v="17.902888000000004"/>
    <n v="8471.6743979999974"/>
    <n v="45.379453999999996"/>
    <n v="-32.039763000000001"/>
    <n v="48.787393000000002"/>
    <n v="261.93021099999993"/>
    <n v="167.78395499999999"/>
    <n v="660.10127799999998"/>
    <n v="13.477479000000001"/>
    <n v="25.414154"/>
    <n v="74.239407"/>
  </r>
  <r>
    <x v="3"/>
    <s v="INGRESOS TRIBUTARIOS NETOS"/>
    <x v="3"/>
    <x v="13"/>
    <m/>
    <m/>
    <m/>
    <m/>
    <n v="3112.0229889999996"/>
    <n v="20627.795913000002"/>
    <n v="19218.729148999999"/>
    <n v="36165.294108000002"/>
    <n v="30428.453337999996"/>
    <n v="40691.035655"/>
    <n v="39658.240196999999"/>
    <n v="57511.024126999997"/>
    <n v="56288.197174999994"/>
    <n v="63994.946646999997"/>
    <n v="113556.18987799999"/>
  </r>
  <r>
    <x v="3"/>
    <s v="INGRESOS TRIBUTARIOS NETOS"/>
    <x v="3"/>
    <x v="14"/>
    <m/>
    <m/>
    <m/>
    <m/>
    <n v="-369.51705999999996"/>
    <n v="903.42651714168585"/>
    <n v="407.16182303748099"/>
    <n v="617.18479342071714"/>
    <n v="108.405686"/>
    <n v="545.66227300000003"/>
    <n v="178.91074200000003"/>
    <n v="1596.632517"/>
    <n v="-146.43016300000002"/>
    <n v="357.82749699999999"/>
    <n v="348.84789699999999"/>
  </r>
  <r>
    <x v="3"/>
    <s v="INGRESOS TRIBUTARIOS NETOS"/>
    <x v="3"/>
    <x v="15"/>
    <m/>
    <m/>
    <m/>
    <m/>
    <n v="635.43290000000002"/>
    <n v="-455.22704899999906"/>
    <n v="-23371.643986000003"/>
    <n v="20000.027992000003"/>
    <n v="-106.84644900000009"/>
    <n v="-9773.3632879999986"/>
    <n v="-2399.4249890000001"/>
    <n v="2366.6530340000004"/>
    <n v="-3961.028743999997"/>
    <n v="-2311.2608179999997"/>
    <n v="-4344.1458400000001"/>
  </r>
  <r>
    <x v="3"/>
    <s v="INGRESOS TRIBUTARIOS NETOS"/>
    <x v="3"/>
    <x v="16"/>
    <m/>
    <m/>
    <m/>
    <m/>
    <n v="635.02864099999988"/>
    <n v="633.58913399999994"/>
    <n v="3575.5458800000006"/>
    <n v="1751.036075"/>
    <n v="3046.0492280000003"/>
    <n v="8738.1673689999989"/>
    <n v="2092.7456719999996"/>
    <n v="3882.4897309999997"/>
    <n v="634.58806743832497"/>
    <n v="1598.7442880000003"/>
    <n v="2297.119197"/>
  </r>
  <r>
    <x v="4"/>
    <s v="INGRESOS TRIBUTARIOS NETOS"/>
    <x v="4"/>
    <x v="0"/>
    <s v="Derechos de Internación"/>
    <m/>
    <m/>
    <m/>
    <n v="-65.039684000000022"/>
    <n v="9.9569270000000003"/>
    <n v="0.22412300000000049"/>
    <n v="26786.959436999998"/>
    <n v="-32.69864900000001"/>
    <n v="323.30102499999998"/>
    <n v="-2.3059460000000001"/>
    <n v="1.2667219999999999"/>
    <n v="5.7314070000000008"/>
    <n v="0.76805400000000001"/>
    <n v="4.4921999999999995"/>
  </r>
  <r>
    <x v="4"/>
    <s v="INGRESOS TRIBUTARIOS NETOS"/>
    <x v="4"/>
    <x v="0"/>
    <s v="Ad - Valorem"/>
    <m/>
    <m/>
    <m/>
    <n v="205434.877798"/>
    <n v="278578.59448099998"/>
    <n v="303907.61564799998"/>
    <n v="302689.21051999996"/>
    <n v="317251.01177999994"/>
    <n v="349420.73300899996"/>
    <n v="335299.69876000006"/>
    <n v="318811.756314"/>
    <n v="332016.55409600004"/>
    <n v="357558.48248500004"/>
    <n v="349052.11124600004"/>
  </r>
  <r>
    <x v="4"/>
    <s v="INGRESOS TRIBUTARIOS NETOS"/>
    <x v="4"/>
    <x v="0"/>
    <s v="Otros Impuestos Aduaneros"/>
    <m/>
    <m/>
    <m/>
    <n v="9155.7903852745203"/>
    <n v="8219.5988374939134"/>
    <n v="10471.236582263813"/>
    <n v="7412.3802563855643"/>
    <n v="8477.7436081362102"/>
    <n v="8393.7903291172406"/>
    <n v="10058.010951046388"/>
    <n v="10612.264466375342"/>
    <n v="10663.088219665062"/>
    <n v="10621.456941006221"/>
    <n v="3875.2915353121302"/>
  </r>
  <r>
    <x v="4"/>
    <s v="INGRESOS TRIBUTARIOS NETOS"/>
    <x v="4"/>
    <x v="17"/>
    <s v="Crédito 3%"/>
    <m/>
    <m/>
    <m/>
    <n v="-10086.867240999998"/>
    <n v="-10768.886936999999"/>
    <n v="-15852.767976000001"/>
    <n v="-17086.173306000001"/>
    <n v="-17516.011642000001"/>
    <n v="-15766.213107"/>
    <n v="-14826.687553000002"/>
    <n v="-17208.731503000003"/>
    <n v="-18264.954426"/>
    <n v="-17580.959111000004"/>
    <n v="-17811.962746999998"/>
  </r>
  <r>
    <x v="4"/>
    <s v="INGRESOS TRIBUTARIOS NETOS"/>
    <x v="4"/>
    <x v="17"/>
    <s v="Decreto Hacienda N°409"/>
    <m/>
    <m/>
    <m/>
    <n v="0"/>
    <n v="0"/>
    <n v="0"/>
    <n v="5.0000000000000004E-6"/>
    <n v="-5.0000000000000004E-6"/>
    <n v="0"/>
    <n v="0"/>
    <n v="0"/>
    <n v="0"/>
    <n v="0"/>
    <n v="0"/>
  </r>
  <r>
    <x v="4"/>
    <s v="INGRESOS TRIBUTARIOS NETOS"/>
    <x v="4"/>
    <x v="17"/>
    <s v="Derechos Diferidos Bienes de Capital"/>
    <m/>
    <m/>
    <m/>
    <n v="-475.35224200000005"/>
    <n v="7.002345"/>
    <n v="0"/>
    <n v="4.2398090000000002"/>
    <n v="-2.5170889999999999"/>
    <n v="-0.38112400000000002"/>
    <n v="0"/>
    <n v="0.109921"/>
    <n v="0"/>
    <n v="0"/>
    <n v="0"/>
  </r>
  <r>
    <x v="4"/>
    <s v="INGRESOS TRIBUTARIOS NETOS"/>
    <x v="4"/>
    <x v="17"/>
    <s v="Otros Derechos Diferidos"/>
    <m/>
    <m/>
    <m/>
    <n v="575.25126399999999"/>
    <n v="-407.71697600000005"/>
    <n v="-1224.7982259999999"/>
    <n v="-341.49264599999998"/>
    <n v="-313.129411"/>
    <n v="-32.490951000000003"/>
    <n v="-113.004577"/>
    <n v="-102.28003"/>
    <n v="-7.5304520000000004"/>
    <n v="0"/>
    <n v="-18.973935999999998"/>
  </r>
  <r>
    <x v="4"/>
    <s v="INGRESOS TRIBUTARIOS NETOS"/>
    <x v="4"/>
    <x v="17"/>
    <s v="Devoluciones Derechos Aduaneros"/>
    <m/>
    <m/>
    <m/>
    <n v="-38474.344255000004"/>
    <n v="-6094.7030299999988"/>
    <n v="-3791.2369949999998"/>
    <n v="-5853.9624279999989"/>
    <n v="-4467.3593189999992"/>
    <n v="-4496.2120340000001"/>
    <n v="-6081.8670800000009"/>
    <n v="-3250.812355"/>
    <n v="-3272.2057370000007"/>
    <n v="-3042.9769250000004"/>
    <n v="-3254.6809149999999"/>
  </r>
  <r>
    <x v="4"/>
    <s v="INGRESOS TRIBUTARIOS NETOS"/>
    <x v="4"/>
    <x v="17"/>
    <s v="Crédito Art 11/Ley 18211 (Z.Franca)"/>
    <m/>
    <m/>
    <m/>
    <n v="-2906.8335241727286"/>
    <n v="-2143.3775660000001"/>
    <n v="-2694.2153279999998"/>
    <n v="729.28942300000017"/>
    <n v="0"/>
    <n v="4.8392000000000004E-2"/>
    <n v="0"/>
    <n v="0"/>
    <n v="0"/>
    <n v="0"/>
    <n v="0"/>
  </r>
  <r>
    <x v="5"/>
    <s v="INGRESOS TRIBUTARIOS NETOS"/>
    <x v="5"/>
    <x v="18"/>
    <s v="Herencia"/>
    <m/>
    <m/>
    <m/>
    <n v="199173.02196099999"/>
    <n v="35296.046002999996"/>
    <n v="29925.742150000002"/>
    <n v="66149.285199999998"/>
    <n v="44696.272999999994"/>
    <n v="28207.689299999998"/>
    <n v="83365.511899999998"/>
    <n v="94453.102419999952"/>
    <n v="188076.9718"/>
    <n v="118037.3"/>
    <n v="50438.144709"/>
  </r>
  <r>
    <x v="5"/>
    <s v="INGRESOS TRIBUTARIOS NETOS"/>
    <x v="5"/>
    <x v="18"/>
    <s v="Donaciones"/>
    <m/>
    <m/>
    <m/>
    <n v="1029.7912559999677"/>
    <n v="4042.4021170000001"/>
    <n v="950.13202999999999"/>
    <n v="570.14827600000001"/>
    <n v="854.08035600000005"/>
    <n v="3132.4330380000029"/>
    <n v="8870.1227839999992"/>
    <n v="6036.999307999853"/>
    <n v="14299.232008000021"/>
    <n v="7647.4181629999948"/>
    <n v="12385.810143000002"/>
  </r>
  <r>
    <x v="5"/>
    <s v="INGRESOS TRIBUTARIOS NETOS"/>
    <x v="5"/>
    <x v="19"/>
    <m/>
    <m/>
    <m/>
    <m/>
    <n v="32689.738673999997"/>
    <n v="36213.387235000002"/>
    <n v="42944.492697000009"/>
    <n v="47899.284580000007"/>
    <n v="50094.203966000001"/>
    <n v="50477.746165000004"/>
    <n v="51766.537873000001"/>
    <n v="51641.224044999995"/>
    <n v="52253.763498000008"/>
    <n v="53854.274333000016"/>
    <n v="54695.632885999999"/>
  </r>
  <r>
    <x v="5"/>
    <s v="INGRESOS TRIBUTARIOS NETOS"/>
    <x v="5"/>
    <x v="20"/>
    <s v="Lotería y similares"/>
    <m/>
    <m/>
    <m/>
    <n v="22165.686414"/>
    <n v="23229.477255999998"/>
    <n v="24821.482032"/>
    <n v="22827.920569999995"/>
    <n v="23662.808226000001"/>
    <n v="26097.568016999998"/>
    <n v="28213.554595000001"/>
    <n v="29540.386944999998"/>
    <n v="26928.615685000001"/>
    <n v="29867.857959999998"/>
    <n v="31728.321151999997"/>
  </r>
  <r>
    <x v="5"/>
    <s v="INGRESOS TRIBUTARIOS NETOS"/>
    <x v="5"/>
    <x v="20"/>
    <s v="Entrada a Casinos"/>
    <m/>
    <m/>
    <m/>
    <n v="11362.008603"/>
    <n v="13227.325314"/>
    <n v="18683.780334999999"/>
    <n v="20768.359127"/>
    <n v="17910.443345"/>
    <n v="16378.911131000001"/>
    <n v="17636.070280999997"/>
    <n v="18782.846250000002"/>
    <n v="19075.026967000002"/>
    <n v="20108.432392999999"/>
    <n v="21175.175310000002"/>
  </r>
  <r>
    <x v="5"/>
    <s v="INGRESOS TRIBUTARIOS NETOS"/>
    <x v="5"/>
    <x v="20"/>
    <s v="Apuestas Hípicas"/>
    <m/>
    <m/>
    <m/>
    <n v="3675.3788589999999"/>
    <n v="3800.1896940000001"/>
    <n v="4148.3498760000002"/>
    <n v="4383.9585630000001"/>
    <n v="4785.5582880000002"/>
    <n v="5093.0183589999997"/>
    <n v="5591.3556940000008"/>
    <n v="5843.3926409999995"/>
    <n v="5840.2513879999997"/>
    <n v="5931.2149909999998"/>
    <n v="6060.1827279999998"/>
  </r>
  <r>
    <x v="5"/>
    <s v="INGRESOS TRIBUTARIOS NETOS"/>
    <x v="5"/>
    <x v="20"/>
    <s v="Impto Art 59 Ley 19.995 - Casinos"/>
    <m/>
    <m/>
    <m/>
    <n v="19001.477512000001"/>
    <n v="25445.851308000001"/>
    <n v="40852.027446"/>
    <n v="47750.568983000005"/>
    <n v="40214.667199000003"/>
    <n v="42082.804015000002"/>
    <n v="48289.618042999995"/>
    <n v="50546.256379999992"/>
    <n v="50536.377782999989"/>
    <n v="54219.728747999994"/>
    <n v="54170.023352000004"/>
  </r>
  <r>
    <x v="5"/>
    <s v="INGRESOS TRIBUTARIOS NETOS"/>
    <x v="5"/>
    <x v="21"/>
    <m/>
    <m/>
    <m/>
    <m/>
    <n v="17.907309999999999"/>
    <n v="14.144484000000002"/>
    <n v="-6713.6604599999901"/>
    <n v="-2659.6327250000081"/>
    <n v="5374.5359120000003"/>
    <n v="1539.2497720000001"/>
    <n v="718.60589500000003"/>
    <n v="736.40652599999999"/>
    <n v="299.70009399999992"/>
    <n v="153.94378399999999"/>
    <n v="198.12453100000002"/>
  </r>
  <r>
    <x v="5"/>
    <s v="INGRESOS TRIBUTARIOS NETOS"/>
    <x v="5"/>
    <x v="22"/>
    <m/>
    <m/>
    <m/>
    <m/>
    <n v="8575.6504290000012"/>
    <n v="8405.0722510000014"/>
    <n v="3736.6418040000003"/>
    <n v="3106.9668580000002"/>
    <n v="11351.047715999999"/>
    <n v="13255.051329"/>
    <n v="14781.883427000001"/>
    <n v="15853.016103"/>
    <n v="16988.207136999998"/>
    <n v="22336.269537"/>
    <n v="23455.272078999998"/>
  </r>
  <r>
    <x v="5"/>
    <s v="INGRESOS TRIBUTARIOS NETOS"/>
    <x v="5"/>
    <x v="23"/>
    <m/>
    <m/>
    <m/>
    <m/>
    <n v="62573.55154863435"/>
    <n v="74010.833693374647"/>
    <n v="94046.009467977958"/>
    <n v="131808.54193825158"/>
    <n v="112138.36192582798"/>
    <n v="132542.75732830699"/>
    <n v="175603.34007290256"/>
    <n v="208112.28615830527"/>
    <n v="209550.32986939681"/>
    <n v="266918.61642932182"/>
    <n v="214226.60092767113"/>
  </r>
  <r>
    <x v="5"/>
    <s v="INGRESOS TRIBUTARIOS NETOS"/>
    <x v="5"/>
    <x v="24"/>
    <m/>
    <m/>
    <m/>
    <m/>
    <n v="-51.354035999999994"/>
    <n v="-143.47661500000001"/>
    <n v="-31.607639999999996"/>
    <n v="49.411096999999998"/>
    <n v="3.3965720000000004"/>
    <n v="1.564546"/>
    <n v="1914.925739"/>
    <n v="648.86370799999997"/>
    <n v="1853.8024949999997"/>
    <n v="-135.29394799999989"/>
    <n v="-3.8677620000000004"/>
  </r>
  <r>
    <x v="5"/>
    <s v="INGRESOS TRIBUTARIOS NETOS"/>
    <x v="5"/>
    <x v="16"/>
    <s v="Pagos en dinero Registro Civil"/>
    <m/>
    <m/>
    <m/>
    <n v="9480.5135869999995"/>
    <n v="10193.041621999997"/>
    <n v="11104.474995"/>
    <n v="11436.044285999998"/>
    <n v="10599.191688000001"/>
    <n v="11978.584875"/>
    <n v="12580.215926999999"/>
    <n v="12028.149654000001"/>
    <n v="12944.516598"/>
    <n v="13342.031359000001"/>
    <n v="12050.766520000001"/>
  </r>
  <r>
    <x v="5"/>
    <s v="INGRESOS TRIBUTARIOS NETOS"/>
    <x v="5"/>
    <x v="16"/>
    <s v="Devoluciones Varias"/>
    <s v="Otros Imptos ( + )"/>
    <m/>
    <m/>
    <n v="50827.208331999995"/>
    <n v="67181.773356999998"/>
    <n v="56175.073680999994"/>
    <n v="67294.113411000013"/>
    <n v="67735.765648999994"/>
    <n v="83111.537683606992"/>
    <n v="81209.452288203931"/>
    <n v="91378.848810720563"/>
    <n v="87249.89389912039"/>
    <n v="105986.42921777751"/>
    <n v="378562.81066259864"/>
  </r>
  <r>
    <x v="5"/>
    <s v="INGRESOS TRIBUTARIOS NETOS"/>
    <x v="5"/>
    <x v="16"/>
    <s v="Devoluciones Varias"/>
    <s v="Otros Imptos ( - )"/>
    <m/>
    <m/>
    <n v="-31668.233915999997"/>
    <n v="-35347.308240999999"/>
    <n v="-34982.478816956347"/>
    <n v="-42965.774462133515"/>
    <n v="-28193.045268314298"/>
    <n v="-62885.154537545764"/>
    <n v="-64506.145330699976"/>
    <n v="-41719.016316186775"/>
    <n v="-45999.873904643675"/>
    <n v="-46284.321670038349"/>
    <n v="-277653.16761945118"/>
  </r>
  <r>
    <x v="5"/>
    <s v="INGRESOS TRIBUTARIOS NETOS"/>
    <x v="5"/>
    <x v="16"/>
    <s v="Devoluciones Varias"/>
    <s v="Otras devoluciones"/>
    <m/>
    <m/>
    <n v="-36081.028158002984"/>
    <n v="-60065.189617531592"/>
    <n v="-46322.614591000005"/>
    <n v="9101.3251839999975"/>
    <n v="-31464.046679999999"/>
    <n v="-25155.689209000004"/>
    <n v="-10852.849216561393"/>
    <n v="-40574.647531000002"/>
    <n v="-55524.747489552246"/>
    <n v="-81490.29568000001"/>
    <n v="-130602.49187199998"/>
  </r>
  <r>
    <x v="5"/>
    <s v="INGRESOS TRIBUTARIOS NETOS"/>
    <x v="5"/>
    <x v="16"/>
    <s v="Reajuste Pagos Fuera de Plazo"/>
    <m/>
    <m/>
    <m/>
    <n v="18575.558717"/>
    <n v="12897.963845"/>
    <n v="27856.041560999998"/>
    <n v="21879.402862999999"/>
    <n v="18168.467994765942"/>
    <n v="34558.673741999999"/>
    <n v="40496.059610000004"/>
    <n v="54814.763097999996"/>
    <n v="52089.577150999983"/>
    <n v="60452.307816000008"/>
    <n v="52412.407383310245"/>
  </r>
  <r>
    <x v="5"/>
    <s v="INGRESOS TRIBUTARIOS NETOS"/>
    <x v="5"/>
    <x v="16"/>
    <s v="Diferencia Pagos de Más"/>
    <m/>
    <m/>
    <m/>
    <n v="1852.1509500000002"/>
    <n v="3125.4221399999997"/>
    <n v="5365.6209446880612"/>
    <n v="3740.5796266460202"/>
    <n v="12357.2631"/>
    <n v="5910.6961103339981"/>
    <n v="1545.3150490193696"/>
    <n v="-28.322307998722358"/>
    <n v="3174.3967614735448"/>
    <n v="-256.29612899999972"/>
    <n v="4393.4930110000005"/>
  </r>
  <r>
    <x v="5"/>
    <s v="INGRESOS TRIBUTARIOS NETOS"/>
    <x v="5"/>
    <x v="16"/>
    <s v="Diferencia Pagos de Menos"/>
    <m/>
    <m/>
    <m/>
    <n v="-81.155611216073055"/>
    <n v="-193.62086400000001"/>
    <n v="-11573.269283523894"/>
    <n v="-3373.9485060000002"/>
    <n v="-894.3682759999997"/>
    <n v="-2.3080009999999995"/>
    <n v="2.8701429999999992"/>
    <n v="-151.706883"/>
    <n v="-242.47560299999998"/>
    <n v="-47.916487000000004"/>
    <n v="63.893607999999993"/>
  </r>
  <r>
    <x v="5"/>
    <s v="INGRESOS TRIBUTARIOS NETOS"/>
    <x v="5"/>
    <x v="16"/>
    <s v="Giros Diferencias Form 22"/>
    <m/>
    <m/>
    <m/>
    <n v="-11870.854550199947"/>
    <n v="-5429.7011192721493"/>
    <n v="-10210.464291000002"/>
    <n v="-2233.1127849999998"/>
    <n v="3418.910511000001"/>
    <n v="-2351.39363"/>
    <n v="-8533.1161479999992"/>
    <n v="-2464.622339"/>
    <n v="-2881.3277860000003"/>
    <n v="-9734.6507880000008"/>
    <n v="-19017.878231999999"/>
  </r>
  <r>
    <x v="5"/>
    <s v="INGRESOS TRIBUTARIOS NETOS"/>
    <x v="5"/>
    <x v="16"/>
    <s v="Giros Diferencias Form 29"/>
    <m/>
    <m/>
    <m/>
    <n v="-2408.9340341016218"/>
    <n v="-5507.1869549484263"/>
    <n v="-6848.0934520000001"/>
    <n v="-3786.8620649999998"/>
    <n v="-5945.760413"/>
    <n v="-2971.8806800000002"/>
    <n v="-4565.9603009999992"/>
    <n v="442.98800299999994"/>
    <n v="99.047089866976989"/>
    <n v="1434.9339569999997"/>
    <n v="2073.1867979999988"/>
  </r>
  <r>
    <x v="5"/>
    <s v="INGRESOS TRIBUTARIOS NETOS"/>
    <x v="5"/>
    <x v="16"/>
    <s v="Ajuste Cuadratura ( + )"/>
    <m/>
    <m/>
    <m/>
    <n v="6714.7317490000005"/>
    <n v="17153.046436000001"/>
    <n v="21199.205285"/>
    <n v="66850.845008999997"/>
    <n v="39968.332127000001"/>
    <n v="13926.942375000001"/>
    <n v="1875.886047"/>
    <n v="3168.157232"/>
    <n v="19423.986032000001"/>
    <n v="23387.468614999998"/>
    <n v="8307.4882799999996"/>
  </r>
  <r>
    <x v="5"/>
    <s v="INGRESOS TRIBUTARIOS NETOS"/>
    <x v="5"/>
    <x v="16"/>
    <s v="Ajuste Cuadratura ( - )"/>
    <m/>
    <m/>
    <m/>
    <n v="-14895.202397000001"/>
    <n v="-23400.300268000003"/>
    <n v="-18941.614008"/>
    <n v="-52841.440693000004"/>
    <n v="-37045.999886999998"/>
    <n v="-20327.693875999998"/>
    <n v="-7098.0692300000001"/>
    <n v="-4296.8943820000004"/>
    <n v="-4889.1303179999995"/>
    <n v="-9717.7462030000006"/>
    <n v="3246.4513419999994"/>
  </r>
  <r>
    <x v="5"/>
    <s v="INGRESOS TRIBUTARIOS NETOS"/>
    <x v="5"/>
    <x v="16"/>
    <s v="Postergación IVA L20780"/>
    <m/>
    <m/>
    <m/>
    <m/>
    <m/>
    <m/>
    <m/>
    <m/>
    <m/>
    <n v="402.88270100000125"/>
    <n v="1407.6314409999998"/>
    <n v="-672.13010000000031"/>
    <n v="1523.7194139999997"/>
    <n v="-3322.5954960002564"/>
  </r>
  <r>
    <x v="5"/>
    <s v="INGRESOS TRIBUTARIOS NETOS"/>
    <x v="5"/>
    <x v="16"/>
    <s v="Resto"/>
    <m/>
    <m/>
    <m/>
    <n v="4903.6873325944289"/>
    <n v="-678.20211200000062"/>
    <n v="90767.230671453115"/>
    <n v="81876.614345999988"/>
    <n v="18954.067517613472"/>
    <n v="6643.0311260222006"/>
    <n v="58089.882431485785"/>
    <n v="84937.366164999985"/>
    <n v="95841.708374000009"/>
    <n v="217064.31626699996"/>
    <n v="217179.36198899997"/>
  </r>
  <r>
    <x v="6"/>
    <s v="INGRESOS TRIBUTARIOS NETOS"/>
    <x v="6"/>
    <x v="25"/>
    <s v="Form 6 - Cheques Protestados"/>
    <m/>
    <m/>
    <m/>
    <n v="111.76833600000001"/>
    <n v="107.077203"/>
    <n v="1938.0091889999999"/>
    <n v="50.530090999999992"/>
    <n v="163.58531999999997"/>
    <n v="53.222374000000002"/>
    <n v="60.669675999999995"/>
    <n v="172.24302"/>
    <n v="164.77017499999999"/>
    <n v="19.783164000000014"/>
    <n v="-979.87860499999988"/>
  </r>
  <r>
    <x v="6"/>
    <s v="INGRESOS TRIBUTARIOS NETOS"/>
    <x v="6"/>
    <x v="25"/>
    <s v="Form 10"/>
    <m/>
    <m/>
    <m/>
    <n v="-4466.3184579999997"/>
    <n v="-4302.9934939999994"/>
    <n v="-179.66898699999999"/>
    <n v="17.477515000000004"/>
    <n v="-118637.87701099998"/>
    <n v="-617.16866000000005"/>
    <n v="477.87421099999995"/>
    <n v="-226.38323099999997"/>
    <n v="-96.748413999999997"/>
    <n v="-107.525762"/>
    <n v="118.61679300000003"/>
  </r>
  <r>
    <x v="6"/>
    <s v="INGRESOS TRIBUTARIOS NETOS"/>
    <x v="6"/>
    <x v="25"/>
    <s v="Giros Form 21"/>
    <m/>
    <m/>
    <m/>
    <n v="-133638.22402610877"/>
    <n v="-138102.5434754848"/>
    <n v="-187479.99075539585"/>
    <n v="-299316.72343323799"/>
    <n v="-272761.74414582178"/>
    <n v="-195026.21201792796"/>
    <n v="-796141.47256737784"/>
    <n v="-823577.70439497614"/>
    <n v="-1029672.4109923816"/>
    <n v="-1029049.1469728081"/>
    <n v="-862660.9522538539"/>
  </r>
  <r>
    <x v="6"/>
    <s v="INGRESOS TRIBUTARIOS NETOS"/>
    <x v="6"/>
    <x v="25"/>
    <s v="Form 50 - Pago Directo"/>
    <m/>
    <m/>
    <m/>
    <n v="66.279097999878616"/>
    <n v="-4061.4291080931753"/>
    <n v="2391.2139787120759"/>
    <n v="-961.52814299856891"/>
    <n v="87.194933999992372"/>
    <n v="121408.55216080835"/>
    <n v="-5582.5045136689332"/>
    <n v="-5024.7124790124926"/>
    <n v="-3259.8212717645306"/>
    <n v="-4383.3467829424699"/>
    <n v="-5224.0435230000003"/>
  </r>
  <r>
    <x v="6"/>
    <s v="INGRESOS TRIBUTARIOS NETOS"/>
    <x v="6"/>
    <x v="25"/>
    <s v="Aduanas"/>
    <m/>
    <m/>
    <m/>
    <n v="7118.1244619999979"/>
    <n v="-63054.607912999985"/>
    <n v="86474.975461999988"/>
    <n v="13139.028133000002"/>
    <n v="20826.500652999988"/>
    <n v="-73582.347814999972"/>
    <n v="-15748.948331000021"/>
    <n v="-35297.964946"/>
    <n v="-40992.677710000011"/>
    <n v="-103379.57875300001"/>
    <n v="-69466.368832999986"/>
  </r>
  <r>
    <x v="6"/>
    <s v="INGRESOS TRIBUTARIOS NETOS"/>
    <x v="6"/>
    <x v="25"/>
    <s v="Otros"/>
    <m/>
    <m/>
    <m/>
    <n v="-31.614804999999997"/>
    <n v="-0.81903899999999996"/>
    <n v="-244.39549599999998"/>
    <n v="-405.89811800000001"/>
    <n v="-724.60347899999999"/>
    <n v="-116.232215"/>
    <n v="169.84903399999996"/>
    <n v="-538.66483199999993"/>
    <n v="-1833.5307579999999"/>
    <n v="-7444.4064120000003"/>
    <n v="-1390.600369"/>
  </r>
  <r>
    <x v="6"/>
    <s v="INGRESOS TRIBUTARIOS NETOS"/>
    <x v="6"/>
    <x v="26"/>
    <s v="Form 6 - Cheques Protestados"/>
    <m/>
    <m/>
    <m/>
    <n v="25.290716000000007"/>
    <n v="119.95278500000001"/>
    <n v="-9.8237539999999974"/>
    <n v="131.047382"/>
    <n v="22.833653000000002"/>
    <n v="16.184118999999999"/>
    <n v="-22.372562999999996"/>
    <n v="-19.260544999999997"/>
    <n v="19.710588000000001"/>
    <n v="17.628125000000001"/>
    <n v="-137.951075"/>
  </r>
  <r>
    <x v="6"/>
    <s v="INGRESOS TRIBUTARIOS NETOS"/>
    <x v="6"/>
    <x v="26"/>
    <s v="Form 10"/>
    <m/>
    <m/>
    <m/>
    <n v="192.19076699999999"/>
    <n v="8287.9331190000012"/>
    <n v="213.36728600000004"/>
    <n v="615.56028599999991"/>
    <n v="118883.629092"/>
    <n v="73.740436000000003"/>
    <n v="13.082764000000001"/>
    <n v="316.63210499999997"/>
    <n v="101.077562"/>
    <n v="0"/>
    <n v="-129.803057"/>
  </r>
  <r>
    <x v="6"/>
    <s v="INGRESOS TRIBUTARIOS NETOS"/>
    <x v="6"/>
    <x v="26"/>
    <s v="Giros Form 21"/>
    <m/>
    <m/>
    <m/>
    <n v="45463.171437999998"/>
    <n v="56886.528687999999"/>
    <n v="70023.36326147095"/>
    <n v="95983.396085302767"/>
    <n v="89103.082905838673"/>
    <n v="116065.80198283633"/>
    <n v="110769.38862526332"/>
    <n v="490095.80080871249"/>
    <n v="307575.59131448891"/>
    <n v="385695.73282048153"/>
    <n v="478035.25329103856"/>
  </r>
  <r>
    <x v="6"/>
    <s v="INGRESOS TRIBUTARIOS NETOS"/>
    <x v="6"/>
    <x v="26"/>
    <s v="Aduanas"/>
    <m/>
    <m/>
    <m/>
    <n v="3635.3117550000002"/>
    <n v="4343.717474"/>
    <n v="8536.257732"/>
    <n v="-43548.820630000009"/>
    <n v="-33136.755481999993"/>
    <n v="8205.8018859999993"/>
    <n v="3582.5242169999997"/>
    <n v="5839.633539999998"/>
    <n v="9005.9132639999989"/>
    <n v="7698.6715810000005"/>
    <n v="7964.5291460000017"/>
  </r>
  <r>
    <x v="6"/>
    <s v="INGRESOS TRIBUTARIOS NETOS"/>
    <x v="6"/>
    <x v="26"/>
    <s v="Otros"/>
    <m/>
    <m/>
    <m/>
    <n v="-1.3059290000000003"/>
    <n v="-0.170516"/>
    <n v="0.46852100000000008"/>
    <n v="-1.8149299999999999"/>
    <n v="-20.095561"/>
    <n v="-4.4889999999999999E-2"/>
    <n v="6.3710000000000017E-3"/>
    <n v="0.110239"/>
    <n v="0"/>
    <n v="0"/>
    <n v="-0.38578199999999996"/>
  </r>
  <r>
    <x v="7"/>
    <s v="INGRESOS NO TRIBUTARIOS"/>
    <x v="7"/>
    <x v="27"/>
    <m/>
    <m/>
    <m/>
    <m/>
    <n v="-17674.929015999998"/>
    <n v="-7417.2601009999989"/>
    <n v="31688.820587999988"/>
    <n v="-3131.1156470000005"/>
    <n v="-27540.337975000002"/>
    <n v="-8000.9313699999993"/>
    <n v="-26980.292700000002"/>
    <n v="-108894.6516369991"/>
    <n v="-121806.60567900003"/>
    <n v="-126557.68266499999"/>
    <n v="-149510.490912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29D1F-53BF-4604-9336-BD09D6AF3774}" name="TablaDinámica1" cacheId="28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chartFormat="2">
  <location ref="A3:M11" firstHeaderRow="0" firstDataRow="1" firstDataCol="2"/>
  <pivotFields count="19">
    <pivotField axis="axisRow" compact="0" outline="0" showAll="0" defaultSubtotal="0">
      <items count="20">
        <item m="1" x="16"/>
        <item m="1" x="8"/>
        <item m="1" x="10"/>
        <item m="1" x="14"/>
        <item m="1" x="19"/>
        <item m="1" x="12"/>
        <item m="1" x="18"/>
        <item m="1" x="11"/>
        <item m="1" x="15"/>
        <item m="1" x="9"/>
        <item x="0"/>
        <item x="1"/>
        <item x="2"/>
        <item x="3"/>
        <item x="4"/>
        <item x="5"/>
        <item x="6"/>
        <item m="1" x="13"/>
        <item x="7"/>
        <item m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6"/>
        <item x="2"/>
        <item x="3"/>
        <item x="1"/>
        <item x="4"/>
        <item x="0"/>
        <item x="5"/>
        <item m="1" x="9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">
        <item x="22"/>
        <item x="21"/>
        <item x="24"/>
        <item x="8"/>
        <item x="4"/>
        <item x="27"/>
        <item x="9"/>
        <item x="26"/>
        <item x="25"/>
        <item x="5"/>
        <item x="6"/>
        <item x="12"/>
        <item x="15"/>
        <item x="14"/>
        <item x="18"/>
        <item x="0"/>
        <item x="3"/>
        <item x="20"/>
        <item x="23"/>
        <item x="10"/>
        <item x="16"/>
        <item x="19"/>
        <item x="13"/>
        <item x="11"/>
        <item x="2"/>
        <item x="1"/>
        <item x="17"/>
        <item x="7"/>
        <item m="1"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8">
    <i>
      <x v="10"/>
      <x v="6"/>
    </i>
    <i>
      <x v="11"/>
      <x v="4"/>
    </i>
    <i>
      <x v="12"/>
      <x v="2"/>
    </i>
    <i>
      <x v="13"/>
      <x v="3"/>
    </i>
    <i>
      <x v="14"/>
      <x v="5"/>
    </i>
    <i>
      <x v="15"/>
      <x v="7"/>
    </i>
    <i>
      <x v="16"/>
      <x v="1"/>
    </i>
    <i>
      <x v="18"/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ÑO 2009" fld="8" baseField="0" baseItem="0" numFmtId="165"/>
    <dataField name="Suma de AÑO 2010" fld="9" baseField="0" baseItem="0"/>
    <dataField name="Suma de AÑO 2011" fld="10" baseField="0" baseItem="0"/>
    <dataField name="Suma de AÑO 2012" fld="11" baseField="0" baseItem="0"/>
    <dataField name="Suma de AÑO 2013" fld="12" baseField="0" baseItem="0"/>
    <dataField name="Suma de AÑO 2014" fld="13" baseField="0" baseItem="0"/>
    <dataField name="Suma de AÑO 2015" fld="14" baseField="0" baseItem="0"/>
    <dataField name="Suma de AÑO 2016" fld="15" baseField="0" baseItem="0"/>
    <dataField name="Suma de AÑO 2017" fld="16" baseField="0" baseItem="0"/>
    <dataField name="Suma de AÑO 2018" fld="17" baseField="0" baseItem="0"/>
    <dataField name="Suma de AÑO 2019" fld="18" baseField="0" baseItem="0"/>
  </dataFields>
  <formats count="1">
    <format dxfId="25">
      <pivotArea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2739-5A0A-4FBB-904B-B3F825548926}" name="Tabla1" displayName="Tabla1" ref="A2:S182" totalsRowShown="0" headerRowDxfId="29" dataDxfId="30" dataCellStyle="Millares">
  <autoFilter ref="A2:S182" xr:uid="{4970BAE3-0C2F-46AE-AD5F-212D61E7E331}"/>
  <tableColumns count="19">
    <tableColumn id="1" xr3:uid="{E958AFAA-0E16-4F7A-BE7E-73EEF4F65F49}" name="ID"/>
    <tableColumn id="19" xr3:uid="{D9DBE9EB-78C0-467E-BA1B-5FCCF82DD224}" name="Columna1"/>
    <tableColumn id="2" xr3:uid="{D270F92C-010C-4A4B-84A7-D578807413B9}" name="CONCEPTOS"/>
    <tableColumn id="3" xr3:uid="{EA8575D5-5109-4788-9A82-DEDA0056E875}" name="CAT 01"/>
    <tableColumn id="4" xr3:uid="{1B57CD87-DE11-49E6-A66A-068091B5A724}" name="CAT 02"/>
    <tableColumn id="5" xr3:uid="{C069F030-2EF9-456F-8124-BAA0965ADC51}" name="CAT 03"/>
    <tableColumn id="6" xr3:uid="{3FD99F7D-4ABD-4AC3-8CA4-8824D029567F}" name="CAT 04"/>
    <tableColumn id="7" xr3:uid="{2E1F1242-8CC3-41C1-BA51-E5E54A174E67}" name="CAT 05"/>
    <tableColumn id="8" xr3:uid="{671A91EB-34EF-4B1F-BDF3-4E49F74EB657}" name="AÑO 2009" dataDxfId="41" dataCellStyle="Millares"/>
    <tableColumn id="9" xr3:uid="{5B29E91D-900D-4A88-A527-34EAA7A0838C}" name="AÑO 2010" dataDxfId="40" dataCellStyle="Millares"/>
    <tableColumn id="10" xr3:uid="{3A577F68-2177-4B5F-85E1-D5925858A3C3}" name="AÑO 2011" dataDxfId="39" dataCellStyle="Millares"/>
    <tableColumn id="11" xr3:uid="{E4F55208-3203-4749-91EC-FAD2AD4ACA54}" name="AÑO 2012" dataDxfId="38" dataCellStyle="Millares"/>
    <tableColumn id="12" xr3:uid="{B2614104-03CA-4160-B95F-95E203E0D514}" name="AÑO 2013" dataDxfId="37" dataCellStyle="Millares"/>
    <tableColumn id="13" xr3:uid="{E6D69F0B-F616-4542-A391-1A7BCCC60B85}" name="AÑO 2014" dataDxfId="36" dataCellStyle="Millares"/>
    <tableColumn id="14" xr3:uid="{C89ED862-1B36-4E9C-95D7-5B513527385F}" name="AÑO 2015" dataDxfId="35" dataCellStyle="Millares"/>
    <tableColumn id="15" xr3:uid="{622599A1-04B9-4445-919F-FF1EA4390E7A}" name="AÑO 2016" dataDxfId="34" dataCellStyle="Millares"/>
    <tableColumn id="16" xr3:uid="{13A5BFCF-0297-47D0-BA2D-2D071A0C9F21}" name="AÑO 2017" dataDxfId="33" dataCellStyle="Millares"/>
    <tableColumn id="17" xr3:uid="{75FCDC5E-256B-4E30-BB5A-A7A9AF6EB9A4}" name="AÑO 2018" dataDxfId="32" dataCellStyle="Millares"/>
    <tableColumn id="18" xr3:uid="{A762103E-C0F0-4CE7-ABDA-F4812B81C099}" name="AÑO 2019" dataDxfId="31" dataCellStyle="Millar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FCBC-A046-46CB-A3C3-88C0352E3276}">
  <dimension ref="A1:M14"/>
  <sheetViews>
    <sheetView tabSelected="1" workbookViewId="0">
      <selection activeCell="G21" sqref="G21"/>
    </sheetView>
  </sheetViews>
  <sheetFormatPr baseColWidth="10" defaultRowHeight="14.4" x14ac:dyDescent="0.3"/>
  <cols>
    <col min="1" max="1" width="5" bestFit="1" customWidth="1"/>
    <col min="2" max="2" width="28.44140625" bestFit="1" customWidth="1"/>
    <col min="3" max="6" width="17.21875" bestFit="1" customWidth="1"/>
    <col min="7" max="7" width="18.21875" bestFit="1" customWidth="1"/>
    <col min="8" max="13" width="17.21875" bestFit="1" customWidth="1"/>
  </cols>
  <sheetData>
    <row r="1" spans="1:13" x14ac:dyDescent="0.3">
      <c r="D1" t="s">
        <v>222</v>
      </c>
    </row>
    <row r="2" spans="1:13" x14ac:dyDescent="0.3">
      <c r="D2" t="s">
        <v>223</v>
      </c>
    </row>
    <row r="3" spans="1:13" x14ac:dyDescent="0.3">
      <c r="A3" s="8" t="s">
        <v>210</v>
      </c>
      <c r="B3" s="8" t="s">
        <v>0</v>
      </c>
      <c r="C3" t="s">
        <v>219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230</v>
      </c>
      <c r="K3" t="s">
        <v>231</v>
      </c>
      <c r="L3" t="s">
        <v>232</v>
      </c>
      <c r="M3" t="s">
        <v>233</v>
      </c>
    </row>
    <row r="4" spans="1:13" x14ac:dyDescent="0.3">
      <c r="A4" t="s">
        <v>211</v>
      </c>
      <c r="B4" t="s">
        <v>12</v>
      </c>
      <c r="C4" s="10">
        <v>4567961.3541477956</v>
      </c>
      <c r="D4" s="10">
        <v>7085706.3176501254</v>
      </c>
      <c r="E4" s="10">
        <v>9008441.5642140917</v>
      </c>
      <c r="F4" s="10">
        <v>9527689.2580632102</v>
      </c>
      <c r="G4" s="10">
        <v>9086413.098524034</v>
      </c>
      <c r="H4" s="10">
        <v>9208866.6974918265</v>
      </c>
      <c r="I4" s="10">
        <v>11690994.951733463</v>
      </c>
      <c r="J4" s="10">
        <v>11470112.05627594</v>
      </c>
      <c r="K4" s="10">
        <v>12371669.011251677</v>
      </c>
      <c r="L4" s="10">
        <v>14453237.02898097</v>
      </c>
      <c r="M4" s="10">
        <v>14306908.946254015</v>
      </c>
    </row>
    <row r="5" spans="1:13" x14ac:dyDescent="0.3">
      <c r="A5" t="s">
        <v>212</v>
      </c>
      <c r="B5" t="s">
        <v>91</v>
      </c>
      <c r="C5" s="10">
        <v>7054486.0886713509</v>
      </c>
      <c r="D5" s="10">
        <v>8402773.3615299333</v>
      </c>
      <c r="E5" s="10">
        <v>9443335.2020120285</v>
      </c>
      <c r="F5" s="10">
        <v>10453258.629853379</v>
      </c>
      <c r="G5" s="10">
        <v>11173483.782437911</v>
      </c>
      <c r="H5" s="10">
        <v>12120612.714684619</v>
      </c>
      <c r="I5" s="10">
        <v>13206596.23806287</v>
      </c>
      <c r="J5" s="10">
        <v>14071932.782216031</v>
      </c>
      <c r="K5" s="10">
        <v>15061273.722172214</v>
      </c>
      <c r="L5" s="10">
        <v>16212270.081550028</v>
      </c>
      <c r="M5" s="10">
        <v>16357282.799323363</v>
      </c>
    </row>
    <row r="6" spans="1:13" x14ac:dyDescent="0.3">
      <c r="A6" t="s">
        <v>213</v>
      </c>
      <c r="B6" t="s">
        <v>137</v>
      </c>
      <c r="C6" s="10">
        <v>1241354.672176372</v>
      </c>
      <c r="D6" s="10">
        <v>1561205.5812690002</v>
      </c>
      <c r="E6" s="10">
        <v>1742794.3319579998</v>
      </c>
      <c r="F6" s="10">
        <v>1892992.0424529996</v>
      </c>
      <c r="G6" s="10">
        <v>1987472.8010689996</v>
      </c>
      <c r="H6" s="10">
        <v>2224223.8301649992</v>
      </c>
      <c r="I6" s="10">
        <v>2378176.7980560004</v>
      </c>
      <c r="J6" s="10">
        <v>2521075.314121</v>
      </c>
      <c r="K6" s="10">
        <v>2619778.6118720002</v>
      </c>
      <c r="L6" s="10">
        <v>2728475.2780930004</v>
      </c>
      <c r="M6" s="10">
        <v>2802132.086168</v>
      </c>
    </row>
    <row r="7" spans="1:13" x14ac:dyDescent="0.3">
      <c r="A7" t="s">
        <v>214</v>
      </c>
      <c r="B7" t="s">
        <v>150</v>
      </c>
      <c r="C7" s="10">
        <v>63235.629506787009</v>
      </c>
      <c r="D7" s="10">
        <v>204351.85794640888</v>
      </c>
      <c r="E7" s="10">
        <v>265509.26117084327</v>
      </c>
      <c r="F7" s="10">
        <v>319545.52103617491</v>
      </c>
      <c r="G7" s="10">
        <v>247266.44256599998</v>
      </c>
      <c r="H7" s="10">
        <v>263785.467833</v>
      </c>
      <c r="I7" s="10">
        <v>269718.32099299988</v>
      </c>
      <c r="J7" s="10">
        <v>462200.62220000004</v>
      </c>
      <c r="K7" s="10">
        <v>514684.02860643825</v>
      </c>
      <c r="L7" s="10">
        <v>585409.97931300011</v>
      </c>
      <c r="M7" s="10">
        <v>668211.20531500003</v>
      </c>
    </row>
    <row r="8" spans="1:13" x14ac:dyDescent="0.3">
      <c r="A8" t="s">
        <v>215</v>
      </c>
      <c r="B8" t="s">
        <v>157</v>
      </c>
      <c r="C8" s="10">
        <v>163157.4825011018</v>
      </c>
      <c r="D8" s="10">
        <v>267400.46808149398</v>
      </c>
      <c r="E8" s="10">
        <v>290816.05782826385</v>
      </c>
      <c r="F8" s="10">
        <v>314340.45107038546</v>
      </c>
      <c r="G8" s="10">
        <v>303397.03927313618</v>
      </c>
      <c r="H8" s="10">
        <v>337842.57553911721</v>
      </c>
      <c r="I8" s="10">
        <v>324333.84455504647</v>
      </c>
      <c r="J8" s="10">
        <v>308863.5735353753</v>
      </c>
      <c r="K8" s="10">
        <v>321140.6831076651</v>
      </c>
      <c r="L8" s="10">
        <v>347556.77144400624</v>
      </c>
      <c r="M8" s="10">
        <v>331846.27738331218</v>
      </c>
    </row>
    <row r="9" spans="1:13" x14ac:dyDescent="0.3">
      <c r="A9" t="s">
        <v>216</v>
      </c>
      <c r="B9" t="s">
        <v>168</v>
      </c>
      <c r="C9" s="10">
        <v>355561.30053170823</v>
      </c>
      <c r="D9" s="10">
        <v>203470.99096362249</v>
      </c>
      <c r="E9" s="10">
        <v>336952.50243363885</v>
      </c>
      <c r="F9" s="10">
        <v>499632.5986817641</v>
      </c>
      <c r="G9" s="10">
        <v>378744.15456889314</v>
      </c>
      <c r="H9" s="10">
        <v>361244.13897872443</v>
      </c>
      <c r="I9" s="10">
        <v>537397.95027435024</v>
      </c>
      <c r="J9" s="10">
        <v>641137.47512884031</v>
      </c>
      <c r="K9" s="10">
        <v>746315.71942866186</v>
      </c>
      <c r="L9" s="10">
        <v>854599.74207906111</v>
      </c>
      <c r="M9" s="10">
        <v>716223.1464301286</v>
      </c>
    </row>
    <row r="10" spans="1:13" x14ac:dyDescent="0.3">
      <c r="A10" t="s">
        <v>217</v>
      </c>
      <c r="B10" t="s">
        <v>195</v>
      </c>
      <c r="C10" s="10">
        <v>-81525.326646108879</v>
      </c>
      <c r="D10" s="10">
        <v>-139777.35427657797</v>
      </c>
      <c r="E10" s="10">
        <v>-18336.223562212854</v>
      </c>
      <c r="F10" s="10">
        <v>-234297.74576193377</v>
      </c>
      <c r="G10" s="10">
        <v>-196194.24912098312</v>
      </c>
      <c r="H10" s="10">
        <v>-23518.702639283216</v>
      </c>
      <c r="I10" s="10">
        <v>-702421.90307678352</v>
      </c>
      <c r="J10" s="10">
        <v>-368260.27071527613</v>
      </c>
      <c r="K10" s="10">
        <v>-758988.12624265742</v>
      </c>
      <c r="L10" s="10">
        <v>-750932.18899226899</v>
      </c>
      <c r="M10" s="10">
        <v>-453871.58426781528</v>
      </c>
    </row>
    <row r="11" spans="1:13" x14ac:dyDescent="0.3">
      <c r="A11" t="s">
        <v>218</v>
      </c>
      <c r="B11" t="s">
        <v>204</v>
      </c>
      <c r="C11" s="10">
        <v>-17674.929015999998</v>
      </c>
      <c r="D11" s="10">
        <v>-7417.2601009999989</v>
      </c>
      <c r="E11" s="10">
        <v>31688.820587999988</v>
      </c>
      <c r="F11" s="10">
        <v>-3131.1156470000005</v>
      </c>
      <c r="G11" s="10">
        <v>-27540.337975000002</v>
      </c>
      <c r="H11" s="10">
        <v>-8000.9313699999993</v>
      </c>
      <c r="I11" s="10">
        <v>-26980.292700000002</v>
      </c>
      <c r="J11" s="10">
        <v>-108894.6516369991</v>
      </c>
      <c r="K11" s="10">
        <v>-121806.60567900003</v>
      </c>
      <c r="L11" s="10">
        <v>-126557.68266499999</v>
      </c>
      <c r="M11" s="10">
        <v>-149510.49091299999</v>
      </c>
    </row>
    <row r="14" spans="1:13" x14ac:dyDescent="0.3">
      <c r="G14" s="10">
        <v>18000000000000</v>
      </c>
      <c r="H14" s="10">
        <f>+G14/700000000</f>
        <v>25714.285714285714</v>
      </c>
      <c r="I14" t="s">
        <v>234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A666-6388-41BB-9922-8D57EF552987}">
  <dimension ref="A2:S182"/>
  <sheetViews>
    <sheetView workbookViewId="0">
      <pane ySplit="2" topLeftCell="A3" activePane="bottomLeft" state="frozen"/>
      <selection pane="bottomLeft" activeCell="A2" sqref="A2"/>
    </sheetView>
  </sheetViews>
  <sheetFormatPr baseColWidth="10" defaultRowHeight="14.4" x14ac:dyDescent="0.3"/>
  <cols>
    <col min="1" max="1" width="5.109375" customWidth="1"/>
    <col min="2" max="2" width="27.21875" bestFit="1" customWidth="1"/>
    <col min="3" max="3" width="31.5546875" bestFit="1" customWidth="1"/>
    <col min="4" max="4" width="35.21875" bestFit="1" customWidth="1"/>
    <col min="5" max="5" width="32.88671875" bestFit="1" customWidth="1"/>
    <col min="6" max="6" width="33.6640625" customWidth="1"/>
    <col min="7" max="7" width="28.109375" customWidth="1"/>
    <col min="8" max="8" width="17.109375" customWidth="1"/>
    <col min="9" max="19" width="11.21875" customWidth="1"/>
  </cols>
  <sheetData>
    <row r="2" spans="1:19" x14ac:dyDescent="0.3">
      <c r="A2" t="s">
        <v>210</v>
      </c>
      <c r="B2" t="s">
        <v>220</v>
      </c>
      <c r="C2" t="s">
        <v>0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</row>
    <row r="3" spans="1:19" x14ac:dyDescent="0.3">
      <c r="A3" s="4" t="s">
        <v>211</v>
      </c>
      <c r="B3" s="4" t="s">
        <v>203</v>
      </c>
      <c r="C3" s="7" t="s">
        <v>12</v>
      </c>
      <c r="D3" s="7" t="s">
        <v>13</v>
      </c>
      <c r="E3" s="7" t="s">
        <v>14</v>
      </c>
      <c r="F3" s="7" t="s">
        <v>15</v>
      </c>
      <c r="G3" s="7"/>
      <c r="H3" s="7"/>
      <c r="I3" s="5">
        <v>3659608.7014268558</v>
      </c>
      <c r="J3" s="5">
        <v>3120173.7795646675</v>
      </c>
      <c r="K3" s="5">
        <v>4290487.9712661821</v>
      </c>
      <c r="L3" s="5">
        <v>5479356.3899289239</v>
      </c>
      <c r="M3" s="5">
        <v>5203078.5981277646</v>
      </c>
      <c r="N3" s="5">
        <v>5719815.9930144791</v>
      </c>
      <c r="O3" s="5">
        <v>6366265.8892805222</v>
      </c>
      <c r="P3" s="5">
        <v>6724682.4890312105</v>
      </c>
      <c r="Q3" s="5">
        <v>7155890.6187771158</v>
      </c>
      <c r="R3" s="5">
        <v>8269345.6933596395</v>
      </c>
      <c r="S3" s="5">
        <v>9441521.9527115747</v>
      </c>
    </row>
    <row r="4" spans="1:19" x14ac:dyDescent="0.3">
      <c r="A4" s="4" t="s">
        <v>211</v>
      </c>
      <c r="B4" s="4" t="s">
        <v>203</v>
      </c>
      <c r="C4" t="s">
        <v>12</v>
      </c>
      <c r="D4" t="s">
        <v>13</v>
      </c>
      <c r="E4" t="s">
        <v>14</v>
      </c>
      <c r="F4" t="s">
        <v>16</v>
      </c>
      <c r="I4" s="5">
        <v>33593.948249999994</v>
      </c>
      <c r="J4" s="5">
        <v>33832.338452000004</v>
      </c>
      <c r="K4" s="5">
        <v>36867.660633999993</v>
      </c>
      <c r="L4" s="5">
        <v>49727.934103999985</v>
      </c>
      <c r="M4" s="5">
        <v>50239.619589999995</v>
      </c>
      <c r="N4" s="5">
        <v>52838.877047999995</v>
      </c>
      <c r="O4" s="5">
        <v>55077.984397</v>
      </c>
      <c r="P4" s="5">
        <v>67616.71910300001</v>
      </c>
      <c r="Q4" s="5">
        <v>70569.30307899999</v>
      </c>
      <c r="R4" s="5">
        <v>77407.33381099999</v>
      </c>
      <c r="S4" s="5">
        <v>74108.590251000001</v>
      </c>
    </row>
    <row r="5" spans="1:19" x14ac:dyDescent="0.3">
      <c r="A5" s="4" t="s">
        <v>211</v>
      </c>
      <c r="B5" s="4" t="s">
        <v>203</v>
      </c>
      <c r="C5" t="s">
        <v>12</v>
      </c>
      <c r="D5" t="s">
        <v>13</v>
      </c>
      <c r="E5" t="s">
        <v>14</v>
      </c>
      <c r="F5" t="s">
        <v>17</v>
      </c>
      <c r="I5" s="5">
        <v>84897.266749000002</v>
      </c>
      <c r="J5" s="5">
        <v>116216.8974409767</v>
      </c>
      <c r="K5" s="5">
        <v>88905.363868853063</v>
      </c>
      <c r="L5" s="5">
        <v>709521.06701165123</v>
      </c>
      <c r="M5" s="5">
        <v>327890.49328733527</v>
      </c>
      <c r="N5" s="5">
        <v>127604.02467182055</v>
      </c>
      <c r="O5" s="5">
        <v>401291.35588925361</v>
      </c>
      <c r="P5" s="5">
        <v>479757.98067312239</v>
      </c>
      <c r="Q5" s="5">
        <v>343482.25260874594</v>
      </c>
      <c r="R5" s="5">
        <v>10574.786162000002</v>
      </c>
      <c r="S5" s="5">
        <v>587.65947275404346</v>
      </c>
    </row>
    <row r="6" spans="1:19" x14ac:dyDescent="0.3">
      <c r="A6" s="4" t="s">
        <v>211</v>
      </c>
      <c r="B6" s="4" t="s">
        <v>203</v>
      </c>
      <c r="C6" t="s">
        <v>12</v>
      </c>
      <c r="D6" t="s">
        <v>13</v>
      </c>
      <c r="E6" t="s">
        <v>14</v>
      </c>
      <c r="F6" t="s">
        <v>18</v>
      </c>
      <c r="I6" s="5">
        <v>868.50104799999974</v>
      </c>
      <c r="J6" s="5">
        <v>1814.8723949999999</v>
      </c>
      <c r="K6" s="5">
        <v>3248.0467619999995</v>
      </c>
      <c r="L6" s="5">
        <v>2667.9414339999998</v>
      </c>
      <c r="M6" s="5">
        <v>12196.652618000002</v>
      </c>
      <c r="N6" s="5">
        <v>51420.955800999996</v>
      </c>
      <c r="O6" s="5">
        <v>14421.468159</v>
      </c>
      <c r="P6" s="5">
        <v>27947.993971000004</v>
      </c>
      <c r="Q6" s="5">
        <v>35837.236042999997</v>
      </c>
      <c r="R6" s="5">
        <v>64124.264836000009</v>
      </c>
      <c r="S6" s="5">
        <v>60690.449850000005</v>
      </c>
    </row>
    <row r="7" spans="1:19" x14ac:dyDescent="0.3">
      <c r="A7" s="4" t="s">
        <v>211</v>
      </c>
      <c r="B7" s="4" t="s">
        <v>203</v>
      </c>
      <c r="C7" t="s">
        <v>12</v>
      </c>
      <c r="D7" t="s">
        <v>13</v>
      </c>
      <c r="E7" t="s">
        <v>14</v>
      </c>
      <c r="F7" t="s">
        <v>19</v>
      </c>
      <c r="I7" s="5">
        <v>-2054.0192339999999</v>
      </c>
      <c r="J7" s="5">
        <v>6787.9957649999997</v>
      </c>
      <c r="K7" s="5">
        <v>10881.598182</v>
      </c>
      <c r="L7" s="5">
        <v>8544.5596800000003</v>
      </c>
      <c r="M7" s="5">
        <v>7449.1003470000005</v>
      </c>
      <c r="N7" s="5">
        <v>4692.7084909999994</v>
      </c>
      <c r="O7" s="5">
        <v>4061.7414250000006</v>
      </c>
      <c r="P7" s="5">
        <v>3384.5937720000002</v>
      </c>
      <c r="Q7" s="5">
        <v>4888.9503479999994</v>
      </c>
      <c r="R7" s="5">
        <v>13595.015792000004</v>
      </c>
      <c r="S7" s="5">
        <v>3594.3163689999997</v>
      </c>
    </row>
    <row r="8" spans="1:19" x14ac:dyDescent="0.3">
      <c r="A8" s="4" t="s">
        <v>211</v>
      </c>
      <c r="B8" s="4" t="s">
        <v>203</v>
      </c>
      <c r="C8" t="s">
        <v>12</v>
      </c>
      <c r="D8" t="s">
        <v>13</v>
      </c>
      <c r="E8" t="s">
        <v>14</v>
      </c>
      <c r="F8" t="s">
        <v>20</v>
      </c>
      <c r="I8" s="5">
        <v>-93701.27627210076</v>
      </c>
      <c r="J8" s="5">
        <v>-93128.964515939326</v>
      </c>
      <c r="K8" s="5">
        <v>-109093.9075123801</v>
      </c>
      <c r="L8" s="5">
        <v>-118845.00336402752</v>
      </c>
      <c r="M8" s="5">
        <v>-129412.95923796865</v>
      </c>
      <c r="N8" s="5">
        <v>-140808.39801877059</v>
      </c>
      <c r="O8" s="5">
        <v>-134930.12420595644</v>
      </c>
      <c r="P8" s="5">
        <v>-140464.26190584103</v>
      </c>
      <c r="Q8" s="5">
        <v>-149624.03514252952</v>
      </c>
      <c r="R8" s="5">
        <v>-167021.87556753622</v>
      </c>
      <c r="S8" s="5">
        <v>-171933.94641410452</v>
      </c>
    </row>
    <row r="9" spans="1:19" x14ac:dyDescent="0.3">
      <c r="A9" s="4" t="s">
        <v>211</v>
      </c>
      <c r="B9" s="4" t="s">
        <v>203</v>
      </c>
      <c r="C9" t="s">
        <v>12</v>
      </c>
      <c r="D9" t="s">
        <v>13</v>
      </c>
      <c r="E9" t="s">
        <v>14</v>
      </c>
      <c r="F9" t="s">
        <v>21</v>
      </c>
      <c r="I9" s="5">
        <v>-507650.96147277433</v>
      </c>
      <c r="J9" s="5">
        <v>-404567.08887435106</v>
      </c>
      <c r="K9" s="5">
        <v>-237167.89968630127</v>
      </c>
      <c r="L9" s="5">
        <v>-347213.45548804611</v>
      </c>
      <c r="M9" s="5">
        <v>-401615.09829266887</v>
      </c>
      <c r="N9" s="5">
        <v>-484893.53527134273</v>
      </c>
      <c r="O9" s="5">
        <v>-600398.79495057522</v>
      </c>
      <c r="P9" s="5">
        <v>-743967.709885914</v>
      </c>
      <c r="Q9" s="5">
        <v>-737682.21290472464</v>
      </c>
      <c r="R9" s="5">
        <v>-420185.60019444401</v>
      </c>
      <c r="S9" s="5">
        <v>-450087.5083015252</v>
      </c>
    </row>
    <row r="10" spans="1:19" x14ac:dyDescent="0.3">
      <c r="A10" s="4" t="s">
        <v>211</v>
      </c>
      <c r="B10" s="4" t="s">
        <v>203</v>
      </c>
      <c r="C10" t="s">
        <v>12</v>
      </c>
      <c r="D10" t="s">
        <v>13</v>
      </c>
      <c r="E10" t="s">
        <v>14</v>
      </c>
      <c r="F10" t="s">
        <v>22</v>
      </c>
      <c r="I10" s="5">
        <v>0</v>
      </c>
      <c r="J10" s="5">
        <v>17.079160000000005</v>
      </c>
      <c r="K10" s="5">
        <v>5.0677510000000012</v>
      </c>
      <c r="L10" s="5">
        <v>16.303613000000002</v>
      </c>
      <c r="M10" s="5">
        <v>9.3248139999999999</v>
      </c>
      <c r="N10" s="5">
        <v>3.60195</v>
      </c>
      <c r="O10" s="5">
        <v>-2.5743889999999987</v>
      </c>
      <c r="P10" s="5">
        <v>54.161507000000007</v>
      </c>
      <c r="Q10" s="5">
        <v>-46.663748000000005</v>
      </c>
      <c r="R10" s="5">
        <v>21.532477999999998</v>
      </c>
      <c r="S10" s="5">
        <v>28.049355000000002</v>
      </c>
    </row>
    <row r="11" spans="1:19" x14ac:dyDescent="0.3">
      <c r="A11" s="4" t="s">
        <v>211</v>
      </c>
      <c r="B11" s="4" t="s">
        <v>203</v>
      </c>
      <c r="C11" t="s">
        <v>12</v>
      </c>
      <c r="D11" t="s">
        <v>13</v>
      </c>
      <c r="E11" t="s">
        <v>14</v>
      </c>
      <c r="F11" t="s">
        <v>23</v>
      </c>
      <c r="I11" s="5">
        <v>-3687.1179156282524</v>
      </c>
      <c r="J11" s="5">
        <v>-2626.2699904425276</v>
      </c>
      <c r="K11" s="5">
        <v>-2984.8299767037402</v>
      </c>
      <c r="L11" s="5">
        <v>-7372.5200195032985</v>
      </c>
      <c r="M11" s="5">
        <v>-4364.7403694947443</v>
      </c>
      <c r="N11" s="5">
        <v>-2699.4148129970713</v>
      </c>
      <c r="O11" s="5">
        <v>-5175.1384995205999</v>
      </c>
      <c r="P11" s="5">
        <v>-2380.406387537485</v>
      </c>
      <c r="Q11" s="5">
        <v>-2149.5628197177607</v>
      </c>
      <c r="R11" s="5">
        <v>6328.6560262197363</v>
      </c>
      <c r="S11" s="5">
        <v>17617.690711891242</v>
      </c>
    </row>
    <row r="12" spans="1:19" x14ac:dyDescent="0.3">
      <c r="A12" s="4" t="s">
        <v>211</v>
      </c>
      <c r="B12" s="4" t="s">
        <v>203</v>
      </c>
      <c r="C12" t="s">
        <v>12</v>
      </c>
      <c r="D12" t="s">
        <v>13</v>
      </c>
      <c r="E12" t="s">
        <v>24</v>
      </c>
      <c r="F12" t="s">
        <v>25</v>
      </c>
      <c r="I12" s="5">
        <v>1184854.9149527338</v>
      </c>
      <c r="J12" s="5">
        <v>1392216.2102589998</v>
      </c>
      <c r="K12" s="5">
        <v>1596738.7263809999</v>
      </c>
      <c r="L12" s="5">
        <v>1846629.74587</v>
      </c>
      <c r="M12" s="5">
        <v>1954859.916947</v>
      </c>
      <c r="N12" s="5">
        <v>2110244.9736150005</v>
      </c>
      <c r="O12" s="5">
        <v>2337696.304881</v>
      </c>
      <c r="P12" s="5">
        <v>2551701.3277670001</v>
      </c>
      <c r="Q12" s="5">
        <v>2545767.1245590001</v>
      </c>
      <c r="R12" s="5">
        <v>2803801.6516319998</v>
      </c>
      <c r="S12" s="5">
        <v>2975835.9732399997</v>
      </c>
    </row>
    <row r="13" spans="1:19" x14ac:dyDescent="0.3">
      <c r="A13" s="4" t="s">
        <v>211</v>
      </c>
      <c r="B13" s="4" t="s">
        <v>203</v>
      </c>
      <c r="C13" t="s">
        <v>12</v>
      </c>
      <c r="D13" t="s">
        <v>13</v>
      </c>
      <c r="E13" t="s">
        <v>24</v>
      </c>
      <c r="F13" t="s">
        <v>26</v>
      </c>
      <c r="I13" s="5">
        <v>66.430838607751639</v>
      </c>
      <c r="J13" s="5">
        <v>81.556879440235193</v>
      </c>
      <c r="K13" s="5">
        <v>28.106654999999975</v>
      </c>
      <c r="L13" s="5">
        <v>650.43241699999999</v>
      </c>
      <c r="M13" s="5">
        <v>1551.0021750000001</v>
      </c>
      <c r="N13" s="5">
        <v>-336.03581100000002</v>
      </c>
      <c r="O13" s="5">
        <v>-51.478195000000014</v>
      </c>
      <c r="P13" s="5">
        <v>37.60447400000001</v>
      </c>
      <c r="Q13" s="5">
        <v>40.249575</v>
      </c>
      <c r="R13" s="5">
        <v>52.151973000000005</v>
      </c>
      <c r="S13" s="5">
        <v>269.25040099999995</v>
      </c>
    </row>
    <row r="14" spans="1:19" x14ac:dyDescent="0.3">
      <c r="A14" s="4" t="s">
        <v>211</v>
      </c>
      <c r="B14" s="4" t="s">
        <v>203</v>
      </c>
      <c r="C14" t="s">
        <v>12</v>
      </c>
      <c r="D14" t="s">
        <v>13</v>
      </c>
      <c r="E14" t="s">
        <v>24</v>
      </c>
      <c r="F14" t="s">
        <v>27</v>
      </c>
      <c r="I14" s="5">
        <v>38655.573046000012</v>
      </c>
      <c r="J14" s="5">
        <v>40183.445241000001</v>
      </c>
      <c r="K14" s="5">
        <v>46737.953633999998</v>
      </c>
      <c r="L14" s="5">
        <v>49413.435350000007</v>
      </c>
      <c r="M14" s="5">
        <v>673.50860499999999</v>
      </c>
      <c r="N14" s="5">
        <v>33.482616000000007</v>
      </c>
      <c r="O14" s="5">
        <v>3.9127489999999998</v>
      </c>
      <c r="P14" s="5">
        <v>3.6768069999999997</v>
      </c>
      <c r="Q14" s="5">
        <v>-3.9542109999999995</v>
      </c>
      <c r="R14" s="5">
        <v>2.2390469999999998</v>
      </c>
      <c r="S14" s="5">
        <v>0</v>
      </c>
    </row>
    <row r="15" spans="1:19" x14ac:dyDescent="0.3">
      <c r="A15" s="4" t="s">
        <v>211</v>
      </c>
      <c r="B15" s="4" t="s">
        <v>203</v>
      </c>
      <c r="C15" t="s">
        <v>12</v>
      </c>
      <c r="D15" t="s">
        <v>13</v>
      </c>
      <c r="E15" t="s">
        <v>24</v>
      </c>
      <c r="F15" t="s">
        <v>28</v>
      </c>
      <c r="I15" s="5">
        <v>3920.7133859887012</v>
      </c>
      <c r="J15" s="5">
        <v>5628.8448295395601</v>
      </c>
      <c r="K15" s="5">
        <v>6738.1281199999994</v>
      </c>
      <c r="L15" s="5">
        <v>7698.7516459999988</v>
      </c>
      <c r="M15" s="5">
        <v>8746.1457150000024</v>
      </c>
      <c r="N15" s="5">
        <v>9472.5760370000007</v>
      </c>
      <c r="O15" s="5">
        <v>8258.5202170000011</v>
      </c>
      <c r="P15" s="5">
        <v>7703.5401550000006</v>
      </c>
      <c r="Q15" s="5">
        <v>12452.171277999998</v>
      </c>
      <c r="R15" s="5">
        <v>11035.379846</v>
      </c>
      <c r="S15" s="5">
        <v>10568.934652</v>
      </c>
    </row>
    <row r="16" spans="1:19" x14ac:dyDescent="0.3">
      <c r="A16" s="4" t="s">
        <v>211</v>
      </c>
      <c r="B16" s="4" t="s">
        <v>203</v>
      </c>
      <c r="C16" t="s">
        <v>12</v>
      </c>
      <c r="D16" t="s">
        <v>13</v>
      </c>
      <c r="E16" t="s">
        <v>24</v>
      </c>
      <c r="F16" t="s">
        <v>29</v>
      </c>
      <c r="I16" s="5">
        <v>59.159925000000001</v>
      </c>
      <c r="J16" s="5">
        <v>118.68174500000001</v>
      </c>
      <c r="K16" s="5">
        <v>84.197441000000012</v>
      </c>
      <c r="L16" s="5">
        <v>84.874364</v>
      </c>
      <c r="M16" s="5">
        <v>96.940286</v>
      </c>
      <c r="N16" s="5">
        <v>181.00228500000003</v>
      </c>
      <c r="O16" s="5">
        <v>230.51938899999999</v>
      </c>
      <c r="P16" s="5">
        <v>169.94421299999999</v>
      </c>
      <c r="Q16" s="5">
        <v>228.33791255151479</v>
      </c>
      <c r="R16" s="5">
        <v>194.2227</v>
      </c>
      <c r="S16" s="5">
        <v>116.68271099999998</v>
      </c>
    </row>
    <row r="17" spans="1:19" x14ac:dyDescent="0.3">
      <c r="A17" s="4" t="s">
        <v>211</v>
      </c>
      <c r="B17" s="4" t="s">
        <v>203</v>
      </c>
      <c r="C17" t="s">
        <v>12</v>
      </c>
      <c r="D17" t="s">
        <v>13</v>
      </c>
      <c r="E17" t="s">
        <v>24</v>
      </c>
      <c r="F17" t="s">
        <v>30</v>
      </c>
      <c r="I17" s="5">
        <v>9193.4296140000006</v>
      </c>
      <c r="J17" s="5">
        <v>7877.4941530000006</v>
      </c>
      <c r="K17" s="5">
        <v>8671.1547010000013</v>
      </c>
      <c r="L17" s="5">
        <v>9117.9871239999993</v>
      </c>
      <c r="M17" s="5">
        <v>10697.353923000001</v>
      </c>
      <c r="N17" s="5">
        <v>11729.474110999969</v>
      </c>
      <c r="O17" s="5">
        <v>14974.514080000001</v>
      </c>
      <c r="P17" s="5">
        <v>17108.237788000002</v>
      </c>
      <c r="Q17" s="5">
        <v>20688.553813999999</v>
      </c>
      <c r="R17" s="5">
        <v>21617.477009000002</v>
      </c>
      <c r="S17" s="5">
        <v>22029.638466</v>
      </c>
    </row>
    <row r="18" spans="1:19" x14ac:dyDescent="0.3">
      <c r="A18" s="4" t="s">
        <v>211</v>
      </c>
      <c r="B18" s="4" t="s">
        <v>203</v>
      </c>
      <c r="C18" t="s">
        <v>12</v>
      </c>
      <c r="D18" t="s">
        <v>13</v>
      </c>
      <c r="E18" t="s">
        <v>24</v>
      </c>
      <c r="F18" t="s">
        <v>31</v>
      </c>
      <c r="I18" s="5">
        <v>3035.3171350000002</v>
      </c>
      <c r="J18" s="5">
        <v>2992.8468769999999</v>
      </c>
      <c r="K18" s="5">
        <v>4477.3944190000002</v>
      </c>
      <c r="L18" s="5">
        <v>4274.780495</v>
      </c>
      <c r="M18" s="5">
        <v>5198.9873710000002</v>
      </c>
      <c r="N18" s="5">
        <v>8583.7751480000006</v>
      </c>
      <c r="O18" s="5">
        <v>8522.2563659999996</v>
      </c>
      <c r="P18" s="5">
        <v>10885.909129</v>
      </c>
      <c r="Q18" s="5">
        <v>7629.7616789999993</v>
      </c>
      <c r="R18" s="5">
        <v>11909.969732000001</v>
      </c>
      <c r="S18" s="5">
        <v>9549.967964999998</v>
      </c>
    </row>
    <row r="19" spans="1:19" x14ac:dyDescent="0.3">
      <c r="A19" s="4" t="s">
        <v>211</v>
      </c>
      <c r="B19" s="4" t="s">
        <v>203</v>
      </c>
      <c r="C19" t="s">
        <v>12</v>
      </c>
      <c r="D19" t="s">
        <v>13</v>
      </c>
      <c r="E19" t="s">
        <v>24</v>
      </c>
      <c r="F19" t="s">
        <v>32</v>
      </c>
      <c r="I19" s="5">
        <v>0</v>
      </c>
      <c r="J19" s="5">
        <v>0</v>
      </c>
      <c r="K19" s="5">
        <v>-182.209644</v>
      </c>
      <c r="L19" s="5">
        <v>-194.76048</v>
      </c>
      <c r="M19" s="5">
        <v>-124.45341200000001</v>
      </c>
      <c r="N19" s="5">
        <v>-22.742084000000002</v>
      </c>
      <c r="O19" s="5">
        <v>-19830.136895999993</v>
      </c>
      <c r="P19" s="5">
        <v>-129361.19900499997</v>
      </c>
      <c r="Q19" s="5">
        <v>-1160.2250229999995</v>
      </c>
      <c r="R19" s="5">
        <v>-408.05123800000001</v>
      </c>
      <c r="S19" s="5">
        <v>-2576.9489290000001</v>
      </c>
    </row>
    <row r="20" spans="1:19" x14ac:dyDescent="0.3">
      <c r="A20" s="4" t="s">
        <v>211</v>
      </c>
      <c r="B20" s="4" t="s">
        <v>203</v>
      </c>
      <c r="C20" t="s">
        <v>12</v>
      </c>
      <c r="D20" t="s">
        <v>13</v>
      </c>
      <c r="E20" t="s">
        <v>33</v>
      </c>
      <c r="F20" t="s">
        <v>34</v>
      </c>
      <c r="I20" s="5">
        <v>290349.03090700007</v>
      </c>
      <c r="J20" s="5">
        <v>314699.29813999997</v>
      </c>
      <c r="K20" s="5">
        <v>314289.337788</v>
      </c>
      <c r="L20" s="5">
        <v>367907.85389700002</v>
      </c>
      <c r="M20" s="5">
        <v>435865.70776899997</v>
      </c>
      <c r="N20" s="5">
        <v>480355.71777699993</v>
      </c>
      <c r="O20" s="5">
        <v>545899.44289110193</v>
      </c>
      <c r="P20" s="5">
        <v>652919.30690897186</v>
      </c>
      <c r="Q20" s="5">
        <v>663879.00949725613</v>
      </c>
      <c r="R20" s="5">
        <v>730374.17140800005</v>
      </c>
      <c r="S20" s="5">
        <v>798520.18752999976</v>
      </c>
    </row>
    <row r="21" spans="1:19" x14ac:dyDescent="0.3">
      <c r="A21" s="4" t="s">
        <v>211</v>
      </c>
      <c r="B21" s="4" t="s">
        <v>203</v>
      </c>
      <c r="C21" t="s">
        <v>12</v>
      </c>
      <c r="D21" t="s">
        <v>13</v>
      </c>
      <c r="E21" t="s">
        <v>33</v>
      </c>
      <c r="F21" t="s">
        <v>35</v>
      </c>
      <c r="I21" s="5">
        <v>14115.561271999999</v>
      </c>
      <c r="J21" s="5">
        <v>17905.10413</v>
      </c>
      <c r="K21" s="5">
        <v>13052.986172000001</v>
      </c>
      <c r="L21" s="5">
        <v>19271.583173999999</v>
      </c>
      <c r="M21" s="5">
        <v>11642.820361000011</v>
      </c>
      <c r="N21" s="5">
        <v>12323.032914999967</v>
      </c>
      <c r="O21" s="5">
        <v>11307.873157999999</v>
      </c>
      <c r="P21" s="5">
        <v>20902.721687999998</v>
      </c>
      <c r="Q21" s="5">
        <v>21944.296974999997</v>
      </c>
      <c r="R21" s="5">
        <v>13416.363625</v>
      </c>
      <c r="S21" s="5">
        <v>13946.395486000003</v>
      </c>
    </row>
    <row r="22" spans="1:19" x14ac:dyDescent="0.3">
      <c r="A22" s="4" t="s">
        <v>211</v>
      </c>
      <c r="B22" s="4" t="s">
        <v>203</v>
      </c>
      <c r="C22" t="s">
        <v>12</v>
      </c>
      <c r="D22" t="s">
        <v>13</v>
      </c>
      <c r="E22" t="s">
        <v>33</v>
      </c>
      <c r="F22" t="s">
        <v>36</v>
      </c>
      <c r="I22" s="5">
        <v>-291606.970638</v>
      </c>
      <c r="J22" s="5">
        <v>-288576.59558499994</v>
      </c>
      <c r="K22" s="5">
        <v>-324043.35141200002</v>
      </c>
      <c r="L22" s="5">
        <v>-411234.75510300009</v>
      </c>
      <c r="M22" s="5">
        <v>-465035.80471900007</v>
      </c>
      <c r="N22" s="5">
        <v>-525910.45593699999</v>
      </c>
      <c r="O22" s="5">
        <v>-605978.23504299996</v>
      </c>
      <c r="P22" s="5">
        <v>-887564.57666699984</v>
      </c>
      <c r="Q22" s="5">
        <v>-645644.07256999996</v>
      </c>
      <c r="R22" s="5">
        <v>-890579.78155999992</v>
      </c>
      <c r="S22" s="5">
        <v>-890727.92002400011</v>
      </c>
    </row>
    <row r="23" spans="1:19" x14ac:dyDescent="0.3">
      <c r="A23" s="4" t="s">
        <v>211</v>
      </c>
      <c r="B23" s="4" t="s">
        <v>203</v>
      </c>
      <c r="C23" t="s">
        <v>12</v>
      </c>
      <c r="D23" t="s">
        <v>13</v>
      </c>
      <c r="E23" t="s">
        <v>33</v>
      </c>
      <c r="F23" t="s">
        <v>37</v>
      </c>
      <c r="I23" s="5">
        <v>-70812.750368000008</v>
      </c>
      <c r="J23" s="5">
        <v>-79580.447496000008</v>
      </c>
      <c r="K23" s="5">
        <v>-102763.43906599998</v>
      </c>
      <c r="L23" s="5">
        <v>-118484.87651</v>
      </c>
      <c r="M23" s="5">
        <v>-151943.65847800003</v>
      </c>
      <c r="N23" s="5">
        <v>-182678.73801900001</v>
      </c>
      <c r="O23" s="5">
        <v>-237771.641133</v>
      </c>
      <c r="P23" s="5">
        <v>-250987.92543900004</v>
      </c>
      <c r="Q23" s="5">
        <v>-231989.24770200008</v>
      </c>
      <c r="R23" s="5">
        <v>-235075.755852</v>
      </c>
      <c r="S23" s="5">
        <v>-284760.30007599993</v>
      </c>
    </row>
    <row r="24" spans="1:19" x14ac:dyDescent="0.3">
      <c r="A24" s="4" t="s">
        <v>211</v>
      </c>
      <c r="B24" s="4" t="s">
        <v>203</v>
      </c>
      <c r="C24" t="s">
        <v>12</v>
      </c>
      <c r="D24" t="s">
        <v>13</v>
      </c>
      <c r="E24" t="s">
        <v>38</v>
      </c>
      <c r="F24" t="s">
        <v>39</v>
      </c>
      <c r="I24" s="5">
        <v>1429518.8303836251</v>
      </c>
      <c r="J24" s="5">
        <v>1966453.482028282</v>
      </c>
      <c r="K24" s="5">
        <v>1489241.9635784477</v>
      </c>
      <c r="L24" s="5">
        <v>958674.55101083883</v>
      </c>
      <c r="M24" s="5">
        <v>1629952.558689605</v>
      </c>
      <c r="N24" s="5">
        <v>813635.62211258616</v>
      </c>
      <c r="O24" s="5">
        <v>630425.13359653368</v>
      </c>
      <c r="P24" s="5">
        <v>476762.6702744916</v>
      </c>
      <c r="Q24" s="5">
        <v>599900.32526726357</v>
      </c>
      <c r="R24" s="5">
        <v>780179.24711036566</v>
      </c>
      <c r="S24" s="5">
        <v>730291.33620986994</v>
      </c>
    </row>
    <row r="25" spans="1:19" x14ac:dyDescent="0.3">
      <c r="A25" s="4" t="s">
        <v>211</v>
      </c>
      <c r="B25" s="4" t="s">
        <v>203</v>
      </c>
      <c r="C25" t="s">
        <v>12</v>
      </c>
      <c r="D25" t="s">
        <v>13</v>
      </c>
      <c r="E25" t="s">
        <v>38</v>
      </c>
      <c r="F25" t="s">
        <v>40</v>
      </c>
      <c r="I25" s="5">
        <v>-734463.89630747982</v>
      </c>
      <c r="J25" s="5">
        <v>-900542.50273220043</v>
      </c>
      <c r="K25" s="5">
        <v>-696098.31099183892</v>
      </c>
      <c r="L25" s="5">
        <v>-431792.85923945042</v>
      </c>
      <c r="M25" s="5">
        <v>-847910.17280040577</v>
      </c>
      <c r="N25" s="5">
        <v>-75858.302363710405</v>
      </c>
      <c r="O25" s="5">
        <v>-1541.3665136116024</v>
      </c>
      <c r="P25" s="5">
        <v>-66656.631727481014</v>
      </c>
      <c r="Q25" s="5">
        <v>-7810.3682456308588</v>
      </c>
      <c r="R25" s="5">
        <v>-20424.528276796998</v>
      </c>
      <c r="S25" s="5">
        <v>-41.213501000000001</v>
      </c>
    </row>
    <row r="26" spans="1:19" x14ac:dyDescent="0.3">
      <c r="A26" s="4" t="s">
        <v>211</v>
      </c>
      <c r="B26" s="4" t="s">
        <v>203</v>
      </c>
      <c r="C26" t="s">
        <v>12</v>
      </c>
      <c r="D26" t="s">
        <v>13</v>
      </c>
      <c r="E26" t="s">
        <v>38</v>
      </c>
      <c r="F26" t="s">
        <v>41</v>
      </c>
      <c r="I26" s="5">
        <v>840190.23202843929</v>
      </c>
      <c r="J26" s="5">
        <v>347567.89626611857</v>
      </c>
      <c r="K26" s="5">
        <v>672006.86313005642</v>
      </c>
      <c r="L26" s="5">
        <v>590930.393196041</v>
      </c>
      <c r="M26" s="5">
        <v>236507.43961479879</v>
      </c>
      <c r="N26" s="5">
        <v>434712.13505802443</v>
      </c>
      <c r="O26" s="5">
        <v>456368.22318184335</v>
      </c>
      <c r="P26" s="5">
        <v>193707.09756695415</v>
      </c>
      <c r="Q26" s="5">
        <v>223332.59998296117</v>
      </c>
      <c r="R26" s="5">
        <v>418229.90702694992</v>
      </c>
      <c r="S26" s="5">
        <v>444631.7476718562</v>
      </c>
    </row>
    <row r="27" spans="1:19" x14ac:dyDescent="0.3">
      <c r="A27" s="4" t="s">
        <v>211</v>
      </c>
      <c r="B27" s="4" t="s">
        <v>203</v>
      </c>
      <c r="C27" t="s">
        <v>12</v>
      </c>
      <c r="D27" t="s">
        <v>13</v>
      </c>
      <c r="E27" t="s">
        <v>38</v>
      </c>
      <c r="F27" t="s">
        <v>42</v>
      </c>
      <c r="I27" s="5">
        <v>266815.94261200703</v>
      </c>
      <c r="J27" s="5">
        <v>302332.81707769603</v>
      </c>
      <c r="K27" s="5">
        <v>325429.86520685011</v>
      </c>
      <c r="L27" s="5">
        <v>530051.86603140691</v>
      </c>
      <c r="M27" s="5">
        <v>422689.59758661152</v>
      </c>
      <c r="N27" s="5">
        <v>433432.98568348377</v>
      </c>
      <c r="O27" s="5">
        <v>528476.08247928007</v>
      </c>
      <c r="P27" s="5">
        <v>593452.35263488907</v>
      </c>
      <c r="Q27" s="5">
        <v>590541.03627445246</v>
      </c>
      <c r="R27" s="5">
        <v>598032.44552503852</v>
      </c>
      <c r="S27" s="5">
        <v>715135.21265811613</v>
      </c>
    </row>
    <row r="28" spans="1:19" x14ac:dyDescent="0.3">
      <c r="A28" s="4" t="s">
        <v>211</v>
      </c>
      <c r="B28" s="4" t="s">
        <v>203</v>
      </c>
      <c r="C28" t="s">
        <v>12</v>
      </c>
      <c r="D28" t="s">
        <v>13</v>
      </c>
      <c r="E28" t="s">
        <v>38</v>
      </c>
      <c r="F28" t="s">
        <v>43</v>
      </c>
      <c r="I28" s="5">
        <v>51046.426576795893</v>
      </c>
      <c r="J28" s="5">
        <v>39659.188696278543</v>
      </c>
      <c r="K28" s="5">
        <v>44603.147594250375</v>
      </c>
      <c r="L28" s="5">
        <v>58027.112227093123</v>
      </c>
      <c r="M28" s="5">
        <v>67764.686124660569</v>
      </c>
      <c r="N28" s="5">
        <v>85554.027866419012</v>
      </c>
      <c r="O28" s="5">
        <v>138117.87421035094</v>
      </c>
      <c r="P28" s="5">
        <v>169867.54325029993</v>
      </c>
      <c r="Q28" s="5">
        <v>219654.0167087712</v>
      </c>
      <c r="R28" s="5">
        <v>189538.42531095337</v>
      </c>
      <c r="S28" s="5">
        <v>240676.22064704372</v>
      </c>
    </row>
    <row r="29" spans="1:19" x14ac:dyDescent="0.3">
      <c r="A29" s="4" t="s">
        <v>211</v>
      </c>
      <c r="B29" s="4" t="s">
        <v>203</v>
      </c>
      <c r="C29" t="s">
        <v>12</v>
      </c>
      <c r="D29" t="s">
        <v>13</v>
      </c>
      <c r="E29" t="s">
        <v>38</v>
      </c>
      <c r="F29" t="s">
        <v>44</v>
      </c>
      <c r="I29" s="5">
        <v>5610.6518660000011</v>
      </c>
      <c r="J29" s="5">
        <v>71359.308057745511</v>
      </c>
      <c r="K29" s="5">
        <v>4552.2298657995498</v>
      </c>
      <c r="L29" s="5">
        <v>2798.3696820119621</v>
      </c>
      <c r="M29" s="5">
        <v>-5976.7808240000004</v>
      </c>
      <c r="N29" s="5">
        <v>4857.7265585457862</v>
      </c>
      <c r="O29" s="5">
        <v>8919.8531336694086</v>
      </c>
      <c r="P29" s="5">
        <v>8652.003574305545</v>
      </c>
      <c r="Q29" s="5">
        <v>420.87544200000048</v>
      </c>
      <c r="R29" s="5">
        <v>1604.7947220243086</v>
      </c>
      <c r="S29" s="5">
        <v>789.10883399999989</v>
      </c>
    </row>
    <row r="30" spans="1:19" x14ac:dyDescent="0.3">
      <c r="A30" s="4" t="s">
        <v>211</v>
      </c>
      <c r="B30" s="4" t="s">
        <v>203</v>
      </c>
      <c r="C30" t="s">
        <v>12</v>
      </c>
      <c r="D30" t="s">
        <v>13</v>
      </c>
      <c r="E30" t="s">
        <v>38</v>
      </c>
      <c r="F30" t="s">
        <v>45</v>
      </c>
      <c r="I30" s="5">
        <v>12050.321389508319</v>
      </c>
      <c r="J30" s="5">
        <v>5550.7293532923095</v>
      </c>
      <c r="K30" s="5">
        <v>20295.10556389434</v>
      </c>
      <c r="L30" s="5">
        <v>65354.313684302688</v>
      </c>
      <c r="M30" s="5">
        <v>65503.359404967399</v>
      </c>
      <c r="N30" s="5">
        <v>97453.944211931812</v>
      </c>
      <c r="O30" s="5">
        <v>139168.47748795984</v>
      </c>
      <c r="P30" s="5">
        <v>225626.99048286484</v>
      </c>
      <c r="Q30" s="5">
        <v>108006.20283971226</v>
      </c>
      <c r="R30" s="5">
        <v>589691.07897219749</v>
      </c>
      <c r="S30" s="5">
        <v>322408.15804258257</v>
      </c>
    </row>
    <row r="31" spans="1:19" x14ac:dyDescent="0.3">
      <c r="A31" s="4" t="s">
        <v>211</v>
      </c>
      <c r="B31" s="4" t="s">
        <v>203</v>
      </c>
      <c r="C31" t="s">
        <v>12</v>
      </c>
      <c r="D31" t="s">
        <v>13</v>
      </c>
      <c r="E31" t="s">
        <v>46</v>
      </c>
      <c r="I31" s="5">
        <v>44974.106870999989</v>
      </c>
      <c r="J31" s="5">
        <v>194197.79362369244</v>
      </c>
      <c r="K31" s="5">
        <v>116722.9850321464</v>
      </c>
      <c r="L31" s="5">
        <v>87033.537508526701</v>
      </c>
      <c r="M31" s="5">
        <v>144866.64625660598</v>
      </c>
      <c r="N31" s="5">
        <v>100864.18790690316</v>
      </c>
      <c r="O31" s="5">
        <v>132378.48238617548</v>
      </c>
      <c r="P31" s="5">
        <v>88350.320056616009</v>
      </c>
      <c r="Q31" s="5">
        <v>193070.86376691292</v>
      </c>
      <c r="R31" s="5">
        <v>184448.21069194912</v>
      </c>
      <c r="S31" s="5">
        <v>122091.78819647482</v>
      </c>
    </row>
    <row r="32" spans="1:19" x14ac:dyDescent="0.3">
      <c r="A32" s="4" t="s">
        <v>211</v>
      </c>
      <c r="B32" s="4" t="s">
        <v>203</v>
      </c>
      <c r="C32" t="s">
        <v>12</v>
      </c>
      <c r="D32" t="s">
        <v>13</v>
      </c>
      <c r="E32" t="s">
        <v>47</v>
      </c>
      <c r="I32" s="5"/>
      <c r="J32" s="5"/>
      <c r="K32" s="5"/>
      <c r="L32" s="5"/>
      <c r="M32" s="5"/>
      <c r="N32" s="5"/>
      <c r="O32" s="5">
        <v>893048.29247438419</v>
      </c>
      <c r="P32" s="5">
        <v>747364.4189386731</v>
      </c>
      <c r="Q32" s="5">
        <v>863833.63815584627</v>
      </c>
      <c r="R32" s="5">
        <v>642.03395143690545</v>
      </c>
      <c r="S32" s="5">
        <v>585.98587199999997</v>
      </c>
    </row>
    <row r="33" spans="1:19" x14ac:dyDescent="0.3">
      <c r="A33" s="4" t="s">
        <v>211</v>
      </c>
      <c r="B33" s="4" t="s">
        <v>203</v>
      </c>
      <c r="C33" t="s">
        <v>12</v>
      </c>
      <c r="D33" t="s">
        <v>13</v>
      </c>
      <c r="E33" t="s">
        <v>48</v>
      </c>
      <c r="I33" s="5">
        <v>23882.31331041898</v>
      </c>
      <c r="J33" s="5">
        <v>37610.133385475274</v>
      </c>
      <c r="K33" s="5">
        <v>43463.626774214899</v>
      </c>
      <c r="L33" s="5">
        <v>66758.448642815725</v>
      </c>
      <c r="M33" s="5">
        <v>87145.620371378754</v>
      </c>
      <c r="N33" s="5">
        <v>81822.944575982372</v>
      </c>
      <c r="O33" s="5">
        <v>141089.05703959058</v>
      </c>
      <c r="P33" s="5">
        <v>227948.18703033793</v>
      </c>
      <c r="Q33" s="5">
        <v>280482.73614661576</v>
      </c>
      <c r="R33" s="5">
        <v>324647.9304989379</v>
      </c>
      <c r="S33" s="5">
        <v>285920.39617406175</v>
      </c>
    </row>
    <row r="34" spans="1:19" x14ac:dyDescent="0.3">
      <c r="A34" s="4" t="s">
        <v>211</v>
      </c>
      <c r="B34" s="4" t="s">
        <v>203</v>
      </c>
      <c r="C34" t="s">
        <v>12</v>
      </c>
      <c r="D34" t="s">
        <v>13</v>
      </c>
      <c r="E34" t="s">
        <v>49</v>
      </c>
      <c r="I34" s="5">
        <v>283601.66452045005</v>
      </c>
      <c r="J34" s="5">
        <v>171025.09033113674</v>
      </c>
      <c r="K34" s="5">
        <v>415914.34152335505</v>
      </c>
      <c r="L34" s="5">
        <v>450642.05567081703</v>
      </c>
      <c r="M34" s="5">
        <v>304704.57656475913</v>
      </c>
      <c r="N34" s="5">
        <v>265865.38703245745</v>
      </c>
      <c r="O34" s="5">
        <v>222890.06886029785</v>
      </c>
      <c r="P34" s="5">
        <v>88342.141611223458</v>
      </c>
      <c r="Q34" s="5">
        <v>86290.858751749925</v>
      </c>
      <c r="R34" s="5">
        <v>146588.44447160326</v>
      </c>
      <c r="S34" s="5">
        <v>232869.53524329135</v>
      </c>
    </row>
    <row r="35" spans="1:19" x14ac:dyDescent="0.3">
      <c r="A35" s="4" t="s">
        <v>211</v>
      </c>
      <c r="B35" s="4" t="s">
        <v>203</v>
      </c>
      <c r="C35" t="s">
        <v>12</v>
      </c>
      <c r="D35" t="s">
        <v>13</v>
      </c>
      <c r="E35" t="s">
        <v>50</v>
      </c>
      <c r="I35" s="5">
        <v>-316.63599756977487</v>
      </c>
      <c r="J35" s="5">
        <v>4512.0750850000004</v>
      </c>
      <c r="K35" s="5">
        <v>2388.1891240000004</v>
      </c>
      <c r="L35" s="5">
        <v>18142.949570999997</v>
      </c>
      <c r="M35" s="5">
        <v>11371.073500999999</v>
      </c>
      <c r="N35" s="5">
        <v>28521.59944934128</v>
      </c>
      <c r="O35" s="5">
        <v>47038.829854960553</v>
      </c>
      <c r="P35" s="5">
        <v>33166.786411824716</v>
      </c>
      <c r="Q35" s="5">
        <v>32001.186946203703</v>
      </c>
      <c r="R35" s="5">
        <v>393866.25005882216</v>
      </c>
      <c r="S35" s="5">
        <v>32298.191577347745</v>
      </c>
    </row>
    <row r="36" spans="1:19" x14ac:dyDescent="0.3">
      <c r="A36" s="4" t="s">
        <v>211</v>
      </c>
      <c r="B36" s="4" t="s">
        <v>203</v>
      </c>
      <c r="C36" t="s">
        <v>12</v>
      </c>
      <c r="D36" t="s">
        <v>51</v>
      </c>
      <c r="E36" t="s">
        <v>52</v>
      </c>
      <c r="F36" t="s">
        <v>53</v>
      </c>
      <c r="I36" s="5">
        <v>-4589646.7270413376</v>
      </c>
      <c r="J36" s="5">
        <v>-3269370.2314098324</v>
      </c>
      <c r="K36" s="5">
        <v>-4117040.3239791691</v>
      </c>
      <c r="L36" s="5">
        <v>-6113831.0533610135</v>
      </c>
      <c r="M36" s="5">
        <v>-5867774.4470589496</v>
      </c>
      <c r="N36" s="5">
        <v>-6030750.7222514628</v>
      </c>
      <c r="O36" s="5">
        <v>-6467816.7866759747</v>
      </c>
      <c r="P36" s="5">
        <v>-6845635.9347571721</v>
      </c>
      <c r="Q36" s="5">
        <v>-6901150.8171831965</v>
      </c>
      <c r="R36" s="5">
        <v>-7323436.9843069613</v>
      </c>
      <c r="S36" s="5">
        <v>-8771872.1576368827</v>
      </c>
    </row>
    <row r="37" spans="1:19" x14ac:dyDescent="0.3">
      <c r="A37" s="4" t="s">
        <v>211</v>
      </c>
      <c r="B37" s="4" t="s">
        <v>203</v>
      </c>
      <c r="C37" t="s">
        <v>12</v>
      </c>
      <c r="D37" t="s">
        <v>51</v>
      </c>
      <c r="E37" t="s">
        <v>52</v>
      </c>
      <c r="F37" t="s">
        <v>54</v>
      </c>
      <c r="I37" s="5">
        <v>-871800.46056830999</v>
      </c>
      <c r="J37" s="5">
        <v>-801570.0163350635</v>
      </c>
      <c r="K37" s="5">
        <v>-1060871.4814257079</v>
      </c>
      <c r="L37" s="5">
        <v>-1074611.1788298097</v>
      </c>
      <c r="M37" s="5">
        <v>-846787.76796769258</v>
      </c>
      <c r="N37" s="5">
        <v>-989279.34649466281</v>
      </c>
      <c r="O37" s="5">
        <v>-1115106.9898670029</v>
      </c>
      <c r="P37" s="5">
        <v>-991844.88010247925</v>
      </c>
      <c r="Q37" s="5">
        <v>-900703.50038275227</v>
      </c>
      <c r="R37" s="5">
        <v>-1019438.0310658131</v>
      </c>
      <c r="S37" s="5">
        <v>-1150582.4018864576</v>
      </c>
    </row>
    <row r="38" spans="1:19" x14ac:dyDescent="0.3">
      <c r="A38" s="4" t="s">
        <v>211</v>
      </c>
      <c r="B38" s="4" t="s">
        <v>203</v>
      </c>
      <c r="C38" t="s">
        <v>12</v>
      </c>
      <c r="D38" t="s">
        <v>51</v>
      </c>
      <c r="E38" t="s">
        <v>52</v>
      </c>
      <c r="F38" t="s">
        <v>55</v>
      </c>
      <c r="I38" s="5">
        <v>-353723.96417062706</v>
      </c>
      <c r="J38" s="5">
        <v>-4417.7508349999998</v>
      </c>
      <c r="K38" s="5">
        <v>-2696.5208410000005</v>
      </c>
      <c r="L38" s="5">
        <v>-3853.8551979999993</v>
      </c>
      <c r="M38" s="5">
        <v>-8114.9143589999985</v>
      </c>
      <c r="N38" s="5">
        <v>-13671.882232999998</v>
      </c>
      <c r="O38" s="5">
        <v>-19157.725934999999</v>
      </c>
      <c r="P38" s="5">
        <v>-24909.001728000003</v>
      </c>
      <c r="Q38" s="5">
        <v>-2793.5888019999993</v>
      </c>
      <c r="R38" s="5">
        <v>-5801.9661519999991</v>
      </c>
      <c r="S38" s="5">
        <v>-54134.025332999998</v>
      </c>
    </row>
    <row r="39" spans="1:19" x14ac:dyDescent="0.3">
      <c r="A39" s="4" t="s">
        <v>211</v>
      </c>
      <c r="B39" s="4" t="s">
        <v>203</v>
      </c>
      <c r="C39" t="s">
        <v>12</v>
      </c>
      <c r="D39" t="s">
        <v>51</v>
      </c>
      <c r="E39" t="s">
        <v>52</v>
      </c>
      <c r="F39" t="s">
        <v>56</v>
      </c>
      <c r="I39" s="5">
        <v>-9097.4772699999994</v>
      </c>
      <c r="J39" s="5">
        <v>-7405.7206749999996</v>
      </c>
      <c r="K39" s="5">
        <v>-6003.2364129999996</v>
      </c>
      <c r="L39" s="5">
        <v>-11117.036176000003</v>
      </c>
      <c r="M39" s="5">
        <v>-9428.8116770000015</v>
      </c>
      <c r="N39" s="5">
        <v>-9806.6691999999985</v>
      </c>
      <c r="O39" s="5">
        <v>-27503.538057999998</v>
      </c>
      <c r="P39" s="5">
        <v>-14441.065145000002</v>
      </c>
      <c r="Q39" s="5">
        <v>-14013.940369</v>
      </c>
      <c r="R39" s="5">
        <v>1600.023354999998</v>
      </c>
      <c r="S39" s="5">
        <v>-15150.960144000001</v>
      </c>
    </row>
    <row r="40" spans="1:19" x14ac:dyDescent="0.3">
      <c r="A40" s="4" t="s">
        <v>211</v>
      </c>
      <c r="B40" s="4" t="s">
        <v>203</v>
      </c>
      <c r="C40" t="s">
        <v>12</v>
      </c>
      <c r="D40" t="s">
        <v>51</v>
      </c>
      <c r="E40" t="s">
        <v>52</v>
      </c>
      <c r="F40" t="s">
        <v>57</v>
      </c>
      <c r="I40" s="5">
        <v>-183.11322899999993</v>
      </c>
      <c r="J40" s="5">
        <v>-514.37555599999962</v>
      </c>
      <c r="K40" s="5">
        <v>-916.03735299999994</v>
      </c>
      <c r="L40" s="5">
        <v>-717.46441900000002</v>
      </c>
      <c r="M40" s="5">
        <v>-1667.0773899999999</v>
      </c>
      <c r="N40" s="5">
        <v>-847.98191200000042</v>
      </c>
      <c r="O40" s="5">
        <v>-324.3557889999999</v>
      </c>
      <c r="P40" s="5">
        <v>-1122.299379</v>
      </c>
      <c r="Q40" s="5">
        <v>-1814.812985</v>
      </c>
      <c r="R40" s="5">
        <v>-3574.4715260000003</v>
      </c>
      <c r="S40" s="5">
        <v>-3883.4325220000001</v>
      </c>
    </row>
    <row r="41" spans="1:19" x14ac:dyDescent="0.3">
      <c r="A41" s="4" t="s">
        <v>211</v>
      </c>
      <c r="B41" s="4" t="s">
        <v>203</v>
      </c>
      <c r="C41" t="s">
        <v>12</v>
      </c>
      <c r="D41" t="s">
        <v>51</v>
      </c>
      <c r="E41" t="s">
        <v>52</v>
      </c>
      <c r="F41" t="s">
        <v>58</v>
      </c>
      <c r="I41" s="5"/>
      <c r="J41" s="5"/>
      <c r="K41" s="5"/>
      <c r="L41" s="5"/>
      <c r="M41" s="5"/>
      <c r="N41" s="5">
        <v>-150.989203</v>
      </c>
      <c r="O41" s="5">
        <v>-73.042767999999995</v>
      </c>
      <c r="P41" s="5">
        <v>-4.5918719999999995</v>
      </c>
      <c r="Q41" s="5">
        <v>-901.52136450886974</v>
      </c>
      <c r="R41" s="5">
        <v>-1527.2676319999998</v>
      </c>
      <c r="S41" s="5">
        <v>-1047.4714547446104</v>
      </c>
    </row>
    <row r="42" spans="1:19" x14ac:dyDescent="0.3">
      <c r="A42" s="4" t="s">
        <v>211</v>
      </c>
      <c r="B42" s="4" t="s">
        <v>203</v>
      </c>
      <c r="C42" t="s">
        <v>12</v>
      </c>
      <c r="D42" t="s">
        <v>51</v>
      </c>
      <c r="E42" t="s">
        <v>52</v>
      </c>
      <c r="F42" t="s">
        <v>59</v>
      </c>
      <c r="I42" s="5">
        <v>-49883.550897000008</v>
      </c>
      <c r="J42" s="5">
        <v>-31341.649526000001</v>
      </c>
      <c r="K42" s="5">
        <v>-23913.468904000005</v>
      </c>
      <c r="L42" s="5">
        <v>-29080.336926000004</v>
      </c>
      <c r="M42" s="5">
        <v>-36845.069029000006</v>
      </c>
      <c r="N42" s="5">
        <v>-38488.221053999994</v>
      </c>
      <c r="O42" s="5">
        <v>-31833.465337999998</v>
      </c>
      <c r="P42" s="5">
        <v>-31706.74063</v>
      </c>
      <c r="Q42" s="5">
        <v>-53430.976454000003</v>
      </c>
      <c r="R42" s="5">
        <v>-85666.674801720597</v>
      </c>
      <c r="S42" s="5">
        <v>-98375.118089000011</v>
      </c>
    </row>
    <row r="43" spans="1:19" x14ac:dyDescent="0.3">
      <c r="A43" s="4" t="s">
        <v>211</v>
      </c>
      <c r="B43" s="4" t="s">
        <v>203</v>
      </c>
      <c r="C43" t="s">
        <v>12</v>
      </c>
      <c r="D43" t="s">
        <v>51</v>
      </c>
      <c r="E43" t="s">
        <v>52</v>
      </c>
      <c r="F43" t="s">
        <v>60</v>
      </c>
      <c r="G43" t="s">
        <v>61</v>
      </c>
      <c r="I43" s="5">
        <v>-25752.906772999999</v>
      </c>
      <c r="J43" s="5">
        <v>-22727.297084000002</v>
      </c>
      <c r="K43" s="5">
        <v>-25294.056828999994</v>
      </c>
      <c r="L43" s="5">
        <v>-28923.603797972293</v>
      </c>
      <c r="M43" s="5">
        <v>-29433.426536999999</v>
      </c>
      <c r="N43" s="5">
        <v>-35204.656197999997</v>
      </c>
      <c r="O43" s="5">
        <v>-39278.246551000011</v>
      </c>
      <c r="P43" s="5">
        <v>-43579.535691257704</v>
      </c>
      <c r="Q43" s="5">
        <v>-48286.065113471901</v>
      </c>
      <c r="R43" s="5">
        <v>-54650.877284999995</v>
      </c>
      <c r="S43" s="5">
        <v>-71424.637887999983</v>
      </c>
    </row>
    <row r="44" spans="1:19" x14ac:dyDescent="0.3">
      <c r="A44" s="4" t="s">
        <v>211</v>
      </c>
      <c r="B44" s="4" t="s">
        <v>203</v>
      </c>
      <c r="C44" t="s">
        <v>12</v>
      </c>
      <c r="D44" t="s">
        <v>51</v>
      </c>
      <c r="E44" t="s">
        <v>52</v>
      </c>
      <c r="F44" t="s">
        <v>60</v>
      </c>
      <c r="G44" t="s">
        <v>62</v>
      </c>
      <c r="I44" s="5">
        <v>25688.084966999999</v>
      </c>
      <c r="J44" s="5">
        <v>22527.273573000002</v>
      </c>
      <c r="K44" s="5">
        <v>25236.380816000001</v>
      </c>
      <c r="L44" s="5">
        <v>28679.394268972301</v>
      </c>
      <c r="M44" s="5">
        <v>29168.097569999998</v>
      </c>
      <c r="N44" s="5">
        <v>35087.555006000002</v>
      </c>
      <c r="O44" s="5">
        <v>39432.509592999995</v>
      </c>
      <c r="P44" s="5">
        <v>43300.630424999996</v>
      </c>
      <c r="Q44" s="5">
        <v>42665.21231499999</v>
      </c>
      <c r="R44" s="5">
        <v>53280.721766999995</v>
      </c>
      <c r="S44" s="5">
        <v>62383.875814000014</v>
      </c>
    </row>
    <row r="45" spans="1:19" x14ac:dyDescent="0.3">
      <c r="A45" s="4" t="s">
        <v>211</v>
      </c>
      <c r="B45" s="4" t="s">
        <v>203</v>
      </c>
      <c r="C45" t="s">
        <v>12</v>
      </c>
      <c r="D45" t="s">
        <v>51</v>
      </c>
      <c r="E45" t="s">
        <v>52</v>
      </c>
      <c r="F45" t="s">
        <v>63</v>
      </c>
      <c r="I45" s="5">
        <v>0</v>
      </c>
      <c r="J45" s="5">
        <v>0</v>
      </c>
      <c r="K45" s="5">
        <v>-170.19486000000001</v>
      </c>
      <c r="L45" s="5">
        <v>-661.07966700000009</v>
      </c>
      <c r="M45" s="5">
        <v>-1447.727431</v>
      </c>
      <c r="N45" s="5">
        <v>-3814.7838839999999</v>
      </c>
      <c r="O45" s="5">
        <v>776.50660699999992</v>
      </c>
      <c r="P45" s="5">
        <v>-399.08812599999999</v>
      </c>
      <c r="Q45" s="5">
        <v>-1134.6801820000003</v>
      </c>
      <c r="R45" s="5">
        <v>-1502.592795</v>
      </c>
      <c r="S45" s="5">
        <v>-3452.0077909999995</v>
      </c>
    </row>
    <row r="46" spans="1:19" x14ac:dyDescent="0.3">
      <c r="A46" s="4" t="s">
        <v>211</v>
      </c>
      <c r="B46" s="4" t="s">
        <v>203</v>
      </c>
      <c r="C46" t="s">
        <v>12</v>
      </c>
      <c r="D46" t="s">
        <v>51</v>
      </c>
      <c r="E46" t="s">
        <v>52</v>
      </c>
      <c r="F46" t="s">
        <v>64</v>
      </c>
      <c r="I46" s="5">
        <v>0</v>
      </c>
      <c r="J46" s="5">
        <v>0</v>
      </c>
      <c r="K46" s="5">
        <v>-34.508989999999997</v>
      </c>
      <c r="L46" s="5">
        <v>-30.497513000000005</v>
      </c>
      <c r="M46" s="5">
        <v>0.43520000000002612</v>
      </c>
      <c r="N46" s="5">
        <v>25.696481000000002</v>
      </c>
      <c r="O46" s="5">
        <v>0.1045</v>
      </c>
      <c r="P46" s="5">
        <v>8.0440260000000006</v>
      </c>
      <c r="Q46" s="5">
        <v>0</v>
      </c>
      <c r="R46" s="5">
        <v>0</v>
      </c>
      <c r="S46" s="5">
        <v>0</v>
      </c>
    </row>
    <row r="47" spans="1:19" x14ac:dyDescent="0.3">
      <c r="A47" s="4" t="s">
        <v>211</v>
      </c>
      <c r="B47" s="4" t="s">
        <v>203</v>
      </c>
      <c r="C47" t="s">
        <v>12</v>
      </c>
      <c r="D47" t="s">
        <v>51</v>
      </c>
      <c r="E47" t="s">
        <v>52</v>
      </c>
      <c r="F47" t="s">
        <v>65</v>
      </c>
      <c r="I47" s="5">
        <v>0</v>
      </c>
      <c r="J47" s="5">
        <v>0</v>
      </c>
      <c r="K47" s="5">
        <v>-582.78195699999992</v>
      </c>
      <c r="L47" s="5">
        <v>-2286.315176999999</v>
      </c>
      <c r="M47" s="5">
        <v>-4718.4587710000005</v>
      </c>
      <c r="N47" s="5">
        <v>-4944.4903209999993</v>
      </c>
      <c r="O47" s="5">
        <v>-4082.5624889999999</v>
      </c>
      <c r="P47" s="5">
        <v>286.13068200000004</v>
      </c>
      <c r="Q47" s="5">
        <v>-102.23188799999998</v>
      </c>
      <c r="R47" s="5">
        <v>-9315.9798310000006</v>
      </c>
      <c r="S47" s="5">
        <v>-13930.070325000001</v>
      </c>
    </row>
    <row r="48" spans="1:19" x14ac:dyDescent="0.3">
      <c r="A48" s="4" t="s">
        <v>211</v>
      </c>
      <c r="B48" s="4" t="s">
        <v>203</v>
      </c>
      <c r="C48" t="s">
        <v>12</v>
      </c>
      <c r="D48" t="s">
        <v>51</v>
      </c>
      <c r="E48" t="s">
        <v>52</v>
      </c>
      <c r="F48" t="s">
        <v>66</v>
      </c>
      <c r="I48" s="5">
        <v>-1672.1787719999998</v>
      </c>
      <c r="J48" s="5">
        <v>-2806.9259920000004</v>
      </c>
      <c r="K48" s="5">
        <v>-1950.7572619999999</v>
      </c>
      <c r="L48" s="5">
        <v>-2444.2686209999997</v>
      </c>
      <c r="M48" s="5">
        <v>-2485.0891149999998</v>
      </c>
      <c r="N48" s="5">
        <v>-2328.5386619999999</v>
      </c>
      <c r="O48" s="5">
        <v>-3601.5820089999997</v>
      </c>
      <c r="P48" s="5">
        <v>-4733.5795930000004</v>
      </c>
      <c r="Q48" s="5">
        <v>-5292.3327010000003</v>
      </c>
      <c r="R48" s="5">
        <v>-5462.7149289999998</v>
      </c>
      <c r="S48" s="5">
        <v>-7042.6246750000009</v>
      </c>
    </row>
    <row r="49" spans="1:19" x14ac:dyDescent="0.3">
      <c r="A49" s="4" t="s">
        <v>211</v>
      </c>
      <c r="B49" s="4" t="s">
        <v>203</v>
      </c>
      <c r="C49" t="s">
        <v>12</v>
      </c>
      <c r="D49" t="s">
        <v>51</v>
      </c>
      <c r="E49" t="s">
        <v>52</v>
      </c>
      <c r="F49" t="s">
        <v>67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</row>
    <row r="50" spans="1:19" x14ac:dyDescent="0.3">
      <c r="A50" s="4" t="s">
        <v>211</v>
      </c>
      <c r="B50" s="4" t="s">
        <v>203</v>
      </c>
      <c r="C50" t="s">
        <v>12</v>
      </c>
      <c r="D50" t="s">
        <v>51</v>
      </c>
      <c r="E50" t="s">
        <v>52</v>
      </c>
      <c r="F50" t="s">
        <v>68</v>
      </c>
      <c r="I50" s="5">
        <v>2528154.8238071678</v>
      </c>
      <c r="J50" s="5">
        <v>1842326.7578429261</v>
      </c>
      <c r="K50" s="5">
        <v>1742195.0204202184</v>
      </c>
      <c r="L50" s="5">
        <v>2567575.8732744693</v>
      </c>
      <c r="M50" s="5">
        <v>2926004.2050988418</v>
      </c>
      <c r="N50" s="5">
        <v>2927235.2584900293</v>
      </c>
      <c r="O50" s="5">
        <v>3325239.1973401797</v>
      </c>
      <c r="P50" s="5">
        <v>4251244.9333425276</v>
      </c>
      <c r="Q50" s="5">
        <v>3790564.4684298513</v>
      </c>
      <c r="R50" s="5">
        <v>3605474.4018805088</v>
      </c>
      <c r="S50" s="5">
        <v>3889069.8855990036</v>
      </c>
    </row>
    <row r="51" spans="1:19" x14ac:dyDescent="0.3">
      <c r="A51" s="4" t="s">
        <v>211</v>
      </c>
      <c r="B51" s="4" t="s">
        <v>203</v>
      </c>
      <c r="C51" t="s">
        <v>12</v>
      </c>
      <c r="D51" t="s">
        <v>51</v>
      </c>
      <c r="E51" t="s">
        <v>52</v>
      </c>
      <c r="F51" t="s">
        <v>69</v>
      </c>
      <c r="I51" s="5">
        <v>-2335075.4670213093</v>
      </c>
      <c r="J51" s="5">
        <v>-1702215.5466503033</v>
      </c>
      <c r="K51" s="5">
        <v>-1848571.8613983111</v>
      </c>
      <c r="L51" s="5">
        <v>-2247118.1178431669</v>
      </c>
      <c r="M51" s="5">
        <v>-2458441.9878861043</v>
      </c>
      <c r="N51" s="5">
        <v>-3031643.087060737</v>
      </c>
      <c r="O51" s="5">
        <v>-2950695.3332654652</v>
      </c>
      <c r="P51" s="5">
        <v>-3564112.2461115862</v>
      </c>
      <c r="Q51" s="5">
        <v>-3875580.2221547193</v>
      </c>
      <c r="R51" s="5">
        <v>-3868798.9305723263</v>
      </c>
      <c r="S51" s="5">
        <v>-4178361.7914636726</v>
      </c>
    </row>
    <row r="52" spans="1:19" x14ac:dyDescent="0.3">
      <c r="A52" s="4" t="s">
        <v>211</v>
      </c>
      <c r="B52" s="4" t="s">
        <v>203</v>
      </c>
      <c r="C52" t="s">
        <v>12</v>
      </c>
      <c r="D52" t="s">
        <v>51</v>
      </c>
      <c r="E52" t="s">
        <v>52</v>
      </c>
      <c r="F52" t="s">
        <v>70</v>
      </c>
      <c r="I52" s="5">
        <v>27409.577925208498</v>
      </c>
      <c r="J52" s="5">
        <v>21808.616331608639</v>
      </c>
      <c r="K52" s="5">
        <v>35817.056354937602</v>
      </c>
      <c r="L52" s="5">
        <v>33071.010496219067</v>
      </c>
      <c r="M52" s="5">
        <v>29988.521989103774</v>
      </c>
      <c r="N52" s="5">
        <v>22111.442738092723</v>
      </c>
      <c r="O52" s="5">
        <v>30657.534876734673</v>
      </c>
      <c r="P52" s="5">
        <v>37294.493411785348</v>
      </c>
      <c r="Q52" s="5">
        <v>52899.144162241559</v>
      </c>
      <c r="R52" s="5">
        <v>52687.713912082952</v>
      </c>
      <c r="S52" s="5">
        <v>47781.797371796041</v>
      </c>
    </row>
    <row r="53" spans="1:19" x14ac:dyDescent="0.3">
      <c r="A53" s="4" t="s">
        <v>211</v>
      </c>
      <c r="B53" s="4" t="s">
        <v>203</v>
      </c>
      <c r="C53" t="s">
        <v>12</v>
      </c>
      <c r="D53" t="s">
        <v>51</v>
      </c>
      <c r="E53" t="s">
        <v>52</v>
      </c>
      <c r="F53" t="s">
        <v>71</v>
      </c>
      <c r="G53" t="s">
        <v>72</v>
      </c>
      <c r="I53" s="5">
        <v>-25795.412516</v>
      </c>
      <c r="J53" s="5">
        <v>-249.17451699999998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</row>
    <row r="54" spans="1:19" x14ac:dyDescent="0.3">
      <c r="A54" s="4" t="s">
        <v>211</v>
      </c>
      <c r="B54" s="4" t="s">
        <v>203</v>
      </c>
      <c r="C54" t="s">
        <v>12</v>
      </c>
      <c r="D54" t="s">
        <v>51</v>
      </c>
      <c r="E54" t="s">
        <v>52</v>
      </c>
      <c r="F54" t="s">
        <v>71</v>
      </c>
      <c r="G54" t="s">
        <v>73</v>
      </c>
      <c r="I54" s="5">
        <v>-2.0013730000000001</v>
      </c>
      <c r="J54" s="5">
        <v>0.99684100000000009</v>
      </c>
      <c r="K54" s="5">
        <v>1138.9703089999998</v>
      </c>
      <c r="L54" s="5">
        <v>-31.576534000000024</v>
      </c>
      <c r="M54" s="5">
        <v>808.28599632721875</v>
      </c>
      <c r="N54" s="5">
        <v>213.77131099999997</v>
      </c>
      <c r="O54" s="5">
        <v>-17.46921</v>
      </c>
      <c r="P54" s="5">
        <v>131.79093000000003</v>
      </c>
      <c r="Q54" s="5">
        <v>471.03341869338959</v>
      </c>
      <c r="R54" s="5">
        <v>501.61072699999994</v>
      </c>
      <c r="S54" s="5">
        <v>-102.94694300000002</v>
      </c>
    </row>
    <row r="55" spans="1:19" x14ac:dyDescent="0.3">
      <c r="A55" s="4" t="s">
        <v>211</v>
      </c>
      <c r="B55" s="4" t="s">
        <v>203</v>
      </c>
      <c r="C55" t="s">
        <v>12</v>
      </c>
      <c r="D55" t="s">
        <v>51</v>
      </c>
      <c r="E55" t="s">
        <v>74</v>
      </c>
      <c r="F55" t="s">
        <v>14</v>
      </c>
      <c r="I55" s="5">
        <v>2297723.3939122055</v>
      </c>
      <c r="J55" s="5">
        <v>2604597.5504809995</v>
      </c>
      <c r="K55" s="5">
        <v>3590239.6219540001</v>
      </c>
      <c r="L55" s="5">
        <v>3909353.3241409995</v>
      </c>
      <c r="M55" s="5">
        <v>4061983.5527240001</v>
      </c>
      <c r="N55" s="5">
        <v>4525203.1876869993</v>
      </c>
      <c r="O55" s="5">
        <v>5273226.0975719998</v>
      </c>
      <c r="P55" s="5">
        <v>5882568.4876350006</v>
      </c>
      <c r="Q55" s="5">
        <v>6236149.0580319995</v>
      </c>
      <c r="R55" s="5">
        <v>6713752.3318259995</v>
      </c>
      <c r="S55" s="5">
        <v>7184652.6569990003</v>
      </c>
    </row>
    <row r="56" spans="1:19" x14ac:dyDescent="0.3">
      <c r="A56" s="4" t="s">
        <v>211</v>
      </c>
      <c r="B56" s="4" t="s">
        <v>203</v>
      </c>
      <c r="C56" t="s">
        <v>12</v>
      </c>
      <c r="D56" t="s">
        <v>51</v>
      </c>
      <c r="E56" t="s">
        <v>74</v>
      </c>
      <c r="F56" t="s">
        <v>75</v>
      </c>
      <c r="I56" s="5">
        <v>562549.28043635038</v>
      </c>
      <c r="J56" s="5">
        <v>1205558.2974014098</v>
      </c>
      <c r="K56" s="5">
        <v>1445926.5549965508</v>
      </c>
      <c r="L56" s="5">
        <v>1385636.8338416771</v>
      </c>
      <c r="M56" s="5">
        <v>1315713.6104037776</v>
      </c>
      <c r="N56" s="5">
        <v>1285905.0983762387</v>
      </c>
      <c r="O56" s="5">
        <v>1185825.3230776112</v>
      </c>
      <c r="P56" s="5">
        <v>668588.69977358729</v>
      </c>
      <c r="Q56" s="5">
        <v>738436.66703790589</v>
      </c>
      <c r="R56" s="5">
        <v>1397871.5089945868</v>
      </c>
      <c r="S56" s="5">
        <v>1550960.3854891486</v>
      </c>
    </row>
    <row r="57" spans="1:19" x14ac:dyDescent="0.3">
      <c r="A57" s="4" t="s">
        <v>211</v>
      </c>
      <c r="B57" s="4" t="s">
        <v>203</v>
      </c>
      <c r="C57" t="s">
        <v>12</v>
      </c>
      <c r="D57" t="s">
        <v>51</v>
      </c>
      <c r="E57" t="s">
        <v>74</v>
      </c>
      <c r="F57" t="s">
        <v>24</v>
      </c>
      <c r="G57" t="s">
        <v>76</v>
      </c>
      <c r="I57" s="5">
        <v>387514.45182347193</v>
      </c>
      <c r="J57" s="5">
        <v>404952.228382</v>
      </c>
      <c r="K57" s="5">
        <v>449225.25183800003</v>
      </c>
      <c r="L57" s="5">
        <v>491267.63378999993</v>
      </c>
      <c r="M57" s="5">
        <v>512326.40704000002</v>
      </c>
      <c r="N57" s="5">
        <v>543000.50648099999</v>
      </c>
      <c r="O57" s="5">
        <v>562626.94045699993</v>
      </c>
      <c r="P57" s="5">
        <v>598819.59284800012</v>
      </c>
      <c r="Q57" s="5">
        <v>633617.77142699994</v>
      </c>
      <c r="R57" s="5">
        <v>652963.28597099998</v>
      </c>
      <c r="S57" s="5">
        <v>667326.20964499994</v>
      </c>
    </row>
    <row r="58" spans="1:19" x14ac:dyDescent="0.3">
      <c r="A58" s="4" t="s">
        <v>211</v>
      </c>
      <c r="B58" s="4" t="s">
        <v>203</v>
      </c>
      <c r="C58" t="s">
        <v>12</v>
      </c>
      <c r="D58" t="s">
        <v>51</v>
      </c>
      <c r="E58" t="s">
        <v>74</v>
      </c>
      <c r="F58" t="s">
        <v>24</v>
      </c>
      <c r="G58" t="s">
        <v>77</v>
      </c>
      <c r="I58" s="5">
        <v>58369.640336000004</v>
      </c>
      <c r="J58" s="5">
        <v>59525.915134000003</v>
      </c>
      <c r="K58" s="5">
        <v>66551.197465000005</v>
      </c>
      <c r="L58" s="5">
        <v>71296.737649000002</v>
      </c>
      <c r="M58" s="5">
        <v>74677.584099</v>
      </c>
      <c r="N58" s="5">
        <v>79479.470380999992</v>
      </c>
      <c r="O58" s="5">
        <v>82981.626629000006</v>
      </c>
      <c r="P58" s="5">
        <v>87288.459847000006</v>
      </c>
      <c r="Q58" s="5">
        <v>93056.458170000013</v>
      </c>
      <c r="R58" s="5">
        <v>95328.549819000007</v>
      </c>
      <c r="S58" s="5">
        <v>96957.66840699999</v>
      </c>
    </row>
    <row r="59" spans="1:19" x14ac:dyDescent="0.3">
      <c r="A59" s="4" t="s">
        <v>211</v>
      </c>
      <c r="B59" s="4" t="s">
        <v>203</v>
      </c>
      <c r="C59" t="s">
        <v>12</v>
      </c>
      <c r="D59" t="s">
        <v>51</v>
      </c>
      <c r="E59" t="s">
        <v>74</v>
      </c>
      <c r="F59" t="s">
        <v>78</v>
      </c>
      <c r="I59" s="5">
        <v>25038.755152000002</v>
      </c>
      <c r="J59" s="5">
        <v>25329.702272000002</v>
      </c>
      <c r="K59" s="5">
        <v>27939.693700000003</v>
      </c>
      <c r="L59" s="5">
        <v>30791.131569999998</v>
      </c>
      <c r="M59" s="5">
        <v>31920.225262999997</v>
      </c>
      <c r="N59" s="5">
        <v>30575.486450999997</v>
      </c>
      <c r="O59" s="5">
        <v>30451.601502000001</v>
      </c>
      <c r="P59" s="5">
        <v>29915.547698999999</v>
      </c>
      <c r="Q59" s="5">
        <v>30080.679882</v>
      </c>
      <c r="R59" s="5">
        <v>29980.662450999997</v>
      </c>
      <c r="S59" s="5">
        <v>30347.891503999999</v>
      </c>
    </row>
    <row r="60" spans="1:19" x14ac:dyDescent="0.3">
      <c r="A60" s="4" t="s">
        <v>211</v>
      </c>
      <c r="B60" s="4" t="s">
        <v>203</v>
      </c>
      <c r="C60" t="s">
        <v>12</v>
      </c>
      <c r="D60" t="s">
        <v>51</v>
      </c>
      <c r="E60" t="s">
        <v>74</v>
      </c>
      <c r="F60" t="s">
        <v>79</v>
      </c>
      <c r="I60" s="5">
        <v>8086.5442665469664</v>
      </c>
      <c r="J60" s="5">
        <v>9352.8356119999989</v>
      </c>
      <c r="K60" s="5">
        <v>10488.561644000003</v>
      </c>
      <c r="L60" s="5">
        <v>9386.5176530000008</v>
      </c>
      <c r="M60" s="5">
        <v>10965.99221</v>
      </c>
      <c r="N60" s="5">
        <v>11148.596325999999</v>
      </c>
      <c r="O60" s="5">
        <v>13421.016954000001</v>
      </c>
      <c r="P60" s="5">
        <v>14392.841511000001</v>
      </c>
      <c r="Q60" s="5">
        <v>15721.926588999999</v>
      </c>
      <c r="R60" s="5">
        <v>14790.647671999999</v>
      </c>
      <c r="S60" s="5">
        <v>16382.997343999999</v>
      </c>
    </row>
    <row r="61" spans="1:19" x14ac:dyDescent="0.3">
      <c r="A61" s="4" t="s">
        <v>211</v>
      </c>
      <c r="B61" s="4" t="s">
        <v>203</v>
      </c>
      <c r="C61" t="s">
        <v>12</v>
      </c>
      <c r="D61" t="s">
        <v>51</v>
      </c>
      <c r="E61" t="s">
        <v>74</v>
      </c>
      <c r="F61" t="s">
        <v>80</v>
      </c>
      <c r="G61" t="s">
        <v>81</v>
      </c>
      <c r="I61" s="5">
        <v>142234.89836588284</v>
      </c>
      <c r="J61" s="5">
        <v>59481.612495400324</v>
      </c>
      <c r="K61" s="5">
        <v>60185.911539993875</v>
      </c>
      <c r="L61" s="5">
        <v>80716.531261618278</v>
      </c>
      <c r="M61" s="5">
        <v>-11356.913476937552</v>
      </c>
      <c r="N61" s="5">
        <v>42633.274466796283</v>
      </c>
      <c r="O61" s="5">
        <v>69481.403477338928</v>
      </c>
      <c r="P61" s="5">
        <v>50736.618834855064</v>
      </c>
      <c r="Q61" s="5">
        <v>73368.293406723969</v>
      </c>
      <c r="R61" s="5">
        <v>80117.602866019108</v>
      </c>
      <c r="S61" s="5">
        <v>106646.10839094</v>
      </c>
    </row>
    <row r="62" spans="1:19" x14ac:dyDescent="0.3">
      <c r="A62" s="4" t="s">
        <v>211</v>
      </c>
      <c r="B62" s="4" t="s">
        <v>203</v>
      </c>
      <c r="C62" t="s">
        <v>12</v>
      </c>
      <c r="D62" t="s">
        <v>51</v>
      </c>
      <c r="E62" t="s">
        <v>74</v>
      </c>
      <c r="F62" t="s">
        <v>80</v>
      </c>
      <c r="G62" t="s">
        <v>82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</row>
    <row r="63" spans="1:19" x14ac:dyDescent="0.3">
      <c r="A63" s="4" t="s">
        <v>211</v>
      </c>
      <c r="B63" s="4" t="s">
        <v>203</v>
      </c>
      <c r="C63" t="s">
        <v>12</v>
      </c>
      <c r="D63" t="s">
        <v>51</v>
      </c>
      <c r="E63" t="s">
        <v>74</v>
      </c>
      <c r="F63" t="s">
        <v>83</v>
      </c>
      <c r="G63" t="s">
        <v>81</v>
      </c>
      <c r="I63" s="5">
        <v>157873.72481394568</v>
      </c>
      <c r="J63" s="5">
        <v>101909.94254600001</v>
      </c>
      <c r="K63" s="5">
        <v>146523.26438000001</v>
      </c>
      <c r="L63" s="5">
        <v>60480.080445000007</v>
      </c>
      <c r="M63" s="5">
        <v>38298.295087000006</v>
      </c>
      <c r="N63" s="5">
        <v>26511.923867999998</v>
      </c>
      <c r="O63" s="5">
        <v>21712.827636000002</v>
      </c>
      <c r="P63" s="5">
        <v>15585.490168999999</v>
      </c>
      <c r="Q63" s="5">
        <v>15038.339739999999</v>
      </c>
      <c r="R63" s="5">
        <v>21843.044655000002</v>
      </c>
      <c r="S63" s="5">
        <v>18768.731351999755</v>
      </c>
    </row>
    <row r="64" spans="1:19" x14ac:dyDescent="0.3">
      <c r="A64" s="4" t="s">
        <v>211</v>
      </c>
      <c r="B64" s="4" t="s">
        <v>203</v>
      </c>
      <c r="C64" t="s">
        <v>12</v>
      </c>
      <c r="D64" t="s">
        <v>51</v>
      </c>
      <c r="E64" t="s">
        <v>74</v>
      </c>
      <c r="F64" t="s">
        <v>83</v>
      </c>
      <c r="G64" t="s">
        <v>82</v>
      </c>
      <c r="I64" s="5">
        <v>-16710.506447</v>
      </c>
      <c r="J64" s="5">
        <v>-14808.722809999999</v>
      </c>
      <c r="K64" s="5">
        <v>-20358.625380000001</v>
      </c>
      <c r="L64" s="5">
        <v>-7035.7968760000003</v>
      </c>
      <c r="M64" s="5">
        <v>-12766.386335000001</v>
      </c>
      <c r="N64" s="5">
        <v>-5648.4879680000004</v>
      </c>
      <c r="O64" s="5">
        <v>-2457.6418139999996</v>
      </c>
      <c r="P64" s="5">
        <v>-2814.0101100000002</v>
      </c>
      <c r="Q64" s="5">
        <v>-2229.4954939999998</v>
      </c>
      <c r="R64" s="5">
        <v>-1283.6289480000003</v>
      </c>
      <c r="S64" s="5">
        <v>-2305.1666320001427</v>
      </c>
    </row>
    <row r="65" spans="1:19" x14ac:dyDescent="0.3">
      <c r="A65" s="4" t="s">
        <v>211</v>
      </c>
      <c r="B65" s="4" t="s">
        <v>203</v>
      </c>
      <c r="C65" t="s">
        <v>12</v>
      </c>
      <c r="D65" t="s">
        <v>51</v>
      </c>
      <c r="E65" t="s">
        <v>74</v>
      </c>
      <c r="F65" t="s">
        <v>84</v>
      </c>
      <c r="G65" t="s">
        <v>81</v>
      </c>
      <c r="I65" s="5">
        <v>45559.578641280139</v>
      </c>
      <c r="J65" s="5">
        <v>86248.909296426689</v>
      </c>
      <c r="K65" s="5">
        <v>417826.74943601032</v>
      </c>
      <c r="L65" s="5">
        <v>414440.59524802241</v>
      </c>
      <c r="M65" s="5">
        <v>343237.53293698473</v>
      </c>
      <c r="N65" s="5">
        <v>275501.76964510354</v>
      </c>
      <c r="O65" s="5">
        <v>205870.13677047414</v>
      </c>
      <c r="P65" s="5">
        <v>103292.6889709177</v>
      </c>
      <c r="Q65" s="5">
        <v>141053.2408430051</v>
      </c>
      <c r="R65" s="5">
        <v>174023.98475939038</v>
      </c>
      <c r="S65" s="5">
        <v>215868.0955468374</v>
      </c>
    </row>
    <row r="66" spans="1:19" x14ac:dyDescent="0.3">
      <c r="A66" s="4" t="s">
        <v>211</v>
      </c>
      <c r="B66" s="4" t="s">
        <v>203</v>
      </c>
      <c r="C66" t="s">
        <v>12</v>
      </c>
      <c r="D66" t="s">
        <v>51</v>
      </c>
      <c r="E66" t="s">
        <v>74</v>
      </c>
      <c r="F66" t="s">
        <v>84</v>
      </c>
      <c r="G66" t="s">
        <v>82</v>
      </c>
      <c r="I66" s="5">
        <v>-1097.922615</v>
      </c>
      <c r="J66" s="5">
        <v>-9574.696199</v>
      </c>
      <c r="K66" s="5">
        <v>-19972.291807000001</v>
      </c>
      <c r="L66" s="5">
        <v>-25317.146739999996</v>
      </c>
      <c r="M66" s="5">
        <v>-18310.702710000001</v>
      </c>
      <c r="N66" s="5">
        <v>-8366.9004210000003</v>
      </c>
      <c r="O66" s="5">
        <v>-4983.236124</v>
      </c>
      <c r="P66" s="5">
        <v>-1158.001235</v>
      </c>
      <c r="Q66" s="5">
        <v>-483.05979899999994</v>
      </c>
      <c r="R66" s="5">
        <v>-1591.2656749999999</v>
      </c>
      <c r="S66" s="5">
        <v>-90.769918000000104</v>
      </c>
    </row>
    <row r="67" spans="1:19" x14ac:dyDescent="0.3">
      <c r="A67" s="4" t="s">
        <v>211</v>
      </c>
      <c r="B67" s="4" t="s">
        <v>203</v>
      </c>
      <c r="C67" t="s">
        <v>12</v>
      </c>
      <c r="D67" t="s">
        <v>51</v>
      </c>
      <c r="E67" t="s">
        <v>74</v>
      </c>
      <c r="F67" t="s">
        <v>85</v>
      </c>
      <c r="G67" t="s">
        <v>81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</row>
    <row r="68" spans="1:19" x14ac:dyDescent="0.3">
      <c r="A68" s="4" t="s">
        <v>211</v>
      </c>
      <c r="B68" s="4" t="s">
        <v>203</v>
      </c>
      <c r="C68" t="s">
        <v>12</v>
      </c>
      <c r="D68" t="s">
        <v>51</v>
      </c>
      <c r="E68" t="s">
        <v>74</v>
      </c>
      <c r="F68" t="s">
        <v>85</v>
      </c>
      <c r="G68" t="s">
        <v>82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</row>
    <row r="69" spans="1:19" x14ac:dyDescent="0.3">
      <c r="A69" s="4" t="s">
        <v>211</v>
      </c>
      <c r="B69" s="4" t="s">
        <v>203</v>
      </c>
      <c r="C69" t="s">
        <v>12</v>
      </c>
      <c r="D69" t="s">
        <v>51</v>
      </c>
      <c r="E69" t="s">
        <v>74</v>
      </c>
      <c r="F69" t="s">
        <v>86</v>
      </c>
      <c r="I69" s="5">
        <v>1660.8995270000003</v>
      </c>
      <c r="J69" s="5">
        <v>1394.9990769999999</v>
      </c>
      <c r="K69" s="5">
        <v>1445.4553960000001</v>
      </c>
      <c r="L69" s="5">
        <v>805.64521999999999</v>
      </c>
      <c r="M69" s="5">
        <v>980.04071800000008</v>
      </c>
      <c r="N69" s="5">
        <v>1133.306969</v>
      </c>
      <c r="O69" s="5">
        <v>1147.4087670000001</v>
      </c>
      <c r="P69" s="5">
        <v>1041.32566</v>
      </c>
      <c r="Q69" s="5">
        <v>944.36218699999995</v>
      </c>
      <c r="R69" s="5">
        <v>782.20670000000007</v>
      </c>
      <c r="S69" s="5">
        <v>723.71551999999997</v>
      </c>
    </row>
    <row r="70" spans="1:19" x14ac:dyDescent="0.3">
      <c r="A70" s="4" t="s">
        <v>211</v>
      </c>
      <c r="B70" s="4" t="s">
        <v>203</v>
      </c>
      <c r="C70" t="s">
        <v>12</v>
      </c>
      <c r="D70" t="s">
        <v>51</v>
      </c>
      <c r="E70" t="s">
        <v>74</v>
      </c>
      <c r="F70" t="s">
        <v>87</v>
      </c>
      <c r="I70" s="5">
        <v>7850.1598763195443</v>
      </c>
      <c r="J70" s="5">
        <v>63287.17794856408</v>
      </c>
      <c r="K70" s="5">
        <v>8029.7210319999995</v>
      </c>
      <c r="L70" s="5">
        <v>13582.506831000001</v>
      </c>
      <c r="M70" s="5">
        <v>17820.01625623801</v>
      </c>
      <c r="N70" s="5">
        <v>1282.169003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</row>
    <row r="71" spans="1:19" x14ac:dyDescent="0.3">
      <c r="A71" s="4" t="s">
        <v>211</v>
      </c>
      <c r="B71" s="4" t="s">
        <v>203</v>
      </c>
      <c r="C71" t="s">
        <v>12</v>
      </c>
      <c r="D71" t="s">
        <v>51</v>
      </c>
      <c r="E71" t="s">
        <v>74</v>
      </c>
      <c r="F71" t="s">
        <v>23</v>
      </c>
      <c r="I71" s="5">
        <v>6376.9849950000007</v>
      </c>
      <c r="J71" s="5">
        <v>6479.0762745880311</v>
      </c>
      <c r="K71" s="5">
        <v>6765.3692719923311</v>
      </c>
      <c r="L71" s="5">
        <v>7208.9977768008202</v>
      </c>
      <c r="M71" s="5">
        <v>7915.1462830152386</v>
      </c>
      <c r="N71" s="5">
        <v>22358.722651331111</v>
      </c>
      <c r="O71" s="5">
        <v>25407.744211473186</v>
      </c>
      <c r="P71" s="5">
        <v>30376.376890799162</v>
      </c>
      <c r="Q71" s="5">
        <v>36753.971917917217</v>
      </c>
      <c r="R71" s="5">
        <v>35583.593543759853</v>
      </c>
      <c r="S71" s="5">
        <v>42532.759685607925</v>
      </c>
    </row>
    <row r="72" spans="1:19" x14ac:dyDescent="0.3">
      <c r="A72" s="4" t="s">
        <v>211</v>
      </c>
      <c r="B72" s="4" t="s">
        <v>203</v>
      </c>
      <c r="C72" t="s">
        <v>12</v>
      </c>
      <c r="D72" t="s">
        <v>51</v>
      </c>
      <c r="E72" t="s">
        <v>88</v>
      </c>
      <c r="I72" s="5">
        <v>-12333.082247000015</v>
      </c>
      <c r="J72" s="5">
        <v>-2868.9483890651627</v>
      </c>
      <c r="K72" s="5">
        <v>-1183.4970619448532</v>
      </c>
      <c r="L72" s="5">
        <v>1576.1848079999918</v>
      </c>
      <c r="M72" s="5">
        <v>-11995.447846598363</v>
      </c>
      <c r="N72" s="5">
        <v>-3894.9946873738445</v>
      </c>
      <c r="O72" s="5">
        <v>-27053.1819306664</v>
      </c>
      <c r="P72" s="5">
        <v>-53534.610898016559</v>
      </c>
      <c r="Q72" s="5">
        <v>-41961.959045913871</v>
      </c>
      <c r="R72" s="5">
        <v>-47560.729965522951</v>
      </c>
      <c r="S72" s="5">
        <v>-23115.35494443772</v>
      </c>
    </row>
    <row r="73" spans="1:19" x14ac:dyDescent="0.3">
      <c r="A73" s="4" t="s">
        <v>211</v>
      </c>
      <c r="B73" s="4" t="s">
        <v>203</v>
      </c>
      <c r="C73" t="s">
        <v>12</v>
      </c>
      <c r="D73" t="s">
        <v>51</v>
      </c>
      <c r="E73" t="s">
        <v>89</v>
      </c>
      <c r="I73" s="5">
        <v>2011.96384912137</v>
      </c>
      <c r="J73" s="5">
        <v>1520.9871340600002</v>
      </c>
      <c r="K73" s="5">
        <v>2123.2903309199996</v>
      </c>
      <c r="L73" s="5">
        <v>3305.573201989992</v>
      </c>
      <c r="M73" s="5">
        <v>1583.0628650800013</v>
      </c>
      <c r="N73" s="5">
        <v>1949.4611603899998</v>
      </c>
      <c r="O73" s="5">
        <v>3158.6056481400005</v>
      </c>
      <c r="P73" s="5">
        <v>80.63720096999964</v>
      </c>
      <c r="Q73" s="5">
        <v>64.732750229999979</v>
      </c>
      <c r="R73" s="5">
        <v>401.72522560999994</v>
      </c>
      <c r="S73" s="5">
        <v>-1418.6134213600001</v>
      </c>
    </row>
    <row r="74" spans="1:19" x14ac:dyDescent="0.3">
      <c r="A74" s="4" t="s">
        <v>211</v>
      </c>
      <c r="B74" s="4" t="s">
        <v>203</v>
      </c>
      <c r="C74" t="s">
        <v>12</v>
      </c>
      <c r="D74" t="s">
        <v>90</v>
      </c>
      <c r="I74" s="5">
        <v>17.95249100000002</v>
      </c>
      <c r="J74" s="5">
        <v>7481.4052430000011</v>
      </c>
      <c r="K74" s="5">
        <v>16845.074911776359</v>
      </c>
      <c r="L74" s="5">
        <v>17415.007136</v>
      </c>
      <c r="M74" s="5">
        <v>10278.252457000001</v>
      </c>
      <c r="N74" s="5">
        <v>33538.617931928202</v>
      </c>
      <c r="O74" s="5">
        <v>13310.856177368338</v>
      </c>
      <c r="P74" s="5">
        <v>38420.843994999996</v>
      </c>
      <c r="Q74" s="5">
        <v>15940.990800120209</v>
      </c>
      <c r="R74" s="5">
        <v>24291.443253000001</v>
      </c>
      <c r="S74" s="5">
        <v>16240.135599999998</v>
      </c>
    </row>
    <row r="75" spans="1:19" x14ac:dyDescent="0.3">
      <c r="A75" s="4" t="s">
        <v>212</v>
      </c>
      <c r="B75" s="4" t="s">
        <v>203</v>
      </c>
      <c r="C75" t="s">
        <v>91</v>
      </c>
      <c r="D75" t="s">
        <v>92</v>
      </c>
      <c r="E75" t="s">
        <v>93</v>
      </c>
      <c r="F75" t="s">
        <v>94</v>
      </c>
      <c r="I75" s="5">
        <v>27680502.149744365</v>
      </c>
      <c r="J75" s="5">
        <v>30326825.920259997</v>
      </c>
      <c r="K75" s="5">
        <v>35372724.336337</v>
      </c>
      <c r="L75" s="5">
        <v>39019406.930147998</v>
      </c>
      <c r="M75" s="5">
        <v>41137087.937550001</v>
      </c>
      <c r="N75" s="5">
        <v>44245057.890288003</v>
      </c>
      <c r="O75" s="5">
        <v>45881017.089768</v>
      </c>
      <c r="P75" s="5">
        <v>47276749.238853</v>
      </c>
      <c r="Q75" s="5">
        <v>49446999.700812005</v>
      </c>
      <c r="R75" s="5">
        <v>53546646.106210001</v>
      </c>
      <c r="S75" s="5">
        <v>55723977.143357992</v>
      </c>
    </row>
    <row r="76" spans="1:19" x14ac:dyDescent="0.3">
      <c r="A76" s="4" t="s">
        <v>212</v>
      </c>
      <c r="B76" s="4" t="s">
        <v>203</v>
      </c>
      <c r="C76" t="s">
        <v>91</v>
      </c>
      <c r="D76" t="s">
        <v>92</v>
      </c>
      <c r="E76" t="s">
        <v>93</v>
      </c>
      <c r="F76" t="s">
        <v>95</v>
      </c>
      <c r="I76" s="5">
        <v>-25086249.825994872</v>
      </c>
      <c r="J76" s="5">
        <v>-27693828.208409</v>
      </c>
      <c r="K76" s="5">
        <v>-32631500.396260001</v>
      </c>
      <c r="L76" s="5">
        <v>-36137151.081115</v>
      </c>
      <c r="M76" s="5">
        <v>-37398467.052840002</v>
      </c>
      <c r="N76" s="5">
        <v>-40053305.559319995</v>
      </c>
      <c r="O76" s="5">
        <v>-40534516.511016995</v>
      </c>
      <c r="P76" s="5">
        <v>-40820117.254334003</v>
      </c>
      <c r="Q76" s="5">
        <v>-42948436.317621</v>
      </c>
      <c r="R76" s="5">
        <v>-47240884.956206001</v>
      </c>
      <c r="S76" s="5">
        <v>-49172053.146743998</v>
      </c>
    </row>
    <row r="77" spans="1:19" x14ac:dyDescent="0.3">
      <c r="A77" s="4" t="s">
        <v>212</v>
      </c>
      <c r="B77" s="4" t="s">
        <v>203</v>
      </c>
      <c r="C77" t="s">
        <v>91</v>
      </c>
      <c r="D77" t="s">
        <v>92</v>
      </c>
      <c r="E77" t="s">
        <v>93</v>
      </c>
      <c r="F77" t="s">
        <v>96</v>
      </c>
      <c r="G77" t="s">
        <v>97</v>
      </c>
      <c r="I77" s="5">
        <v>197799.00002385455</v>
      </c>
      <c r="J77" s="5">
        <v>208716.90386699999</v>
      </c>
      <c r="K77" s="5">
        <v>240977.66346600003</v>
      </c>
      <c r="L77" s="5">
        <v>259203.51832999999</v>
      </c>
      <c r="M77" s="5">
        <v>268723.237479</v>
      </c>
      <c r="N77" s="5">
        <v>255058.11344400002</v>
      </c>
      <c r="O77" s="5">
        <v>252365.07422900002</v>
      </c>
      <c r="P77" s="5">
        <v>218132.08706700001</v>
      </c>
      <c r="Q77" s="5">
        <v>158913.20451400001</v>
      </c>
      <c r="R77" s="5">
        <v>181780.88584499998</v>
      </c>
      <c r="S77" s="5">
        <v>194070.41776399998</v>
      </c>
    </row>
    <row r="78" spans="1:19" x14ac:dyDescent="0.3">
      <c r="A78" s="4" t="s">
        <v>212</v>
      </c>
      <c r="B78" s="4" t="s">
        <v>203</v>
      </c>
      <c r="C78" t="s">
        <v>91</v>
      </c>
      <c r="D78" t="s">
        <v>92</v>
      </c>
      <c r="E78" t="s">
        <v>93</v>
      </c>
      <c r="F78" t="s">
        <v>96</v>
      </c>
      <c r="G78" t="s">
        <v>98</v>
      </c>
      <c r="I78" s="5">
        <v>91216.544949113188</v>
      </c>
      <c r="J78" s="5">
        <v>94269.582147999987</v>
      </c>
      <c r="K78" s="5">
        <v>93997.046587000004</v>
      </c>
      <c r="L78" s="5">
        <v>88367.359973000013</v>
      </c>
      <c r="M78" s="5">
        <v>80993.107874999987</v>
      </c>
      <c r="N78" s="5">
        <v>85106.764078000007</v>
      </c>
      <c r="O78" s="5">
        <v>84169.338455999998</v>
      </c>
      <c r="P78" s="5">
        <v>78176.958729000005</v>
      </c>
      <c r="Q78" s="5">
        <v>51650.336337999994</v>
      </c>
      <c r="R78" s="5">
        <v>37339.478028000005</v>
      </c>
      <c r="S78" s="5">
        <v>30571.415207000002</v>
      </c>
    </row>
    <row r="79" spans="1:19" x14ac:dyDescent="0.3">
      <c r="A79" s="4" t="s">
        <v>212</v>
      </c>
      <c r="B79" s="4" t="s">
        <v>203</v>
      </c>
      <c r="C79" t="s">
        <v>91</v>
      </c>
      <c r="D79" t="s">
        <v>92</v>
      </c>
      <c r="E79" t="s">
        <v>93</v>
      </c>
      <c r="F79" t="s">
        <v>96</v>
      </c>
      <c r="G79" t="s">
        <v>99</v>
      </c>
      <c r="I79" s="5">
        <v>29296.493907</v>
      </c>
      <c r="J79" s="5">
        <v>31553.660590000003</v>
      </c>
      <c r="K79" s="5">
        <v>32216.633676999998</v>
      </c>
      <c r="L79" s="5">
        <v>29894.313693</v>
      </c>
      <c r="M79" s="5">
        <v>34232.549688999999</v>
      </c>
      <c r="N79" s="5">
        <v>36843.868717000005</v>
      </c>
      <c r="O79" s="5">
        <v>37665.207324000003</v>
      </c>
      <c r="P79" s="5">
        <v>36858.950361000003</v>
      </c>
      <c r="Q79" s="5">
        <v>36170.925945000003</v>
      </c>
      <c r="R79" s="5">
        <v>35014.062593000002</v>
      </c>
      <c r="S79" s="5">
        <v>34269.255739</v>
      </c>
    </row>
    <row r="80" spans="1:19" x14ac:dyDescent="0.3">
      <c r="A80" s="4" t="s">
        <v>212</v>
      </c>
      <c r="B80" s="4" t="s">
        <v>203</v>
      </c>
      <c r="C80" t="s">
        <v>91</v>
      </c>
      <c r="D80" t="s">
        <v>92</v>
      </c>
      <c r="E80" t="s">
        <v>93</v>
      </c>
      <c r="F80" t="s">
        <v>96</v>
      </c>
      <c r="G80" t="s">
        <v>100</v>
      </c>
      <c r="I80" s="5">
        <v>-3069.5998269999991</v>
      </c>
      <c r="J80" s="5">
        <v>1587.6031019999996</v>
      </c>
      <c r="K80" s="5">
        <v>4827.3413130000008</v>
      </c>
      <c r="L80" s="5">
        <v>1299.3148410000031</v>
      </c>
      <c r="M80" s="5">
        <v>511.11356899999919</v>
      </c>
      <c r="N80" s="5">
        <v>4236.3138080000008</v>
      </c>
      <c r="O80" s="5">
        <v>263.94260999999824</v>
      </c>
      <c r="P80" s="5">
        <v>795.6347590000305</v>
      </c>
      <c r="Q80" s="5">
        <v>-55354.414537000004</v>
      </c>
      <c r="R80" s="5">
        <v>54951.297091</v>
      </c>
      <c r="S80" s="5">
        <v>-5226.6395140000004</v>
      </c>
    </row>
    <row r="81" spans="1:19" x14ac:dyDescent="0.3">
      <c r="A81" s="4" t="s">
        <v>212</v>
      </c>
      <c r="B81" s="4" t="s">
        <v>203</v>
      </c>
      <c r="C81" t="s">
        <v>91</v>
      </c>
      <c r="D81" t="s">
        <v>92</v>
      </c>
      <c r="E81" t="s">
        <v>93</v>
      </c>
      <c r="F81" t="s">
        <v>101</v>
      </c>
      <c r="I81" s="5">
        <v>-222.074198</v>
      </c>
      <c r="J81" s="5">
        <v>216.39320700000002</v>
      </c>
      <c r="K81" s="5">
        <v>249.61512600000006</v>
      </c>
      <c r="L81" s="5">
        <v>274.6275810000156</v>
      </c>
      <c r="M81" s="5">
        <v>432.43579100000005</v>
      </c>
      <c r="N81" s="5">
        <v>376.96880499999992</v>
      </c>
      <c r="O81" s="5">
        <v>441.59225799999996</v>
      </c>
      <c r="P81" s="5">
        <v>423.47303399999998</v>
      </c>
      <c r="Q81" s="5">
        <v>480.41436699999997</v>
      </c>
      <c r="R81" s="5">
        <v>438.72096099999993</v>
      </c>
      <c r="S81" s="5">
        <v>464.776275</v>
      </c>
    </row>
    <row r="82" spans="1:19" x14ac:dyDescent="0.3">
      <c r="A82" s="4" t="s">
        <v>212</v>
      </c>
      <c r="B82" s="4" t="s">
        <v>203</v>
      </c>
      <c r="C82" t="s">
        <v>91</v>
      </c>
      <c r="D82" t="s">
        <v>92</v>
      </c>
      <c r="E82" t="s">
        <v>93</v>
      </c>
      <c r="F82" t="s">
        <v>102</v>
      </c>
      <c r="I82" s="5">
        <v>-3219.9942160000005</v>
      </c>
      <c r="J82" s="5">
        <v>518.36401599999999</v>
      </c>
      <c r="K82" s="5">
        <v>-12514.073790999999</v>
      </c>
      <c r="L82" s="5">
        <v>-1254.2166310000021</v>
      </c>
      <c r="M82" s="5">
        <v>-2851.2357619999998</v>
      </c>
      <c r="N82" s="5">
        <v>-2289.7199719999999</v>
      </c>
      <c r="O82" s="5">
        <v>-973.01848500000006</v>
      </c>
      <c r="P82" s="5">
        <v>-3139.0030350000002</v>
      </c>
      <c r="Q82" s="5">
        <v>-2060.3314339999997</v>
      </c>
      <c r="R82" s="5">
        <v>-9633.3582900000019</v>
      </c>
      <c r="S82" s="5">
        <v>-2748.3047330000049</v>
      </c>
    </row>
    <row r="83" spans="1:19" x14ac:dyDescent="0.3">
      <c r="A83" s="4" t="s">
        <v>212</v>
      </c>
      <c r="B83" s="4" t="s">
        <v>203</v>
      </c>
      <c r="C83" t="s">
        <v>91</v>
      </c>
      <c r="D83" t="s">
        <v>92</v>
      </c>
      <c r="E83" t="s">
        <v>93</v>
      </c>
      <c r="F83" t="s">
        <v>103</v>
      </c>
      <c r="I83" s="5">
        <v>104415.497051</v>
      </c>
      <c r="J83" s="5">
        <v>97971.69137700001</v>
      </c>
      <c r="K83" s="5">
        <v>77055.183992000006</v>
      </c>
      <c r="L83" s="5">
        <v>155974.42199899998</v>
      </c>
      <c r="M83" s="5">
        <v>125723.81011999999</v>
      </c>
      <c r="N83" s="5">
        <v>147426.19604000001</v>
      </c>
      <c r="O83" s="5">
        <v>146856.615636</v>
      </c>
      <c r="P83" s="5">
        <v>187012.66909199997</v>
      </c>
      <c r="Q83" s="5">
        <v>249619.44451605564</v>
      </c>
      <c r="R83" s="5">
        <v>260180.14629</v>
      </c>
      <c r="S83" s="5">
        <v>275755.36979099998</v>
      </c>
    </row>
    <row r="84" spans="1:19" x14ac:dyDescent="0.3">
      <c r="A84" s="4" t="s">
        <v>212</v>
      </c>
      <c r="B84" s="4" t="s">
        <v>203</v>
      </c>
      <c r="C84" t="s">
        <v>91</v>
      </c>
      <c r="D84" t="s">
        <v>92</v>
      </c>
      <c r="E84" t="s">
        <v>93</v>
      </c>
      <c r="F84" t="s">
        <v>23</v>
      </c>
      <c r="I84" s="5">
        <v>-279.34544</v>
      </c>
      <c r="J84" s="5">
        <v>-556.43779599999993</v>
      </c>
      <c r="K84" s="5">
        <v>-923.68268699999999</v>
      </c>
      <c r="L84" s="5">
        <v>4542.9209610000016</v>
      </c>
      <c r="M84" s="5">
        <v>-923.21628199999998</v>
      </c>
      <c r="N84" s="5">
        <v>-1829.7663769999999</v>
      </c>
      <c r="O84" s="5">
        <v>-5437.7353230000008</v>
      </c>
      <c r="P84" s="5">
        <v>35564.745461999992</v>
      </c>
      <c r="Q84" s="5">
        <v>17246.300373999999</v>
      </c>
      <c r="R84" s="5">
        <v>81725.510309000005</v>
      </c>
      <c r="S84" s="5">
        <v>112521.15552199999</v>
      </c>
    </row>
    <row r="85" spans="1:19" x14ac:dyDescent="0.3">
      <c r="A85" s="4" t="s">
        <v>212</v>
      </c>
      <c r="B85" s="4" t="s">
        <v>203</v>
      </c>
      <c r="C85" t="s">
        <v>91</v>
      </c>
      <c r="D85" t="s">
        <v>92</v>
      </c>
      <c r="E85" t="s">
        <v>104</v>
      </c>
      <c r="F85" t="s">
        <v>105</v>
      </c>
      <c r="I85" s="5">
        <v>4157166.6900790003</v>
      </c>
      <c r="J85" s="5">
        <v>5202304.6938159997</v>
      </c>
      <c r="K85" s="5">
        <v>6075764.6997409994</v>
      </c>
      <c r="L85" s="5">
        <v>6598799.5291760005</v>
      </c>
      <c r="M85" s="5">
        <v>6748391.7996739997</v>
      </c>
      <c r="N85" s="5">
        <v>7126670.6129830005</v>
      </c>
      <c r="O85" s="5">
        <v>7043453.780336</v>
      </c>
      <c r="P85" s="5">
        <v>6780419.2564050006</v>
      </c>
      <c r="Q85" s="5">
        <v>7322180.3546199985</v>
      </c>
      <c r="R85" s="5">
        <v>8334486.351148</v>
      </c>
      <c r="S85" s="5">
        <v>8534679.6106109992</v>
      </c>
    </row>
    <row r="86" spans="1:19" x14ac:dyDescent="0.3">
      <c r="A86" s="4" t="s">
        <v>212</v>
      </c>
      <c r="B86" s="4" t="s">
        <v>203</v>
      </c>
      <c r="C86" t="s">
        <v>91</v>
      </c>
      <c r="D86" t="s">
        <v>92</v>
      </c>
      <c r="E86" t="s">
        <v>104</v>
      </c>
      <c r="F86" t="s">
        <v>106</v>
      </c>
      <c r="I86" s="5">
        <v>-4589.1954850000002</v>
      </c>
      <c r="J86" s="5">
        <v>-785.20075200000088</v>
      </c>
      <c r="K86" s="5">
        <v>11583.260825999998</v>
      </c>
      <c r="L86" s="5">
        <v>3264.6605080000004</v>
      </c>
      <c r="M86" s="5">
        <v>16212.660393</v>
      </c>
      <c r="N86" s="5">
        <v>25200.001120999998</v>
      </c>
      <c r="O86" s="5">
        <v>22477.779821</v>
      </c>
      <c r="P86" s="5">
        <v>29577.717319000003</v>
      </c>
      <c r="Q86" s="5">
        <v>26126.383171999998</v>
      </c>
      <c r="R86" s="5">
        <v>20149.550382000001</v>
      </c>
      <c r="S86" s="5">
        <v>17749.468140000004</v>
      </c>
    </row>
    <row r="87" spans="1:19" x14ac:dyDescent="0.3">
      <c r="A87" s="4" t="s">
        <v>212</v>
      </c>
      <c r="B87" s="4" t="s">
        <v>203</v>
      </c>
      <c r="C87" t="s">
        <v>91</v>
      </c>
      <c r="D87" t="s">
        <v>92</v>
      </c>
      <c r="E87" t="s">
        <v>104</v>
      </c>
      <c r="F87" t="s">
        <v>107</v>
      </c>
      <c r="I87" s="5">
        <v>1587.7081479999999</v>
      </c>
      <c r="J87" s="5">
        <v>1402.2709860000002</v>
      </c>
      <c r="K87" s="5">
        <v>199.836163</v>
      </c>
      <c r="L87" s="5">
        <v>20.911564000000006</v>
      </c>
      <c r="M87" s="5">
        <v>15.719059999999999</v>
      </c>
      <c r="N87" s="5">
        <v>21.109297999999999</v>
      </c>
      <c r="O87" s="5">
        <v>6.7892559999999982</v>
      </c>
      <c r="P87" s="5">
        <v>3.1159749999999993</v>
      </c>
      <c r="Q87" s="5">
        <v>15.318334000000004</v>
      </c>
      <c r="R87" s="5">
        <v>25.593386999999996</v>
      </c>
      <c r="S87" s="5">
        <v>68.895566000000002</v>
      </c>
    </row>
    <row r="88" spans="1:19" x14ac:dyDescent="0.3">
      <c r="A88" s="4" t="s">
        <v>212</v>
      </c>
      <c r="B88" s="4" t="s">
        <v>203</v>
      </c>
      <c r="C88" t="s">
        <v>91</v>
      </c>
      <c r="D88" t="s">
        <v>92</v>
      </c>
      <c r="E88" t="s">
        <v>108</v>
      </c>
      <c r="F88" t="s">
        <v>109</v>
      </c>
      <c r="G88" t="s">
        <v>110</v>
      </c>
      <c r="H88" t="s">
        <v>94</v>
      </c>
      <c r="I88" s="5">
        <v>87233.126239000005</v>
      </c>
      <c r="J88" s="5">
        <v>94288.387625999996</v>
      </c>
      <c r="K88" s="5">
        <v>99551.877634999997</v>
      </c>
      <c r="L88" s="5">
        <v>102155.36872800002</v>
      </c>
      <c r="M88" s="5">
        <v>103016.974116</v>
      </c>
      <c r="N88" s="5">
        <v>116648.76985100002</v>
      </c>
      <c r="O88" s="5">
        <v>131772.41181499997</v>
      </c>
      <c r="P88" s="5">
        <v>140193.45289700001</v>
      </c>
      <c r="Q88" s="5">
        <v>143448.96600300001</v>
      </c>
      <c r="R88" s="5">
        <v>148358.03992099999</v>
      </c>
      <c r="S88" s="5">
        <v>141414.6801</v>
      </c>
    </row>
    <row r="89" spans="1:19" x14ac:dyDescent="0.3">
      <c r="A89" s="4" t="s">
        <v>212</v>
      </c>
      <c r="B89" s="4" t="s">
        <v>203</v>
      </c>
      <c r="C89" t="s">
        <v>91</v>
      </c>
      <c r="D89" t="s">
        <v>92</v>
      </c>
      <c r="E89" t="s">
        <v>108</v>
      </c>
      <c r="F89" t="s">
        <v>109</v>
      </c>
      <c r="G89" t="s">
        <v>110</v>
      </c>
      <c r="H89" t="s">
        <v>95</v>
      </c>
      <c r="I89" s="5">
        <v>-48211.806562999998</v>
      </c>
      <c r="J89" s="5">
        <v>-53600.454081999997</v>
      </c>
      <c r="K89" s="5">
        <v>-56947.840131999998</v>
      </c>
      <c r="L89" s="5">
        <v>-59159.924504000002</v>
      </c>
      <c r="M89" s="5">
        <v>-58072.840498999998</v>
      </c>
      <c r="N89" s="5">
        <v>-64325.037952999999</v>
      </c>
      <c r="O89" s="5">
        <v>-74492.204123999996</v>
      </c>
      <c r="P89" s="5">
        <v>-80866.67714900001</v>
      </c>
      <c r="Q89" s="5">
        <v>-85461.416245</v>
      </c>
      <c r="R89" s="5">
        <v>-84948.045182999995</v>
      </c>
      <c r="S89" s="5">
        <v>-76393.646693999995</v>
      </c>
    </row>
    <row r="90" spans="1:19" x14ac:dyDescent="0.3">
      <c r="A90" s="4" t="s">
        <v>212</v>
      </c>
      <c r="B90" s="4" t="s">
        <v>203</v>
      </c>
      <c r="C90" t="s">
        <v>91</v>
      </c>
      <c r="D90" t="s">
        <v>92</v>
      </c>
      <c r="E90" t="s">
        <v>108</v>
      </c>
      <c r="F90" t="s">
        <v>109</v>
      </c>
      <c r="G90" t="s">
        <v>111</v>
      </c>
      <c r="H90" t="s">
        <v>94</v>
      </c>
      <c r="I90" s="5">
        <v>66919.750326000008</v>
      </c>
      <c r="J90" s="5">
        <v>74370.897323000012</v>
      </c>
      <c r="K90" s="5">
        <v>79560.484528999994</v>
      </c>
      <c r="L90" s="5">
        <v>81420.189657999988</v>
      </c>
      <c r="M90" s="5">
        <v>80786.236317999996</v>
      </c>
      <c r="N90" s="5">
        <v>93437.920196999999</v>
      </c>
      <c r="O90" s="5">
        <v>124484.69419900001</v>
      </c>
      <c r="P90" s="5">
        <v>132739.25549599997</v>
      </c>
      <c r="Q90" s="5">
        <v>140410.87571800002</v>
      </c>
      <c r="R90" s="5">
        <v>149225.79874799997</v>
      </c>
      <c r="S90" s="5">
        <v>150150.72227699999</v>
      </c>
    </row>
    <row r="91" spans="1:19" x14ac:dyDescent="0.3">
      <c r="A91" s="4" t="s">
        <v>212</v>
      </c>
      <c r="B91" s="4" t="s">
        <v>203</v>
      </c>
      <c r="C91" t="s">
        <v>91</v>
      </c>
      <c r="D91" t="s">
        <v>92</v>
      </c>
      <c r="E91" t="s">
        <v>108</v>
      </c>
      <c r="F91" t="s">
        <v>109</v>
      </c>
      <c r="G91" t="s">
        <v>111</v>
      </c>
      <c r="H91" t="s">
        <v>95</v>
      </c>
      <c r="I91" s="5">
        <v>-34716.852291000003</v>
      </c>
      <c r="J91" s="5">
        <v>-37678.262727000001</v>
      </c>
      <c r="K91" s="5">
        <v>-40310.418428999998</v>
      </c>
      <c r="L91" s="5">
        <v>-41106.407499999994</v>
      </c>
      <c r="M91" s="5">
        <v>-38908.815136999991</v>
      </c>
      <c r="N91" s="5">
        <v>-42688.151357000002</v>
      </c>
      <c r="O91" s="5">
        <v>-62748.480765999993</v>
      </c>
      <c r="P91" s="5">
        <v>-63486.104972999994</v>
      </c>
      <c r="Q91" s="5">
        <v>-69919.037162999986</v>
      </c>
      <c r="R91" s="5">
        <v>-70154.096928000014</v>
      </c>
      <c r="S91" s="5">
        <v>-69056.040378999998</v>
      </c>
    </row>
    <row r="92" spans="1:19" x14ac:dyDescent="0.3">
      <c r="A92" s="4" t="s">
        <v>212</v>
      </c>
      <c r="B92" s="4" t="s">
        <v>203</v>
      </c>
      <c r="C92" t="s">
        <v>91</v>
      </c>
      <c r="D92" t="s">
        <v>92</v>
      </c>
      <c r="E92" t="s">
        <v>108</v>
      </c>
      <c r="F92" t="s">
        <v>109</v>
      </c>
      <c r="G92" t="s">
        <v>112</v>
      </c>
      <c r="H92" t="s">
        <v>94</v>
      </c>
      <c r="I92" s="5">
        <v>99092.051846999995</v>
      </c>
      <c r="J92" s="5">
        <v>105732.857697</v>
      </c>
      <c r="K92" s="5">
        <v>110120.58790099999</v>
      </c>
      <c r="L92" s="5">
        <v>128815.69899900001</v>
      </c>
      <c r="M92" s="5">
        <v>135516.45042799998</v>
      </c>
      <c r="N92" s="5">
        <v>138323.33083299999</v>
      </c>
      <c r="O92" s="5">
        <v>177218.54569600002</v>
      </c>
      <c r="P92" s="5">
        <v>184163.13574</v>
      </c>
      <c r="Q92" s="5">
        <v>179940.31769699999</v>
      </c>
      <c r="R92" s="5">
        <v>177754.97384600001</v>
      </c>
      <c r="S92" s="5">
        <v>193220.346662</v>
      </c>
    </row>
    <row r="93" spans="1:19" x14ac:dyDescent="0.3">
      <c r="A93" s="4" t="s">
        <v>212</v>
      </c>
      <c r="B93" s="4" t="s">
        <v>203</v>
      </c>
      <c r="C93" t="s">
        <v>91</v>
      </c>
      <c r="D93" t="s">
        <v>92</v>
      </c>
      <c r="E93" t="s">
        <v>108</v>
      </c>
      <c r="F93" t="s">
        <v>109</v>
      </c>
      <c r="G93" t="s">
        <v>112</v>
      </c>
      <c r="H93" t="s">
        <v>95</v>
      </c>
      <c r="I93" s="5">
        <v>-19131.107329999999</v>
      </c>
      <c r="J93" s="5">
        <v>-19623.023899</v>
      </c>
      <c r="K93" s="5">
        <v>-20390.094731999998</v>
      </c>
      <c r="L93" s="5">
        <v>-24368.052059999995</v>
      </c>
      <c r="M93" s="5">
        <v>-24436.174668000003</v>
      </c>
      <c r="N93" s="5">
        <v>-22363.677843999998</v>
      </c>
      <c r="O93" s="5">
        <v>-38337.327694</v>
      </c>
      <c r="P93" s="5">
        <v>-43686.014754999997</v>
      </c>
      <c r="Q93" s="5">
        <v>-39501.354717999995</v>
      </c>
      <c r="R93" s="5">
        <v>-42028.914412999999</v>
      </c>
      <c r="S93" s="5">
        <v>-48107.929708999996</v>
      </c>
    </row>
    <row r="94" spans="1:19" x14ac:dyDescent="0.3">
      <c r="A94" s="4" t="s">
        <v>212</v>
      </c>
      <c r="B94" s="4" t="s">
        <v>203</v>
      </c>
      <c r="C94" t="s">
        <v>91</v>
      </c>
      <c r="D94" t="s">
        <v>92</v>
      </c>
      <c r="E94" t="s">
        <v>108</v>
      </c>
      <c r="F94" t="s">
        <v>109</v>
      </c>
      <c r="G94" t="s">
        <v>113</v>
      </c>
      <c r="H94" t="s">
        <v>94</v>
      </c>
      <c r="I94" s="5">
        <v>54920.605722</v>
      </c>
      <c r="J94" s="5">
        <v>60097.586899000002</v>
      </c>
      <c r="K94" s="5">
        <v>68057.509678000002</v>
      </c>
      <c r="L94" s="5">
        <v>75294.947194000008</v>
      </c>
      <c r="M94" s="5">
        <v>82991.210734000008</v>
      </c>
      <c r="N94" s="5">
        <v>97211.959590000013</v>
      </c>
      <c r="O94" s="5">
        <v>150496.95172099999</v>
      </c>
      <c r="P94" s="5">
        <v>165911.30763799997</v>
      </c>
      <c r="Q94" s="5">
        <v>167619.76466300001</v>
      </c>
      <c r="R94" s="5">
        <v>188726.08095500001</v>
      </c>
      <c r="S94" s="5">
        <v>197858.699162</v>
      </c>
    </row>
    <row r="95" spans="1:19" x14ac:dyDescent="0.3">
      <c r="A95" s="4" t="s">
        <v>212</v>
      </c>
      <c r="B95" s="4" t="s">
        <v>203</v>
      </c>
      <c r="C95" t="s">
        <v>91</v>
      </c>
      <c r="D95" t="s">
        <v>92</v>
      </c>
      <c r="E95" t="s">
        <v>108</v>
      </c>
      <c r="F95" t="s">
        <v>109</v>
      </c>
      <c r="G95" t="s">
        <v>113</v>
      </c>
      <c r="H95" t="s">
        <v>95</v>
      </c>
      <c r="I95" s="5">
        <v>-11478.893381</v>
      </c>
      <c r="J95" s="5">
        <v>-14467.684107000001</v>
      </c>
      <c r="K95" s="5">
        <v>-16102.749714000001</v>
      </c>
      <c r="L95" s="5">
        <v>-19819.983332999996</v>
      </c>
      <c r="M95" s="5">
        <v>-23801.632548999998</v>
      </c>
      <c r="N95" s="5">
        <v>-32965.055133000002</v>
      </c>
      <c r="O95" s="5">
        <v>-55465.070380000005</v>
      </c>
      <c r="P95" s="5">
        <v>-56980.568180000002</v>
      </c>
      <c r="Q95" s="5">
        <v>-57500.411602</v>
      </c>
      <c r="R95" s="5">
        <v>-63138.200818000012</v>
      </c>
      <c r="S95" s="5">
        <v>-70475.741045999996</v>
      </c>
    </row>
    <row r="96" spans="1:19" x14ac:dyDescent="0.3">
      <c r="A96" s="4" t="s">
        <v>212</v>
      </c>
      <c r="B96" s="4" t="s">
        <v>203</v>
      </c>
      <c r="C96" t="s">
        <v>91</v>
      </c>
      <c r="D96" t="s">
        <v>92</v>
      </c>
      <c r="E96" t="s">
        <v>108</v>
      </c>
      <c r="F96" t="s">
        <v>114</v>
      </c>
      <c r="G96" t="s">
        <v>115</v>
      </c>
      <c r="H96" t="s">
        <v>94</v>
      </c>
      <c r="I96" s="5">
        <v>889.04912299999978</v>
      </c>
      <c r="J96" s="5">
        <v>936.95081100000016</v>
      </c>
      <c r="K96" s="5">
        <v>1186.528098</v>
      </c>
      <c r="L96" s="5">
        <v>1364.9563519999999</v>
      </c>
      <c r="M96" s="5">
        <v>1680.5918409999999</v>
      </c>
      <c r="N96" s="5">
        <v>2218.4858149999995</v>
      </c>
      <c r="O96" s="5">
        <v>2424.2235840000003</v>
      </c>
      <c r="P96" s="5">
        <v>2664.8476970000006</v>
      </c>
      <c r="Q96" s="5">
        <v>2653.6591549999998</v>
      </c>
      <c r="R96" s="5">
        <v>2805.9972119999993</v>
      </c>
      <c r="S96" s="5">
        <v>2978.6060300000004</v>
      </c>
    </row>
    <row r="97" spans="1:19" x14ac:dyDescent="0.3">
      <c r="A97" s="4" t="s">
        <v>212</v>
      </c>
      <c r="B97" s="4" t="s">
        <v>203</v>
      </c>
      <c r="C97" t="s">
        <v>91</v>
      </c>
      <c r="D97" t="s">
        <v>92</v>
      </c>
      <c r="E97" t="s">
        <v>108</v>
      </c>
      <c r="F97" t="s">
        <v>114</v>
      </c>
      <c r="G97" t="s">
        <v>115</v>
      </c>
      <c r="H97" t="s">
        <v>95</v>
      </c>
      <c r="I97" s="5">
        <v>-362.18763400000006</v>
      </c>
      <c r="J97" s="5">
        <v>-379.47454900000002</v>
      </c>
      <c r="K97" s="5">
        <v>-441.096316</v>
      </c>
      <c r="L97" s="5">
        <v>-391.11211700000001</v>
      </c>
      <c r="M97" s="5">
        <v>-442.69221900000002</v>
      </c>
      <c r="N97" s="5">
        <v>-720.44317300000012</v>
      </c>
      <c r="O97" s="5">
        <v>-1092.7497150000002</v>
      </c>
      <c r="P97" s="5">
        <v>-915.93974700000012</v>
      </c>
      <c r="Q97" s="5">
        <v>-1073.8709949999998</v>
      </c>
      <c r="R97" s="5">
        <v>-926.34450699999991</v>
      </c>
      <c r="S97" s="5">
        <v>-1014.877168</v>
      </c>
    </row>
    <row r="98" spans="1:19" x14ac:dyDescent="0.3">
      <c r="A98" s="4" t="s">
        <v>212</v>
      </c>
      <c r="B98" s="4" t="s">
        <v>203</v>
      </c>
      <c r="C98" t="s">
        <v>91</v>
      </c>
      <c r="D98" t="s">
        <v>92</v>
      </c>
      <c r="E98" t="s">
        <v>108</v>
      </c>
      <c r="F98" t="s">
        <v>114</v>
      </c>
      <c r="G98" t="s">
        <v>116</v>
      </c>
      <c r="I98" s="5">
        <v>61.064962000000001</v>
      </c>
      <c r="J98" s="5">
        <v>-50.924040999999995</v>
      </c>
      <c r="K98" s="5">
        <v>18.855203999999997</v>
      </c>
      <c r="L98" s="5">
        <v>12.796763</v>
      </c>
      <c r="M98" s="5">
        <v>18.025582000000004</v>
      </c>
      <c r="N98" s="5">
        <v>1.5216490000000009</v>
      </c>
      <c r="O98" s="5">
        <v>6.996372</v>
      </c>
      <c r="P98" s="5">
        <v>6.6184120000000011</v>
      </c>
      <c r="Q98" s="5">
        <v>18.982753000000002</v>
      </c>
      <c r="R98" s="5">
        <v>12.463374</v>
      </c>
      <c r="S98" s="5">
        <v>21.806748999999996</v>
      </c>
    </row>
    <row r="99" spans="1:19" x14ac:dyDescent="0.3">
      <c r="A99" s="4" t="s">
        <v>212</v>
      </c>
      <c r="B99" s="4" t="s">
        <v>203</v>
      </c>
      <c r="C99" t="s">
        <v>91</v>
      </c>
      <c r="D99" t="s">
        <v>92</v>
      </c>
      <c r="E99" t="s">
        <v>108</v>
      </c>
      <c r="F99" t="s">
        <v>114</v>
      </c>
      <c r="G99" t="s">
        <v>117</v>
      </c>
      <c r="I99" s="5">
        <v>1.414288</v>
      </c>
      <c r="J99" s="5">
        <v>-0.93224899999999988</v>
      </c>
      <c r="K99" s="5">
        <v>0.91521000000000008</v>
      </c>
      <c r="L99" s="5">
        <v>-2.0455839999999998</v>
      </c>
      <c r="M99" s="5">
        <v>0.56738500000000003</v>
      </c>
      <c r="N99" s="5">
        <v>0.98985500000000004</v>
      </c>
      <c r="O99" s="5">
        <v>209.13791499999999</v>
      </c>
      <c r="P99" s="5">
        <v>-207.93623999999997</v>
      </c>
      <c r="Q99" s="5">
        <v>-0.50719399999999992</v>
      </c>
      <c r="R99" s="5">
        <v>0.69334099999999999</v>
      </c>
      <c r="S99" s="5">
        <v>0.98464799999999997</v>
      </c>
    </row>
    <row r="100" spans="1:19" x14ac:dyDescent="0.3">
      <c r="A100" s="4" t="s">
        <v>212</v>
      </c>
      <c r="B100" s="4" t="s">
        <v>203</v>
      </c>
      <c r="C100" t="s">
        <v>91</v>
      </c>
      <c r="D100" t="s">
        <v>92</v>
      </c>
      <c r="E100" t="s">
        <v>108</v>
      </c>
      <c r="F100" t="s">
        <v>118</v>
      </c>
      <c r="G100" t="s">
        <v>119</v>
      </c>
      <c r="I100" s="5">
        <v>14591.750189000002</v>
      </c>
      <c r="J100" s="5">
        <v>19261.481583000001</v>
      </c>
      <c r="K100" s="5">
        <v>21977.762170000002</v>
      </c>
      <c r="L100" s="5">
        <v>26207.575481</v>
      </c>
      <c r="M100" s="5">
        <v>30762.052082000002</v>
      </c>
      <c r="N100" s="5">
        <v>37495.249360000002</v>
      </c>
      <c r="O100" s="5">
        <v>51823.876968999997</v>
      </c>
      <c r="P100" s="5">
        <v>54196.831994</v>
      </c>
      <c r="Q100" s="5">
        <v>56526.393007999992</v>
      </c>
      <c r="R100" s="5">
        <v>59071.712480000009</v>
      </c>
      <c r="S100" s="5">
        <v>69980.89069</v>
      </c>
    </row>
    <row r="101" spans="1:19" x14ac:dyDescent="0.3">
      <c r="A101" s="4" t="s">
        <v>212</v>
      </c>
      <c r="B101" s="4" t="s">
        <v>203</v>
      </c>
      <c r="C101" t="s">
        <v>91</v>
      </c>
      <c r="D101" t="s">
        <v>92</v>
      </c>
      <c r="E101" t="s">
        <v>108</v>
      </c>
      <c r="F101" t="s">
        <v>118</v>
      </c>
      <c r="G101" t="s">
        <v>120</v>
      </c>
      <c r="I101" s="5">
        <v>18.875304</v>
      </c>
      <c r="J101" s="5">
        <v>14.625055</v>
      </c>
      <c r="K101" s="5">
        <v>6.0608380000000004</v>
      </c>
      <c r="L101" s="5">
        <v>6.263566</v>
      </c>
      <c r="M101" s="5">
        <v>-10.497102999999999</v>
      </c>
      <c r="N101" s="5">
        <v>-1.3001520000000002</v>
      </c>
      <c r="O101" s="5">
        <v>-102.87444400000001</v>
      </c>
      <c r="P101" s="5">
        <v>156.85202199999998</v>
      </c>
      <c r="Q101" s="5">
        <v>249.05949699999996</v>
      </c>
      <c r="R101" s="5">
        <v>47.916486000000006</v>
      </c>
      <c r="S101" s="5">
        <v>-63.865493999999998</v>
      </c>
    </row>
    <row r="102" spans="1:19" x14ac:dyDescent="0.3">
      <c r="A102" s="4" t="s">
        <v>212</v>
      </c>
      <c r="B102" s="4" t="s">
        <v>203</v>
      </c>
      <c r="C102" t="s">
        <v>91</v>
      </c>
      <c r="D102" t="s">
        <v>92</v>
      </c>
      <c r="E102" t="s">
        <v>108</v>
      </c>
      <c r="F102" t="s">
        <v>118</v>
      </c>
      <c r="G102" t="s">
        <v>121</v>
      </c>
      <c r="I102" s="5">
        <v>-6.2548170000000001</v>
      </c>
      <c r="J102" s="5">
        <v>56.661721999999997</v>
      </c>
      <c r="K102" s="5">
        <v>0.88538399999999995</v>
      </c>
      <c r="L102" s="5">
        <v>-0.50514000000000003</v>
      </c>
      <c r="M102" s="5">
        <v>0.69437699999999991</v>
      </c>
      <c r="N102" s="5">
        <v>74.325769000000008</v>
      </c>
      <c r="O102" s="5">
        <v>-9.9999999999999995E-7</v>
      </c>
      <c r="P102" s="5">
        <v>1.9999999999999999E-6</v>
      </c>
      <c r="Q102" s="5">
        <v>-0.47169499999999998</v>
      </c>
      <c r="R102" s="5">
        <v>0.15818399999999999</v>
      </c>
      <c r="S102" s="5">
        <v>-0.93908199999999997</v>
      </c>
    </row>
    <row r="103" spans="1:19" x14ac:dyDescent="0.3">
      <c r="A103" s="4" t="s">
        <v>212</v>
      </c>
      <c r="B103" s="4" t="s">
        <v>203</v>
      </c>
      <c r="C103" t="s">
        <v>91</v>
      </c>
      <c r="D103" t="s">
        <v>92</v>
      </c>
      <c r="E103" t="s">
        <v>108</v>
      </c>
      <c r="F103" t="s">
        <v>118</v>
      </c>
      <c r="G103" t="s">
        <v>122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</row>
    <row r="104" spans="1:19" x14ac:dyDescent="0.3">
      <c r="A104" s="4" t="s">
        <v>212</v>
      </c>
      <c r="B104" s="4" t="s">
        <v>203</v>
      </c>
      <c r="C104" t="s">
        <v>91</v>
      </c>
      <c r="D104" t="s">
        <v>92</v>
      </c>
      <c r="E104" t="s">
        <v>108</v>
      </c>
      <c r="F104" t="s">
        <v>118</v>
      </c>
      <c r="G104" t="s">
        <v>23</v>
      </c>
      <c r="I104" s="5">
        <v>-8309.9645409999994</v>
      </c>
      <c r="J104" s="5">
        <v>-9688.2814739999994</v>
      </c>
      <c r="K104" s="5">
        <v>-6543.2992880000002</v>
      </c>
      <c r="L104" s="5">
        <v>-10043.920926999999</v>
      </c>
      <c r="M104" s="5">
        <v>-17482.416509000002</v>
      </c>
      <c r="N104" s="5">
        <v>-25260.308598</v>
      </c>
      <c r="O104" s="5">
        <v>-30453.026802999997</v>
      </c>
      <c r="P104" s="5">
        <v>-31906.603187000001</v>
      </c>
      <c r="Q104" s="5">
        <v>-20609.672058999997</v>
      </c>
      <c r="R104" s="5">
        <v>-35020.711754999997</v>
      </c>
      <c r="S104" s="5">
        <v>-46876.405975999995</v>
      </c>
    </row>
    <row r="105" spans="1:19" x14ac:dyDescent="0.3">
      <c r="A105" s="4" t="s">
        <v>212</v>
      </c>
      <c r="B105" s="4" t="s">
        <v>203</v>
      </c>
      <c r="C105" t="s">
        <v>91</v>
      </c>
      <c r="D105" t="s">
        <v>92</v>
      </c>
      <c r="E105" t="s">
        <v>123</v>
      </c>
      <c r="F105" t="s">
        <v>124</v>
      </c>
      <c r="I105" s="5">
        <v>27150090.501983847</v>
      </c>
      <c r="J105" s="5">
        <v>26484076.734107003</v>
      </c>
      <c r="K105" s="5">
        <v>28841450.146281</v>
      </c>
      <c r="L105" s="5">
        <v>33343197.314391997</v>
      </c>
      <c r="M105" s="5">
        <v>36522101.885409996</v>
      </c>
      <c r="N105" s="5">
        <v>41286150.584085003</v>
      </c>
      <c r="O105" s="5">
        <v>45071945.647523999</v>
      </c>
      <c r="P105" s="5">
        <v>46069601.583904006</v>
      </c>
      <c r="Q105" s="5">
        <v>51223968.082777001</v>
      </c>
      <c r="R105" s="5">
        <v>59364429.244549006</v>
      </c>
      <c r="S105" s="5">
        <v>66243707.959386013</v>
      </c>
    </row>
    <row r="106" spans="1:19" x14ac:dyDescent="0.3">
      <c r="A106" s="4" t="s">
        <v>212</v>
      </c>
      <c r="B106" s="4" t="s">
        <v>203</v>
      </c>
      <c r="C106" t="s">
        <v>91</v>
      </c>
      <c r="D106" t="s">
        <v>92</v>
      </c>
      <c r="E106" t="s">
        <v>123</v>
      </c>
      <c r="F106" t="s">
        <v>125</v>
      </c>
      <c r="I106" s="5">
        <v>-23065110.257076465</v>
      </c>
      <c r="J106" s="5">
        <v>-22155504.257209998</v>
      </c>
      <c r="K106" s="5">
        <v>-23793277.210635997</v>
      </c>
      <c r="L106" s="5">
        <v>-27413513.373020995</v>
      </c>
      <c r="M106" s="5">
        <v>-30635010.969815999</v>
      </c>
      <c r="N106" s="5">
        <v>-35042539.402034</v>
      </c>
      <c r="O106" s="5">
        <v>-38716059.322946995</v>
      </c>
      <c r="P106" s="5">
        <v>-40097047.165259004</v>
      </c>
      <c r="Q106" s="5">
        <v>-44789757.036958002</v>
      </c>
      <c r="R106" s="5">
        <v>-52261924.578455001</v>
      </c>
      <c r="S106" s="5">
        <v>-58347688.309561007</v>
      </c>
    </row>
    <row r="107" spans="1:19" x14ac:dyDescent="0.3">
      <c r="A107" s="4" t="s">
        <v>212</v>
      </c>
      <c r="B107" s="4" t="s">
        <v>203</v>
      </c>
      <c r="C107" t="s">
        <v>91</v>
      </c>
      <c r="D107" t="s">
        <v>92</v>
      </c>
      <c r="E107" t="s">
        <v>123</v>
      </c>
      <c r="F107" t="s">
        <v>126</v>
      </c>
      <c r="I107" s="5">
        <v>2500.934385</v>
      </c>
      <c r="J107" s="5">
        <v>5355.2074869999997</v>
      </c>
      <c r="K107" s="5">
        <v>3647.6526049999993</v>
      </c>
      <c r="L107" s="5">
        <v>8700.1785740000014</v>
      </c>
      <c r="M107" s="5">
        <v>11355.293471999999</v>
      </c>
      <c r="N107" s="5">
        <v>10175.605689000002</v>
      </c>
      <c r="O107" s="5">
        <v>30505.389907999997</v>
      </c>
      <c r="P107" s="5">
        <v>8071.4851210000006</v>
      </c>
      <c r="Q107" s="5">
        <v>5783.0898550000002</v>
      </c>
      <c r="R107" s="5">
        <v>15096.918803000015</v>
      </c>
      <c r="S107" s="5">
        <v>196396.70879400003</v>
      </c>
    </row>
    <row r="108" spans="1:19" x14ac:dyDescent="0.3">
      <c r="A108" s="4" t="s">
        <v>212</v>
      </c>
      <c r="B108" s="4" t="s">
        <v>203</v>
      </c>
      <c r="C108" t="s">
        <v>91</v>
      </c>
      <c r="D108" s="1" t="s">
        <v>127</v>
      </c>
      <c r="E108" s="1"/>
      <c r="F108" s="1"/>
      <c r="G108" s="1"/>
      <c r="H108" s="1"/>
      <c r="I108" s="5">
        <v>-221159.57924699996</v>
      </c>
      <c r="J108" s="5">
        <v>-211898.35348799996</v>
      </c>
      <c r="K108" s="5">
        <v>-248938.55046699999</v>
      </c>
      <c r="L108" s="5">
        <v>-314084.19210899994</v>
      </c>
      <c r="M108" s="5">
        <v>-329976.30564499996</v>
      </c>
      <c r="N108" s="5">
        <v>-350916.046523</v>
      </c>
      <c r="O108" s="5">
        <v>-395197.51979799999</v>
      </c>
      <c r="P108" s="5">
        <v>-432414.67628400004</v>
      </c>
      <c r="Q108" s="5">
        <v>-342327.72805900004</v>
      </c>
      <c r="R108" s="5">
        <v>-390787.74156299996</v>
      </c>
      <c r="S108" s="5">
        <v>-415811.70233400003</v>
      </c>
    </row>
    <row r="109" spans="1:19" x14ac:dyDescent="0.3">
      <c r="A109" s="4" t="s">
        <v>212</v>
      </c>
      <c r="B109" s="4" t="s">
        <v>203</v>
      </c>
      <c r="C109" t="s">
        <v>91</v>
      </c>
      <c r="D109" s="3" t="s">
        <v>128</v>
      </c>
      <c r="E109" s="3" t="s">
        <v>93</v>
      </c>
      <c r="I109" s="5">
        <v>-316632.42249900009</v>
      </c>
      <c r="J109" s="5">
        <v>-241793.00576900001</v>
      </c>
      <c r="K109" s="5">
        <v>-287630.67890200001</v>
      </c>
      <c r="L109" s="5">
        <v>-265506.66781899997</v>
      </c>
      <c r="M109" s="5">
        <v>-286774.52266300004</v>
      </c>
      <c r="N109" s="5">
        <v>-310357.499365</v>
      </c>
      <c r="O109" s="5">
        <v>-340458.58663000003</v>
      </c>
      <c r="P109" s="5">
        <v>-325313.167395</v>
      </c>
      <c r="Q109" s="5">
        <v>-258526.80841799994</v>
      </c>
      <c r="R109" s="5">
        <v>-289390.30353400006</v>
      </c>
      <c r="S109" s="5">
        <v>-329189.16605400003</v>
      </c>
    </row>
    <row r="110" spans="1:19" x14ac:dyDescent="0.3">
      <c r="A110" s="4" t="s">
        <v>212</v>
      </c>
      <c r="B110" s="4" t="s">
        <v>203</v>
      </c>
      <c r="C110" t="s">
        <v>91</v>
      </c>
      <c r="D110" t="s">
        <v>128</v>
      </c>
      <c r="E110" t="s">
        <v>129</v>
      </c>
      <c r="F110" t="s">
        <v>130</v>
      </c>
      <c r="I110" s="5">
        <v>-559705.54154599993</v>
      </c>
      <c r="J110" s="5">
        <v>-631227.47249100008</v>
      </c>
      <c r="K110" s="5">
        <v>-648550.00869799987</v>
      </c>
      <c r="L110" s="5">
        <v>-848830.4225799999</v>
      </c>
      <c r="M110" s="5">
        <v>-892425.86187600007</v>
      </c>
      <c r="N110" s="5">
        <v>-793687.39217899996</v>
      </c>
      <c r="O110" s="5">
        <v>-881212.42364499997</v>
      </c>
      <c r="P110" s="5">
        <v>-876954.78755000001</v>
      </c>
      <c r="Q110" s="5">
        <v>-886978.15830699995</v>
      </c>
      <c r="R110" s="5">
        <v>-970855.63802399999</v>
      </c>
      <c r="S110" s="5">
        <v>-1106296.688015</v>
      </c>
    </row>
    <row r="111" spans="1:19" x14ac:dyDescent="0.3">
      <c r="A111" s="4" t="s">
        <v>212</v>
      </c>
      <c r="B111" s="4" t="s">
        <v>203</v>
      </c>
      <c r="C111" t="s">
        <v>91</v>
      </c>
      <c r="D111" t="s">
        <v>128</v>
      </c>
      <c r="E111" t="s">
        <v>129</v>
      </c>
      <c r="F111" t="s">
        <v>45</v>
      </c>
      <c r="I111" s="5">
        <v>-2714336.3524399996</v>
      </c>
      <c r="J111" s="5">
        <v>-2791186.105709</v>
      </c>
      <c r="K111" s="5">
        <v>-3525550.0616680002</v>
      </c>
      <c r="L111" s="5">
        <v>-3845698.4592339997</v>
      </c>
      <c r="M111" s="5">
        <v>-3929926.2932129996</v>
      </c>
      <c r="N111" s="5">
        <v>-4346032.6639689999</v>
      </c>
      <c r="O111" s="5">
        <v>-4424834.3360890001</v>
      </c>
      <c r="P111" s="5">
        <v>-4210827.584082</v>
      </c>
      <c r="Q111" s="5">
        <v>-4181453.6577050001</v>
      </c>
      <c r="R111" s="5">
        <v>-4683690.570855001</v>
      </c>
      <c r="S111" s="5">
        <v>-5696115.0194359999</v>
      </c>
    </row>
    <row r="112" spans="1:19" x14ac:dyDescent="0.3">
      <c r="A112" s="4" t="s">
        <v>212</v>
      </c>
      <c r="B112" s="4" t="s">
        <v>203</v>
      </c>
      <c r="C112" t="s">
        <v>91</v>
      </c>
      <c r="D112" t="s">
        <v>128</v>
      </c>
      <c r="E112" t="s">
        <v>129</v>
      </c>
      <c r="F112" t="s">
        <v>131</v>
      </c>
      <c r="I112" s="5">
        <v>-109884.79915199999</v>
      </c>
      <c r="J112" s="5">
        <v>-149820.01517599999</v>
      </c>
      <c r="K112" s="5">
        <v>-116399.570292</v>
      </c>
      <c r="L112" s="5">
        <v>-300122.72789699998</v>
      </c>
      <c r="M112" s="5">
        <v>-355764.20061099995</v>
      </c>
      <c r="N112" s="5">
        <v>-250370.67913800004</v>
      </c>
      <c r="O112" s="5">
        <v>-36833.881049000003</v>
      </c>
      <c r="P112" s="5">
        <v>-9694.6752250000009</v>
      </c>
      <c r="Q112" s="5">
        <v>-5918.5002270000005</v>
      </c>
      <c r="R112" s="5">
        <v>-5385.7651900000001</v>
      </c>
      <c r="S112" s="5">
        <v>-6015.0625019999998</v>
      </c>
    </row>
    <row r="113" spans="1:19" x14ac:dyDescent="0.3">
      <c r="A113" s="4" t="s">
        <v>212</v>
      </c>
      <c r="B113" s="4" t="s">
        <v>203</v>
      </c>
      <c r="C113" t="s">
        <v>91</v>
      </c>
      <c r="D113" t="s">
        <v>128</v>
      </c>
      <c r="E113" t="s">
        <v>129</v>
      </c>
      <c r="F113" t="s">
        <v>132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-2.794277369839484</v>
      </c>
      <c r="S113" s="5">
        <v>0</v>
      </c>
    </row>
    <row r="114" spans="1:19" x14ac:dyDescent="0.3">
      <c r="A114" s="4" t="s">
        <v>212</v>
      </c>
      <c r="B114" s="4" t="s">
        <v>203</v>
      </c>
      <c r="C114" t="s">
        <v>91</v>
      </c>
      <c r="D114" t="s">
        <v>128</v>
      </c>
      <c r="E114" t="s">
        <v>129</v>
      </c>
      <c r="F114" t="s">
        <v>133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</row>
    <row r="115" spans="1:19" x14ac:dyDescent="0.3">
      <c r="A115" s="4" t="s">
        <v>212</v>
      </c>
      <c r="B115" s="4" t="s">
        <v>203</v>
      </c>
      <c r="C115" t="s">
        <v>91</v>
      </c>
      <c r="D115" s="3" t="s">
        <v>128</v>
      </c>
      <c r="E115" s="3" t="s">
        <v>134</v>
      </c>
      <c r="I115" s="5">
        <v>-325705.55033399997</v>
      </c>
      <c r="J115" s="5">
        <v>-280582.07510399993</v>
      </c>
      <c r="K115" s="5">
        <v>-224199.41617600003</v>
      </c>
      <c r="L115" s="5">
        <v>-156256.93420300001</v>
      </c>
      <c r="M115" s="5">
        <v>-175635.07880599998</v>
      </c>
      <c r="N115" s="5">
        <v>-211831.21084699998</v>
      </c>
      <c r="O115" s="5">
        <v>-371297.30702499999</v>
      </c>
      <c r="P115" s="5">
        <v>-236271.65236499999</v>
      </c>
      <c r="Q115" s="5">
        <v>-377425.68363399996</v>
      </c>
      <c r="R115" s="5">
        <v>-267264.63552099996</v>
      </c>
      <c r="S115" s="5">
        <v>-331784.43331500003</v>
      </c>
    </row>
    <row r="116" spans="1:19" x14ac:dyDescent="0.3">
      <c r="A116" s="4" t="s">
        <v>212</v>
      </c>
      <c r="B116" s="4" t="s">
        <v>203</v>
      </c>
      <c r="C116" t="s">
        <v>91</v>
      </c>
      <c r="D116" s="3" t="s">
        <v>128</v>
      </c>
      <c r="E116" s="3" t="s">
        <v>135</v>
      </c>
      <c r="I116" s="5">
        <v>-98747.272515000019</v>
      </c>
      <c r="J116" s="5">
        <v>-72792.016077999986</v>
      </c>
      <c r="K116" s="5">
        <v>-20357.733270000001</v>
      </c>
      <c r="L116" s="5">
        <v>-7.7026237110269402E-2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-43.754077000000002</v>
      </c>
    </row>
    <row r="117" spans="1:19" x14ac:dyDescent="0.3">
      <c r="A117" s="4" t="s">
        <v>212</v>
      </c>
      <c r="B117" s="4" t="s">
        <v>203</v>
      </c>
      <c r="C117" t="s">
        <v>91</v>
      </c>
      <c r="D117" s="3" t="s">
        <v>128</v>
      </c>
      <c r="E117" s="3" t="s">
        <v>23</v>
      </c>
      <c r="I117" s="5">
        <v>-56114.019356138269</v>
      </c>
      <c r="J117" s="5">
        <v>-43912.715943014271</v>
      </c>
      <c r="K117" s="5">
        <v>-44878.131476052891</v>
      </c>
      <c r="L117" s="5">
        <v>-43283.474252389366</v>
      </c>
      <c r="M117" s="5">
        <v>-38856.249728002498</v>
      </c>
      <c r="N117" s="5">
        <v>-38959.305442999997</v>
      </c>
      <c r="O117" s="5">
        <v>-38874.637772999995</v>
      </c>
      <c r="P117" s="5">
        <v>-39793.927183</v>
      </c>
      <c r="Q117" s="5">
        <v>-46552.694003612356</v>
      </c>
      <c r="R117" s="5">
        <v>-30644.981701000004</v>
      </c>
      <c r="S117" s="5">
        <v>-35198.964408</v>
      </c>
    </row>
    <row r="118" spans="1:19" x14ac:dyDescent="0.3">
      <c r="A118" s="4" t="s">
        <v>212</v>
      </c>
      <c r="B118" s="4" t="s">
        <v>203</v>
      </c>
      <c r="C118" t="s">
        <v>91</v>
      </c>
      <c r="D118" s="2" t="s">
        <v>136</v>
      </c>
      <c r="I118" s="5">
        <v>3425.7762836390903</v>
      </c>
      <c r="J118" s="5">
        <v>2589.7889039399984</v>
      </c>
      <c r="K118" s="5">
        <v>3615.3321850799989</v>
      </c>
      <c r="L118" s="5">
        <v>5628.4084250099859</v>
      </c>
      <c r="M118" s="5">
        <v>2695.4854189200028</v>
      </c>
      <c r="N118" s="5">
        <v>3319.3527866100007</v>
      </c>
      <c r="O118" s="5">
        <v>5378.1663738600028</v>
      </c>
      <c r="P118" s="5">
        <v>137.30118002999976</v>
      </c>
      <c r="Q118" s="5">
        <v>110.22062877000008</v>
      </c>
      <c r="R118" s="5">
        <v>684.01862739000001</v>
      </c>
      <c r="S118" s="5">
        <v>-2415.4769066399999</v>
      </c>
    </row>
    <row r="119" spans="1:19" x14ac:dyDescent="0.3">
      <c r="A119" s="4" t="s">
        <v>213</v>
      </c>
      <c r="B119" s="4" t="s">
        <v>203</v>
      </c>
      <c r="C119" t="s">
        <v>137</v>
      </c>
      <c r="D119" t="s">
        <v>138</v>
      </c>
      <c r="E119" t="s">
        <v>139</v>
      </c>
      <c r="I119" s="5">
        <v>543983.28108800005</v>
      </c>
      <c r="J119" s="5">
        <v>635278.33610600012</v>
      </c>
      <c r="K119" s="5">
        <v>721259.71422700002</v>
      </c>
      <c r="L119" s="5">
        <v>757947.84278299997</v>
      </c>
      <c r="M119" s="5">
        <v>770238.88860199985</v>
      </c>
      <c r="N119" s="5">
        <v>830032.94134699996</v>
      </c>
      <c r="O119" s="5">
        <v>954654.03095100005</v>
      </c>
      <c r="P119" s="5">
        <v>983027.16195699992</v>
      </c>
      <c r="Q119" s="5">
        <v>952234.95329199999</v>
      </c>
      <c r="R119" s="5">
        <v>953334.29439900012</v>
      </c>
      <c r="S119" s="5">
        <v>941385.61929000006</v>
      </c>
    </row>
    <row r="120" spans="1:19" x14ac:dyDescent="0.3">
      <c r="A120" s="4" t="s">
        <v>213</v>
      </c>
      <c r="B120" s="4" t="s">
        <v>203</v>
      </c>
      <c r="C120" t="s">
        <v>137</v>
      </c>
      <c r="D120" t="s">
        <v>138</v>
      </c>
      <c r="E120" t="s">
        <v>140</v>
      </c>
      <c r="I120" s="5">
        <v>12667.800194000001</v>
      </c>
      <c r="J120" s="5">
        <v>12358.979006999996</v>
      </c>
      <c r="K120" s="5">
        <v>20394.495870999999</v>
      </c>
      <c r="L120" s="5">
        <v>26047.550856000002</v>
      </c>
      <c r="M120" s="5">
        <v>45752.330138999998</v>
      </c>
      <c r="N120" s="5">
        <v>26561.811082</v>
      </c>
      <c r="O120" s="5">
        <v>26767.511108000002</v>
      </c>
      <c r="P120" s="5">
        <v>26006.530792000001</v>
      </c>
      <c r="Q120" s="5">
        <v>26461.078486999999</v>
      </c>
      <c r="R120" s="5">
        <v>28121.786883000004</v>
      </c>
      <c r="S120" s="5">
        <v>31950.333168000001</v>
      </c>
    </row>
    <row r="121" spans="1:19" x14ac:dyDescent="0.3">
      <c r="A121" s="4" t="s">
        <v>213</v>
      </c>
      <c r="B121" s="4" t="s">
        <v>203</v>
      </c>
      <c r="C121" t="s">
        <v>137</v>
      </c>
      <c r="D121" s="3" t="s">
        <v>141</v>
      </c>
      <c r="E121" s="3" t="s">
        <v>142</v>
      </c>
      <c r="I121" s="5">
        <v>2253.8120010000002</v>
      </c>
      <c r="J121" s="5">
        <v>2676.7734110000001</v>
      </c>
      <c r="K121" s="5">
        <v>2763.829064</v>
      </c>
      <c r="L121" s="5">
        <v>2756.1674290000001</v>
      </c>
      <c r="M121" s="5">
        <v>2688.6824630000001</v>
      </c>
      <c r="N121" s="5">
        <v>3678.7298290000003</v>
      </c>
      <c r="O121" s="5">
        <v>2289.2159790000001</v>
      </c>
      <c r="P121" s="5">
        <v>2226.3619020000001</v>
      </c>
      <c r="Q121" s="5">
        <v>2494.8835170000002</v>
      </c>
      <c r="R121" s="5">
        <v>2877.4858940000004</v>
      </c>
      <c r="S121" s="5">
        <v>2884.2042940000001</v>
      </c>
    </row>
    <row r="122" spans="1:19" x14ac:dyDescent="0.3">
      <c r="A122" s="4" t="s">
        <v>213</v>
      </c>
      <c r="B122" s="4" t="s">
        <v>203</v>
      </c>
      <c r="C122" t="s">
        <v>137</v>
      </c>
      <c r="D122" t="s">
        <v>141</v>
      </c>
      <c r="E122" t="s">
        <v>143</v>
      </c>
      <c r="F122" t="s">
        <v>144</v>
      </c>
      <c r="I122" s="5">
        <v>108199.44863</v>
      </c>
      <c r="J122" s="5">
        <v>206926.97177199996</v>
      </c>
      <c r="K122" s="5">
        <v>162811.21205799998</v>
      </c>
      <c r="L122" s="5">
        <v>185056.50915000003</v>
      </c>
      <c r="M122" s="5">
        <v>148544.213972</v>
      </c>
      <c r="N122" s="5">
        <v>166181.99789</v>
      </c>
      <c r="O122" s="5">
        <v>192684.047272</v>
      </c>
      <c r="P122" s="5">
        <v>153073.04164799998</v>
      </c>
      <c r="Q122" s="5">
        <v>193056.11645199999</v>
      </c>
      <c r="R122" s="5">
        <v>215209.11191500002</v>
      </c>
      <c r="S122" s="5">
        <v>117146.29496300001</v>
      </c>
    </row>
    <row r="123" spans="1:19" x14ac:dyDescent="0.3">
      <c r="A123" s="4" t="s">
        <v>213</v>
      </c>
      <c r="B123" s="4" t="s">
        <v>203</v>
      </c>
      <c r="C123" t="s">
        <v>137</v>
      </c>
      <c r="D123" t="s">
        <v>141</v>
      </c>
      <c r="E123" t="s">
        <v>143</v>
      </c>
      <c r="F123" t="s">
        <v>139</v>
      </c>
      <c r="I123" s="5">
        <v>423995.27297699999</v>
      </c>
      <c r="J123" s="5">
        <v>511672.70649099996</v>
      </c>
      <c r="K123" s="5">
        <v>642968.81804699986</v>
      </c>
      <c r="L123" s="5">
        <v>712381.63990399998</v>
      </c>
      <c r="M123" s="5">
        <v>791894.4325639999</v>
      </c>
      <c r="N123" s="5">
        <v>906121.9567969999</v>
      </c>
      <c r="O123" s="5">
        <v>938592.03450699989</v>
      </c>
      <c r="P123" s="5">
        <v>1081120.5175429999</v>
      </c>
      <c r="Q123" s="5">
        <v>1110984.950838</v>
      </c>
      <c r="R123" s="5">
        <v>1141164.5319109999</v>
      </c>
      <c r="S123" s="5">
        <v>1321126.6894669998</v>
      </c>
    </row>
    <row r="124" spans="1:19" x14ac:dyDescent="0.3">
      <c r="A124" s="4" t="s">
        <v>213</v>
      </c>
      <c r="B124" s="4" t="s">
        <v>203</v>
      </c>
      <c r="C124" t="s">
        <v>137</v>
      </c>
      <c r="D124" t="s">
        <v>141</v>
      </c>
      <c r="E124" t="s">
        <v>145</v>
      </c>
      <c r="F124" t="s">
        <v>144</v>
      </c>
      <c r="I124" s="5">
        <v>273441.32592999999</v>
      </c>
      <c r="J124" s="5">
        <v>304794.25662200002</v>
      </c>
      <c r="K124" s="5">
        <v>254652.31615199998</v>
      </c>
      <c r="L124" s="5">
        <v>316131.41920299997</v>
      </c>
      <c r="M124" s="5">
        <v>309317.21399299998</v>
      </c>
      <c r="N124" s="5">
        <v>349571.28732599999</v>
      </c>
      <c r="O124" s="5">
        <v>360149.733266</v>
      </c>
      <c r="P124" s="5">
        <v>361438.36671700003</v>
      </c>
      <c r="Q124" s="5">
        <v>384627.71438200003</v>
      </c>
      <c r="R124" s="5">
        <v>393226.53837200004</v>
      </c>
      <c r="S124" s="5">
        <v>448950.27757000003</v>
      </c>
    </row>
    <row r="125" spans="1:19" x14ac:dyDescent="0.3">
      <c r="A125" s="4" t="s">
        <v>213</v>
      </c>
      <c r="B125" s="4" t="s">
        <v>203</v>
      </c>
      <c r="C125" t="s">
        <v>137</v>
      </c>
      <c r="D125" t="s">
        <v>141</v>
      </c>
      <c r="E125" t="s">
        <v>145</v>
      </c>
      <c r="F125" t="s">
        <v>139</v>
      </c>
      <c r="I125" s="5">
        <v>237063.56439799999</v>
      </c>
      <c r="J125" s="5">
        <v>188539.58368500002</v>
      </c>
      <c r="K125" s="5">
        <v>217280.03769500001</v>
      </c>
      <c r="L125" s="5">
        <v>226207.32358999996</v>
      </c>
      <c r="M125" s="5">
        <v>250258.93870199998</v>
      </c>
      <c r="N125" s="5">
        <v>284225.74083199998</v>
      </c>
      <c r="O125" s="5">
        <v>266990.36754599999</v>
      </c>
      <c r="P125" s="5">
        <v>254006.10877799999</v>
      </c>
      <c r="Q125" s="5">
        <v>275069.26188299997</v>
      </c>
      <c r="R125" s="5">
        <v>296245.06695900002</v>
      </c>
      <c r="S125" s="5">
        <v>360173.50316999998</v>
      </c>
    </row>
    <row r="126" spans="1:19" x14ac:dyDescent="0.3">
      <c r="A126" s="4" t="s">
        <v>213</v>
      </c>
      <c r="B126" s="4" t="s">
        <v>203</v>
      </c>
      <c r="C126" t="s">
        <v>137</v>
      </c>
      <c r="D126" t="s">
        <v>141</v>
      </c>
      <c r="E126" t="s">
        <v>145</v>
      </c>
      <c r="F126" t="s">
        <v>146</v>
      </c>
      <c r="I126" s="5">
        <v>-301773.4764356282</v>
      </c>
      <c r="J126" s="5">
        <v>-253983.79053500001</v>
      </c>
      <c r="K126" s="5">
        <v>-237810.79981999999</v>
      </c>
      <c r="L126" s="5">
        <v>-290007.34106499999</v>
      </c>
      <c r="M126" s="5">
        <v>-286437.18512899999</v>
      </c>
      <c r="N126" s="5">
        <v>-305431.62521000003</v>
      </c>
      <c r="O126" s="5">
        <v>-323753.817041</v>
      </c>
      <c r="P126" s="5">
        <v>-299739.47809199995</v>
      </c>
      <c r="Q126" s="5">
        <v>-287408.99804400001</v>
      </c>
      <c r="R126" s="5">
        <v>-274571.66162900004</v>
      </c>
      <c r="S126" s="5">
        <v>-379431.85931999999</v>
      </c>
    </row>
    <row r="127" spans="1:19" x14ac:dyDescent="0.3">
      <c r="A127" s="4" t="s">
        <v>213</v>
      </c>
      <c r="B127" s="4" t="s">
        <v>203</v>
      </c>
      <c r="C127" t="s">
        <v>137</v>
      </c>
      <c r="D127" t="s">
        <v>141</v>
      </c>
      <c r="E127" t="s">
        <v>145</v>
      </c>
      <c r="F127" t="s">
        <v>147</v>
      </c>
      <c r="I127" s="5">
        <v>-60653.511329999994</v>
      </c>
      <c r="J127" s="5">
        <v>-49334.911442000004</v>
      </c>
      <c r="K127" s="5">
        <v>-44520.826457999996</v>
      </c>
      <c r="L127" s="5">
        <v>-48572.06350299999</v>
      </c>
      <c r="M127" s="5">
        <v>-50805.954061999997</v>
      </c>
      <c r="N127" s="5">
        <v>-50168.548493000009</v>
      </c>
      <c r="O127" s="5">
        <v>-55654.60390899999</v>
      </c>
      <c r="P127" s="5">
        <v>-57557.021610999989</v>
      </c>
      <c r="Q127" s="5">
        <v>-55761.879732000001</v>
      </c>
      <c r="R127" s="5">
        <v>-52633.996690999993</v>
      </c>
      <c r="S127" s="5">
        <v>-65970.971028</v>
      </c>
    </row>
    <row r="128" spans="1:19" x14ac:dyDescent="0.3">
      <c r="A128" s="4" t="s">
        <v>213</v>
      </c>
      <c r="B128" s="4" t="s">
        <v>203</v>
      </c>
      <c r="C128" t="s">
        <v>137</v>
      </c>
      <c r="D128" s="3" t="s">
        <v>141</v>
      </c>
      <c r="E128" s="3" t="s">
        <v>148</v>
      </c>
      <c r="I128" s="5">
        <v>1806.297446</v>
      </c>
      <c r="J128" s="5">
        <v>2276.6891369999998</v>
      </c>
      <c r="K128" s="5">
        <v>2936.2853070000001</v>
      </c>
      <c r="L128" s="5">
        <v>5000.5523370000001</v>
      </c>
      <c r="M128" s="5">
        <v>5987.4970539999995</v>
      </c>
      <c r="N128" s="5">
        <v>7526.3015210000003</v>
      </c>
      <c r="O128" s="5">
        <v>6694.0539519999993</v>
      </c>
      <c r="P128" s="5">
        <v>7259.822478</v>
      </c>
      <c r="Q128" s="5">
        <v>5981.2839039999999</v>
      </c>
      <c r="R128" s="5">
        <v>5688.4741620000004</v>
      </c>
      <c r="S128" s="5">
        <v>5806.5977940000002</v>
      </c>
    </row>
    <row r="129" spans="1:19" x14ac:dyDescent="0.3">
      <c r="A129" s="4" t="s">
        <v>213</v>
      </c>
      <c r="B129" s="4" t="s">
        <v>203</v>
      </c>
      <c r="C129" t="s">
        <v>137</v>
      </c>
      <c r="D129" s="3" t="s">
        <v>141</v>
      </c>
      <c r="E129" s="3" t="s">
        <v>23</v>
      </c>
      <c r="I129" s="5">
        <v>370.85727800000001</v>
      </c>
      <c r="J129" s="5">
        <v>-1.2985000000000003E-2</v>
      </c>
      <c r="K129" s="5">
        <v>59.249814999999998</v>
      </c>
      <c r="L129" s="5">
        <v>42.441769000000001</v>
      </c>
      <c r="M129" s="5">
        <v>33.742770999999998</v>
      </c>
      <c r="N129" s="5">
        <v>33.359530999999997</v>
      </c>
      <c r="O129" s="5">
        <v>205.973871</v>
      </c>
      <c r="P129" s="5">
        <v>216.20228</v>
      </c>
      <c r="Q129" s="5">
        <v>290.552685</v>
      </c>
      <c r="R129" s="5">
        <v>190.438534</v>
      </c>
      <c r="S129" s="5">
        <v>448.94069000000002</v>
      </c>
    </row>
    <row r="130" spans="1:19" x14ac:dyDescent="0.3">
      <c r="A130" s="4" t="s">
        <v>213</v>
      </c>
      <c r="B130" s="4" t="s">
        <v>203</v>
      </c>
      <c r="C130" t="s">
        <v>137</v>
      </c>
      <c r="D130" s="2" t="s">
        <v>149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5889.8777129999999</v>
      </c>
      <c r="O130" s="5">
        <v>8558.2505540000002</v>
      </c>
      <c r="P130" s="5">
        <v>9997.6997289999999</v>
      </c>
      <c r="Q130" s="5">
        <v>11748.694207999999</v>
      </c>
      <c r="R130" s="5">
        <v>19623.207383999998</v>
      </c>
      <c r="S130" s="5">
        <v>17662.456110000003</v>
      </c>
    </row>
    <row r="131" spans="1:19" x14ac:dyDescent="0.3">
      <c r="A131" s="9" t="s">
        <v>214</v>
      </c>
      <c r="B131" s="9" t="s">
        <v>203</v>
      </c>
      <c r="C131" t="s">
        <v>150</v>
      </c>
      <c r="D131" s="2" t="s">
        <v>151</v>
      </c>
      <c r="I131" s="5">
        <v>51253.788266787014</v>
      </c>
      <c r="J131" s="5">
        <v>167138.5277134421</v>
      </c>
      <c r="K131" s="5">
        <v>254170.76581300001</v>
      </c>
      <c r="L131" s="5">
        <v>247376.62401399997</v>
      </c>
      <c r="M131" s="5">
        <v>206742.56129099999</v>
      </c>
      <c r="N131" s="5">
        <v>216775.621935</v>
      </c>
      <c r="O131" s="5">
        <v>223415.74371999997</v>
      </c>
      <c r="P131" s="5">
        <v>389863.89618400001</v>
      </c>
      <c r="Q131" s="5">
        <v>455698.83672299999</v>
      </c>
      <c r="R131" s="5">
        <v>513348.90662200004</v>
      </c>
      <c r="S131" s="5">
        <v>546678.00755700003</v>
      </c>
    </row>
    <row r="132" spans="1:19" x14ac:dyDescent="0.3">
      <c r="A132" s="9" t="s">
        <v>214</v>
      </c>
      <c r="B132" s="9" t="s">
        <v>203</v>
      </c>
      <c r="C132" t="s">
        <v>150</v>
      </c>
      <c r="D132" s="2" t="s">
        <v>152</v>
      </c>
      <c r="I132" s="5">
        <v>7950.9708820000005</v>
      </c>
      <c r="J132" s="5">
        <v>7032.0713198250814</v>
      </c>
      <c r="K132" s="5">
        <v>11463.323037805765</v>
      </c>
      <c r="L132" s="5">
        <v>13667.393816754186</v>
      </c>
      <c r="M132" s="5">
        <v>6999.0320790000005</v>
      </c>
      <c r="N132" s="5">
        <v>6546.413677999999</v>
      </c>
      <c r="O132" s="5">
        <v>6604.3216960000009</v>
      </c>
      <c r="P132" s="5">
        <v>6319.8253290000002</v>
      </c>
      <c r="Q132" s="5">
        <v>6156.3880690000005</v>
      </c>
      <c r="R132" s="5">
        <v>8395.4009229999992</v>
      </c>
      <c r="S132" s="5">
        <v>9600.9472190000015</v>
      </c>
    </row>
    <row r="133" spans="1:19" x14ac:dyDescent="0.3">
      <c r="A133" s="9" t="s">
        <v>214</v>
      </c>
      <c r="B133" s="9" t="s">
        <v>203</v>
      </c>
      <c r="C133" t="s">
        <v>150</v>
      </c>
      <c r="D133" s="2" t="s">
        <v>153</v>
      </c>
      <c r="I133" s="5">
        <v>17.902888000000004</v>
      </c>
      <c r="J133" s="5">
        <v>8471.6743979999974</v>
      </c>
      <c r="K133" s="5">
        <v>45.379453999999996</v>
      </c>
      <c r="L133" s="5">
        <v>-32.039763000000001</v>
      </c>
      <c r="M133" s="5">
        <v>48.787393000000002</v>
      </c>
      <c r="N133" s="5">
        <v>261.93021099999993</v>
      </c>
      <c r="O133" s="5">
        <v>167.78395499999999</v>
      </c>
      <c r="P133" s="5">
        <v>660.10127799999998</v>
      </c>
      <c r="Q133" s="5">
        <v>13.477479000000001</v>
      </c>
      <c r="R133" s="5">
        <v>25.414154</v>
      </c>
      <c r="S133" s="5">
        <v>74.239407</v>
      </c>
    </row>
    <row r="134" spans="1:19" x14ac:dyDescent="0.3">
      <c r="A134" s="9" t="s">
        <v>214</v>
      </c>
      <c r="B134" s="9" t="s">
        <v>203</v>
      </c>
      <c r="C134" t="s">
        <v>150</v>
      </c>
      <c r="D134" s="2" t="s">
        <v>154</v>
      </c>
      <c r="I134" s="5">
        <v>3112.0229889999996</v>
      </c>
      <c r="J134" s="5">
        <v>20627.795913000002</v>
      </c>
      <c r="K134" s="5">
        <v>19218.729148999999</v>
      </c>
      <c r="L134" s="5">
        <v>36165.294108000002</v>
      </c>
      <c r="M134" s="5">
        <v>30428.453337999996</v>
      </c>
      <c r="N134" s="5">
        <v>40691.035655</v>
      </c>
      <c r="O134" s="5">
        <v>39658.240196999999</v>
      </c>
      <c r="P134" s="5">
        <v>57511.024126999997</v>
      </c>
      <c r="Q134" s="5">
        <v>56288.197174999994</v>
      </c>
      <c r="R134" s="5">
        <v>63994.946646999997</v>
      </c>
      <c r="S134" s="5">
        <v>113556.18987799999</v>
      </c>
    </row>
    <row r="135" spans="1:19" x14ac:dyDescent="0.3">
      <c r="A135" s="9" t="s">
        <v>214</v>
      </c>
      <c r="B135" s="9" t="s">
        <v>203</v>
      </c>
      <c r="C135" t="s">
        <v>150</v>
      </c>
      <c r="D135" s="2" t="s">
        <v>155</v>
      </c>
      <c r="I135" s="5">
        <v>-369.51705999999996</v>
      </c>
      <c r="J135" s="5">
        <v>903.42651714168585</v>
      </c>
      <c r="K135" s="5">
        <v>407.16182303748099</v>
      </c>
      <c r="L135" s="5">
        <v>617.18479342071714</v>
      </c>
      <c r="M135" s="5">
        <v>108.405686</v>
      </c>
      <c r="N135" s="5">
        <v>545.66227300000003</v>
      </c>
      <c r="O135" s="5">
        <v>178.91074200000003</v>
      </c>
      <c r="P135" s="5">
        <v>1596.632517</v>
      </c>
      <c r="Q135" s="5">
        <v>-146.43016300000002</v>
      </c>
      <c r="R135" s="5">
        <v>357.82749699999999</v>
      </c>
      <c r="S135" s="5">
        <v>348.84789699999999</v>
      </c>
    </row>
    <row r="136" spans="1:19" x14ac:dyDescent="0.3">
      <c r="A136" s="9" t="s">
        <v>214</v>
      </c>
      <c r="B136" s="9" t="s">
        <v>203</v>
      </c>
      <c r="C136" t="s">
        <v>150</v>
      </c>
      <c r="D136" s="2" t="s">
        <v>156</v>
      </c>
      <c r="I136" s="5">
        <v>635.43290000000002</v>
      </c>
      <c r="J136" s="5">
        <v>-455.22704899999906</v>
      </c>
      <c r="K136" s="5">
        <v>-23371.643986000003</v>
      </c>
      <c r="L136" s="5">
        <v>20000.027992000003</v>
      </c>
      <c r="M136" s="5">
        <v>-106.84644900000009</v>
      </c>
      <c r="N136" s="5">
        <v>-9773.3632879999986</v>
      </c>
      <c r="O136" s="5">
        <v>-2399.4249890000001</v>
      </c>
      <c r="P136" s="5">
        <v>2366.6530340000004</v>
      </c>
      <c r="Q136" s="5">
        <v>-3961.028743999997</v>
      </c>
      <c r="R136" s="5">
        <v>-2311.2608179999997</v>
      </c>
      <c r="S136" s="5">
        <v>-4344.1458400000001</v>
      </c>
    </row>
    <row r="137" spans="1:19" x14ac:dyDescent="0.3">
      <c r="A137" s="9" t="s">
        <v>214</v>
      </c>
      <c r="B137" s="9" t="s">
        <v>203</v>
      </c>
      <c r="C137" t="s">
        <v>150</v>
      </c>
      <c r="D137" s="2" t="s">
        <v>23</v>
      </c>
      <c r="I137" s="5">
        <v>635.02864099999988</v>
      </c>
      <c r="J137" s="5">
        <v>633.58913399999994</v>
      </c>
      <c r="K137" s="5">
        <v>3575.5458800000006</v>
      </c>
      <c r="L137" s="5">
        <v>1751.036075</v>
      </c>
      <c r="M137" s="5">
        <v>3046.0492280000003</v>
      </c>
      <c r="N137" s="5">
        <v>8738.1673689999989</v>
      </c>
      <c r="O137" s="5">
        <v>2092.7456719999996</v>
      </c>
      <c r="P137" s="5">
        <v>3882.4897309999997</v>
      </c>
      <c r="Q137" s="5">
        <v>634.58806743832497</v>
      </c>
      <c r="R137" s="5">
        <v>1598.7442880000003</v>
      </c>
      <c r="S137" s="5">
        <v>2297.119197</v>
      </c>
    </row>
    <row r="138" spans="1:19" x14ac:dyDescent="0.3">
      <c r="A138" s="4" t="s">
        <v>215</v>
      </c>
      <c r="B138" s="4" t="s">
        <v>203</v>
      </c>
      <c r="C138" t="s">
        <v>157</v>
      </c>
      <c r="D138" t="s">
        <v>13</v>
      </c>
      <c r="E138" t="s">
        <v>158</v>
      </c>
      <c r="I138" s="5">
        <v>-65.039684000000022</v>
      </c>
      <c r="J138" s="5">
        <v>9.9569270000000003</v>
      </c>
      <c r="K138" s="5">
        <v>0.22412300000000049</v>
      </c>
      <c r="L138" s="5">
        <v>26786.959436999998</v>
      </c>
      <c r="M138" s="5">
        <v>-32.69864900000001</v>
      </c>
      <c r="N138" s="5">
        <v>323.30102499999998</v>
      </c>
      <c r="O138" s="5">
        <v>-2.3059460000000001</v>
      </c>
      <c r="P138" s="5">
        <v>1.2667219999999999</v>
      </c>
      <c r="Q138" s="5">
        <v>5.7314070000000008</v>
      </c>
      <c r="R138" s="5">
        <v>0.76805400000000001</v>
      </c>
      <c r="S138" s="5">
        <v>4.4921999999999995</v>
      </c>
    </row>
    <row r="139" spans="1:19" x14ac:dyDescent="0.3">
      <c r="A139" s="4" t="s">
        <v>215</v>
      </c>
      <c r="B139" s="4" t="s">
        <v>203</v>
      </c>
      <c r="C139" t="s">
        <v>157</v>
      </c>
      <c r="D139" t="s">
        <v>13</v>
      </c>
      <c r="E139" t="s">
        <v>159</v>
      </c>
      <c r="I139" s="5">
        <v>205434.877798</v>
      </c>
      <c r="J139" s="5">
        <v>278578.59448099998</v>
      </c>
      <c r="K139" s="5">
        <v>303907.61564799998</v>
      </c>
      <c r="L139" s="5">
        <v>302689.21051999996</v>
      </c>
      <c r="M139" s="5">
        <v>317251.01177999994</v>
      </c>
      <c r="N139" s="5">
        <v>349420.73300899996</v>
      </c>
      <c r="O139" s="5">
        <v>335299.69876000006</v>
      </c>
      <c r="P139" s="5">
        <v>318811.756314</v>
      </c>
      <c r="Q139" s="5">
        <v>332016.55409600004</v>
      </c>
      <c r="R139" s="5">
        <v>357558.48248500004</v>
      </c>
      <c r="S139" s="5">
        <v>349052.11124600004</v>
      </c>
    </row>
    <row r="140" spans="1:19" x14ac:dyDescent="0.3">
      <c r="A140" s="4" t="s">
        <v>215</v>
      </c>
      <c r="B140" s="4" t="s">
        <v>203</v>
      </c>
      <c r="C140" t="s">
        <v>157</v>
      </c>
      <c r="D140" t="s">
        <v>13</v>
      </c>
      <c r="E140" t="s">
        <v>160</v>
      </c>
      <c r="I140" s="5">
        <v>9155.7903852745203</v>
      </c>
      <c r="J140" s="5">
        <v>8219.5988374939134</v>
      </c>
      <c r="K140" s="5">
        <v>10471.236582263813</v>
      </c>
      <c r="L140" s="5">
        <v>7412.3802563855643</v>
      </c>
      <c r="M140" s="5">
        <v>8477.7436081362102</v>
      </c>
      <c r="N140" s="5">
        <v>8393.7903291172406</v>
      </c>
      <c r="O140" s="5">
        <v>10058.010951046388</v>
      </c>
      <c r="P140" s="5">
        <v>10612.264466375342</v>
      </c>
      <c r="Q140" s="5">
        <v>10663.088219665062</v>
      </c>
      <c r="R140" s="5">
        <v>10621.456941006221</v>
      </c>
      <c r="S140" s="5">
        <v>3875.2915353121302</v>
      </c>
    </row>
    <row r="141" spans="1:19" x14ac:dyDescent="0.3">
      <c r="A141" s="4" t="s">
        <v>215</v>
      </c>
      <c r="B141" s="4" t="s">
        <v>203</v>
      </c>
      <c r="C141" t="s">
        <v>157</v>
      </c>
      <c r="D141" t="s">
        <v>161</v>
      </c>
      <c r="E141" t="s">
        <v>162</v>
      </c>
      <c r="I141" s="5">
        <v>-10086.867240999998</v>
      </c>
      <c r="J141" s="5">
        <v>-10768.886936999999</v>
      </c>
      <c r="K141" s="5">
        <v>-15852.767976000001</v>
      </c>
      <c r="L141" s="5">
        <v>-17086.173306000001</v>
      </c>
      <c r="M141" s="5">
        <v>-17516.011642000001</v>
      </c>
      <c r="N141" s="5">
        <v>-15766.213107</v>
      </c>
      <c r="O141" s="5">
        <v>-14826.687553000002</v>
      </c>
      <c r="P141" s="5">
        <v>-17208.731503000003</v>
      </c>
      <c r="Q141" s="5">
        <v>-18264.954426</v>
      </c>
      <c r="R141" s="5">
        <v>-17580.959111000004</v>
      </c>
      <c r="S141" s="5">
        <v>-17811.962746999998</v>
      </c>
    </row>
    <row r="142" spans="1:19" x14ac:dyDescent="0.3">
      <c r="A142" s="4" t="s">
        <v>215</v>
      </c>
      <c r="B142" s="4" t="s">
        <v>203</v>
      </c>
      <c r="C142" t="s">
        <v>157</v>
      </c>
      <c r="D142" t="s">
        <v>161</v>
      </c>
      <c r="E142" t="s">
        <v>163</v>
      </c>
      <c r="I142" s="5">
        <v>0</v>
      </c>
      <c r="J142" s="5">
        <v>0</v>
      </c>
      <c r="K142" s="5">
        <v>0</v>
      </c>
      <c r="L142" s="5">
        <v>5.0000000000000004E-6</v>
      </c>
      <c r="M142" s="5">
        <v>-5.0000000000000004E-6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</row>
    <row r="143" spans="1:19" x14ac:dyDescent="0.3">
      <c r="A143" s="4" t="s">
        <v>215</v>
      </c>
      <c r="B143" s="4" t="s">
        <v>203</v>
      </c>
      <c r="C143" t="s">
        <v>157</v>
      </c>
      <c r="D143" t="s">
        <v>161</v>
      </c>
      <c r="E143" t="s">
        <v>164</v>
      </c>
      <c r="I143" s="5">
        <v>-475.35224200000005</v>
      </c>
      <c r="J143" s="5">
        <v>7.002345</v>
      </c>
      <c r="K143" s="5">
        <v>0</v>
      </c>
      <c r="L143" s="5">
        <v>4.2398090000000002</v>
      </c>
      <c r="M143" s="5">
        <v>-2.5170889999999999</v>
      </c>
      <c r="N143" s="5">
        <v>-0.38112400000000002</v>
      </c>
      <c r="O143" s="5">
        <v>0</v>
      </c>
      <c r="P143" s="5">
        <v>0.109921</v>
      </c>
      <c r="Q143" s="5">
        <v>0</v>
      </c>
      <c r="R143" s="5">
        <v>0</v>
      </c>
      <c r="S143" s="5">
        <v>0</v>
      </c>
    </row>
    <row r="144" spans="1:19" x14ac:dyDescent="0.3">
      <c r="A144" s="4" t="s">
        <v>215</v>
      </c>
      <c r="B144" s="4" t="s">
        <v>203</v>
      </c>
      <c r="C144" t="s">
        <v>157</v>
      </c>
      <c r="D144" t="s">
        <v>161</v>
      </c>
      <c r="E144" t="s">
        <v>165</v>
      </c>
      <c r="I144" s="5">
        <v>575.25126399999999</v>
      </c>
      <c r="J144" s="5">
        <v>-407.71697600000005</v>
      </c>
      <c r="K144" s="5">
        <v>-1224.7982259999999</v>
      </c>
      <c r="L144" s="5">
        <v>-341.49264599999998</v>
      </c>
      <c r="M144" s="5">
        <v>-313.129411</v>
      </c>
      <c r="N144" s="5">
        <v>-32.490951000000003</v>
      </c>
      <c r="O144" s="5">
        <v>-113.004577</v>
      </c>
      <c r="P144" s="5">
        <v>-102.28003</v>
      </c>
      <c r="Q144" s="5">
        <v>-7.5304520000000004</v>
      </c>
      <c r="R144" s="5">
        <v>0</v>
      </c>
      <c r="S144" s="5">
        <v>-18.973935999999998</v>
      </c>
    </row>
    <row r="145" spans="1:19" x14ac:dyDescent="0.3">
      <c r="A145" s="4" t="s">
        <v>215</v>
      </c>
      <c r="B145" s="4" t="s">
        <v>203</v>
      </c>
      <c r="C145" t="s">
        <v>157</v>
      </c>
      <c r="D145" t="s">
        <v>161</v>
      </c>
      <c r="E145" t="s">
        <v>166</v>
      </c>
      <c r="I145" s="5">
        <v>-38474.344255000004</v>
      </c>
      <c r="J145" s="5">
        <v>-6094.7030299999988</v>
      </c>
      <c r="K145" s="5">
        <v>-3791.2369949999998</v>
      </c>
      <c r="L145" s="5">
        <v>-5853.9624279999989</v>
      </c>
      <c r="M145" s="5">
        <v>-4467.3593189999992</v>
      </c>
      <c r="N145" s="5">
        <v>-4496.2120340000001</v>
      </c>
      <c r="O145" s="5">
        <v>-6081.8670800000009</v>
      </c>
      <c r="P145" s="5">
        <v>-3250.812355</v>
      </c>
      <c r="Q145" s="5">
        <v>-3272.2057370000007</v>
      </c>
      <c r="R145" s="5">
        <v>-3042.9769250000004</v>
      </c>
      <c r="S145" s="5">
        <v>-3254.6809149999999</v>
      </c>
    </row>
    <row r="146" spans="1:19" x14ac:dyDescent="0.3">
      <c r="A146" s="4" t="s">
        <v>215</v>
      </c>
      <c r="B146" s="4" t="s">
        <v>203</v>
      </c>
      <c r="C146" t="s">
        <v>157</v>
      </c>
      <c r="D146" t="s">
        <v>161</v>
      </c>
      <c r="E146" t="s">
        <v>167</v>
      </c>
      <c r="I146" s="5">
        <v>-2906.8335241727286</v>
      </c>
      <c r="J146" s="5">
        <v>-2143.3775660000001</v>
      </c>
      <c r="K146" s="5">
        <v>-2694.2153279999998</v>
      </c>
      <c r="L146" s="5">
        <v>729.28942300000017</v>
      </c>
      <c r="M146" s="5">
        <v>0</v>
      </c>
      <c r="N146" s="5">
        <v>4.8392000000000004E-2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</row>
    <row r="147" spans="1:19" x14ac:dyDescent="0.3">
      <c r="A147" s="4" t="s">
        <v>216</v>
      </c>
      <c r="B147" s="4" t="s">
        <v>203</v>
      </c>
      <c r="C147" t="s">
        <v>168</v>
      </c>
      <c r="D147" t="s">
        <v>169</v>
      </c>
      <c r="E147" t="s">
        <v>170</v>
      </c>
      <c r="I147" s="5">
        <v>199173.02196099999</v>
      </c>
      <c r="J147" s="5">
        <v>35296.046002999996</v>
      </c>
      <c r="K147" s="5">
        <v>29925.742150000002</v>
      </c>
      <c r="L147" s="5">
        <v>66149.285199999998</v>
      </c>
      <c r="M147" s="5">
        <v>44696.272999999994</v>
      </c>
      <c r="N147" s="5">
        <v>28207.689299999998</v>
      </c>
      <c r="O147" s="5">
        <v>83365.511899999998</v>
      </c>
      <c r="P147" s="5">
        <v>94453.102419999952</v>
      </c>
      <c r="Q147" s="5">
        <v>188076.9718</v>
      </c>
      <c r="R147" s="5">
        <v>118037.3</v>
      </c>
      <c r="S147" s="5">
        <v>50438.144709</v>
      </c>
    </row>
    <row r="148" spans="1:19" x14ac:dyDescent="0.3">
      <c r="A148" s="4" t="s">
        <v>216</v>
      </c>
      <c r="B148" s="4" t="s">
        <v>203</v>
      </c>
      <c r="C148" t="s">
        <v>168</v>
      </c>
      <c r="D148" t="s">
        <v>169</v>
      </c>
      <c r="E148" t="s">
        <v>171</v>
      </c>
      <c r="I148" s="5">
        <v>1029.7912559999677</v>
      </c>
      <c r="J148" s="5">
        <v>4042.4021170000001</v>
      </c>
      <c r="K148" s="5">
        <v>950.13202999999999</v>
      </c>
      <c r="L148" s="5">
        <v>570.14827600000001</v>
      </c>
      <c r="M148" s="5">
        <v>854.08035600000005</v>
      </c>
      <c r="N148" s="5">
        <v>3132.4330380000029</v>
      </c>
      <c r="O148" s="5">
        <v>8870.1227839999992</v>
      </c>
      <c r="P148" s="5">
        <v>6036.999307999853</v>
      </c>
      <c r="Q148" s="5">
        <v>14299.232008000021</v>
      </c>
      <c r="R148" s="5">
        <v>7647.4181629999948</v>
      </c>
      <c r="S148" s="5">
        <v>12385.810143000002</v>
      </c>
    </row>
    <row r="149" spans="1:19" x14ac:dyDescent="0.3">
      <c r="A149" s="4" t="s">
        <v>216</v>
      </c>
      <c r="B149" s="4" t="s">
        <v>203</v>
      </c>
      <c r="C149" t="s">
        <v>168</v>
      </c>
      <c r="D149" s="2" t="s">
        <v>172</v>
      </c>
      <c r="I149" s="5">
        <v>32689.738673999997</v>
      </c>
      <c r="J149" s="5">
        <v>36213.387235000002</v>
      </c>
      <c r="K149" s="5">
        <v>42944.492697000009</v>
      </c>
      <c r="L149" s="5">
        <v>47899.284580000007</v>
      </c>
      <c r="M149" s="5">
        <v>50094.203966000001</v>
      </c>
      <c r="N149" s="5">
        <v>50477.746165000004</v>
      </c>
      <c r="O149" s="5">
        <v>51766.537873000001</v>
      </c>
      <c r="P149" s="5">
        <v>51641.224044999995</v>
      </c>
      <c r="Q149" s="5">
        <v>52253.763498000008</v>
      </c>
      <c r="R149" s="5">
        <v>53854.274333000016</v>
      </c>
      <c r="S149" s="5">
        <v>54695.632885999999</v>
      </c>
    </row>
    <row r="150" spans="1:19" x14ac:dyDescent="0.3">
      <c r="A150" s="4" t="s">
        <v>216</v>
      </c>
      <c r="B150" s="4" t="s">
        <v>203</v>
      </c>
      <c r="C150" t="s">
        <v>168</v>
      </c>
      <c r="D150" t="s">
        <v>173</v>
      </c>
      <c r="E150" t="s">
        <v>174</v>
      </c>
      <c r="I150" s="5">
        <v>22165.686414</v>
      </c>
      <c r="J150" s="5">
        <v>23229.477255999998</v>
      </c>
      <c r="K150" s="5">
        <v>24821.482032</v>
      </c>
      <c r="L150" s="5">
        <v>22827.920569999995</v>
      </c>
      <c r="M150" s="5">
        <v>23662.808226000001</v>
      </c>
      <c r="N150" s="5">
        <v>26097.568016999998</v>
      </c>
      <c r="O150" s="5">
        <v>28213.554595000001</v>
      </c>
      <c r="P150" s="5">
        <v>29540.386944999998</v>
      </c>
      <c r="Q150" s="5">
        <v>26928.615685000001</v>
      </c>
      <c r="R150" s="5">
        <v>29867.857959999998</v>
      </c>
      <c r="S150" s="5">
        <v>31728.321151999997</v>
      </c>
    </row>
    <row r="151" spans="1:19" x14ac:dyDescent="0.3">
      <c r="A151" s="4" t="s">
        <v>216</v>
      </c>
      <c r="B151" s="4" t="s">
        <v>203</v>
      </c>
      <c r="C151" t="s">
        <v>168</v>
      </c>
      <c r="D151" t="s">
        <v>173</v>
      </c>
      <c r="E151" t="s">
        <v>175</v>
      </c>
      <c r="I151" s="5">
        <v>11362.008603</v>
      </c>
      <c r="J151" s="5">
        <v>13227.325314</v>
      </c>
      <c r="K151" s="5">
        <v>18683.780334999999</v>
      </c>
      <c r="L151" s="5">
        <v>20768.359127</v>
      </c>
      <c r="M151" s="5">
        <v>17910.443345</v>
      </c>
      <c r="N151" s="5">
        <v>16378.911131000001</v>
      </c>
      <c r="O151" s="5">
        <v>17636.070280999997</v>
      </c>
      <c r="P151" s="5">
        <v>18782.846250000002</v>
      </c>
      <c r="Q151" s="5">
        <v>19075.026967000002</v>
      </c>
      <c r="R151" s="5">
        <v>20108.432392999999</v>
      </c>
      <c r="S151" s="5">
        <v>21175.175310000002</v>
      </c>
    </row>
    <row r="152" spans="1:19" x14ac:dyDescent="0.3">
      <c r="A152" s="4" t="s">
        <v>216</v>
      </c>
      <c r="B152" s="4" t="s">
        <v>203</v>
      </c>
      <c r="C152" t="s">
        <v>168</v>
      </c>
      <c r="D152" t="s">
        <v>173</v>
      </c>
      <c r="E152" t="s">
        <v>176</v>
      </c>
      <c r="I152" s="5">
        <v>3675.3788589999999</v>
      </c>
      <c r="J152" s="5">
        <v>3800.1896940000001</v>
      </c>
      <c r="K152" s="5">
        <v>4148.3498760000002</v>
      </c>
      <c r="L152" s="5">
        <v>4383.9585630000001</v>
      </c>
      <c r="M152" s="5">
        <v>4785.5582880000002</v>
      </c>
      <c r="N152" s="5">
        <v>5093.0183589999997</v>
      </c>
      <c r="O152" s="5">
        <v>5591.3556940000008</v>
      </c>
      <c r="P152" s="5">
        <v>5843.3926409999995</v>
      </c>
      <c r="Q152" s="5">
        <v>5840.2513879999997</v>
      </c>
      <c r="R152" s="5">
        <v>5931.2149909999998</v>
      </c>
      <c r="S152" s="5">
        <v>6060.1827279999998</v>
      </c>
    </row>
    <row r="153" spans="1:19" x14ac:dyDescent="0.3">
      <c r="A153" s="4" t="s">
        <v>216</v>
      </c>
      <c r="B153" s="4" t="s">
        <v>203</v>
      </c>
      <c r="C153" t="s">
        <v>168</v>
      </c>
      <c r="D153" t="s">
        <v>173</v>
      </c>
      <c r="E153" t="s">
        <v>177</v>
      </c>
      <c r="I153" s="5">
        <v>19001.477512000001</v>
      </c>
      <c r="J153" s="5">
        <v>25445.851308000001</v>
      </c>
      <c r="K153" s="5">
        <v>40852.027446</v>
      </c>
      <c r="L153" s="5">
        <v>47750.568983000005</v>
      </c>
      <c r="M153" s="5">
        <v>40214.667199000003</v>
      </c>
      <c r="N153" s="5">
        <v>42082.804015000002</v>
      </c>
      <c r="O153" s="5">
        <v>48289.618042999995</v>
      </c>
      <c r="P153" s="5">
        <v>50546.256379999992</v>
      </c>
      <c r="Q153" s="5">
        <v>50536.377782999989</v>
      </c>
      <c r="R153" s="5">
        <v>54219.728747999994</v>
      </c>
      <c r="S153" s="5">
        <v>54170.023352000004</v>
      </c>
    </row>
    <row r="154" spans="1:19" x14ac:dyDescent="0.3">
      <c r="A154" s="4" t="s">
        <v>216</v>
      </c>
      <c r="B154" s="4" t="s">
        <v>203</v>
      </c>
      <c r="C154" t="s">
        <v>168</v>
      </c>
      <c r="D154" s="2" t="s">
        <v>178</v>
      </c>
      <c r="I154" s="5">
        <v>17.907309999999999</v>
      </c>
      <c r="J154" s="5">
        <v>14.144484000000002</v>
      </c>
      <c r="K154" s="5">
        <v>-6713.6604599999901</v>
      </c>
      <c r="L154" s="5">
        <v>-2659.6327250000081</v>
      </c>
      <c r="M154" s="5">
        <v>5374.5359120000003</v>
      </c>
      <c r="N154" s="5">
        <v>1539.2497720000001</v>
      </c>
      <c r="O154" s="5">
        <v>718.60589500000003</v>
      </c>
      <c r="P154" s="5">
        <v>736.40652599999999</v>
      </c>
      <c r="Q154" s="5">
        <v>299.70009399999992</v>
      </c>
      <c r="R154" s="5">
        <v>153.94378399999999</v>
      </c>
      <c r="S154" s="5">
        <v>198.12453100000002</v>
      </c>
    </row>
    <row r="155" spans="1:19" x14ac:dyDescent="0.3">
      <c r="A155" s="4" t="s">
        <v>216</v>
      </c>
      <c r="B155" s="4" t="s">
        <v>203</v>
      </c>
      <c r="C155" t="s">
        <v>168</v>
      </c>
      <c r="D155" s="2" t="s">
        <v>179</v>
      </c>
      <c r="I155" s="5">
        <v>8575.6504290000012</v>
      </c>
      <c r="J155" s="5">
        <v>8405.0722510000014</v>
      </c>
      <c r="K155" s="5">
        <v>3736.6418040000003</v>
      </c>
      <c r="L155" s="5">
        <v>3106.9668580000002</v>
      </c>
      <c r="M155" s="5">
        <v>11351.047715999999</v>
      </c>
      <c r="N155" s="5">
        <v>13255.051329</v>
      </c>
      <c r="O155" s="5">
        <v>14781.883427000001</v>
      </c>
      <c r="P155" s="5">
        <v>15853.016103</v>
      </c>
      <c r="Q155" s="5">
        <v>16988.207136999998</v>
      </c>
      <c r="R155" s="5">
        <v>22336.269537</v>
      </c>
      <c r="S155" s="5">
        <v>23455.272078999998</v>
      </c>
    </row>
    <row r="156" spans="1:19" x14ac:dyDescent="0.3">
      <c r="A156" s="4" t="s">
        <v>216</v>
      </c>
      <c r="B156" s="4" t="s">
        <v>203</v>
      </c>
      <c r="C156" t="s">
        <v>168</v>
      </c>
      <c r="D156" s="2" t="s">
        <v>180</v>
      </c>
      <c r="I156" s="5">
        <v>62573.55154863435</v>
      </c>
      <c r="J156" s="5">
        <v>74010.833693374647</v>
      </c>
      <c r="K156" s="5">
        <v>94046.009467977958</v>
      </c>
      <c r="L156" s="5">
        <v>131808.54193825158</v>
      </c>
      <c r="M156" s="5">
        <v>112138.36192582798</v>
      </c>
      <c r="N156" s="5">
        <v>132542.75732830699</v>
      </c>
      <c r="O156" s="5">
        <v>175603.34007290256</v>
      </c>
      <c r="P156" s="5">
        <v>208112.28615830527</v>
      </c>
      <c r="Q156" s="5">
        <v>209550.32986939681</v>
      </c>
      <c r="R156" s="5">
        <v>266918.61642932182</v>
      </c>
      <c r="S156" s="5">
        <v>214226.60092767113</v>
      </c>
    </row>
    <row r="157" spans="1:19" x14ac:dyDescent="0.3">
      <c r="A157" s="4" t="s">
        <v>216</v>
      </c>
      <c r="B157" s="4" t="s">
        <v>203</v>
      </c>
      <c r="C157" t="s">
        <v>168</v>
      </c>
      <c r="D157" s="2" t="s">
        <v>181</v>
      </c>
      <c r="I157" s="5">
        <v>-51.354035999999994</v>
      </c>
      <c r="J157" s="5">
        <v>-143.47661500000001</v>
      </c>
      <c r="K157" s="5">
        <v>-31.607639999999996</v>
      </c>
      <c r="L157" s="5">
        <v>49.411096999999998</v>
      </c>
      <c r="M157" s="5">
        <v>3.3965720000000004</v>
      </c>
      <c r="N157" s="5">
        <v>1.564546</v>
      </c>
      <c r="O157" s="5">
        <v>1914.925739</v>
      </c>
      <c r="P157" s="5">
        <v>648.86370799999997</v>
      </c>
      <c r="Q157" s="5">
        <v>1853.8024949999997</v>
      </c>
      <c r="R157" s="5">
        <v>-135.29394799999989</v>
      </c>
      <c r="S157" s="5">
        <v>-3.8677620000000004</v>
      </c>
    </row>
    <row r="158" spans="1:19" x14ac:dyDescent="0.3">
      <c r="A158" s="4" t="s">
        <v>216</v>
      </c>
      <c r="B158" s="4" t="s">
        <v>203</v>
      </c>
      <c r="C158" t="s">
        <v>168</v>
      </c>
      <c r="D158" t="s">
        <v>23</v>
      </c>
      <c r="E158" t="s">
        <v>182</v>
      </c>
      <c r="I158" s="5">
        <v>9480.5135869999995</v>
      </c>
      <c r="J158" s="5">
        <v>10193.041621999997</v>
      </c>
      <c r="K158" s="5">
        <v>11104.474995</v>
      </c>
      <c r="L158" s="5">
        <v>11436.044285999998</v>
      </c>
      <c r="M158" s="5">
        <v>10599.191688000001</v>
      </c>
      <c r="N158" s="5">
        <v>11978.584875</v>
      </c>
      <c r="O158" s="5">
        <v>12580.215926999999</v>
      </c>
      <c r="P158" s="5">
        <v>12028.149654000001</v>
      </c>
      <c r="Q158" s="5">
        <v>12944.516598</v>
      </c>
      <c r="R158" s="5">
        <v>13342.031359000001</v>
      </c>
      <c r="S158" s="5">
        <v>12050.766520000001</v>
      </c>
    </row>
    <row r="159" spans="1:19" x14ac:dyDescent="0.3">
      <c r="A159" s="4" t="s">
        <v>216</v>
      </c>
      <c r="B159" s="4" t="s">
        <v>203</v>
      </c>
      <c r="C159" t="s">
        <v>168</v>
      </c>
      <c r="D159" t="s">
        <v>23</v>
      </c>
      <c r="E159" t="s">
        <v>183</v>
      </c>
      <c r="F159" t="s">
        <v>184</v>
      </c>
      <c r="I159" s="5">
        <v>50827.208331999995</v>
      </c>
      <c r="J159" s="5">
        <v>67181.773356999998</v>
      </c>
      <c r="K159" s="5">
        <v>56175.073680999994</v>
      </c>
      <c r="L159" s="5">
        <v>67294.113411000013</v>
      </c>
      <c r="M159" s="5">
        <v>67735.765648999994</v>
      </c>
      <c r="N159" s="5">
        <v>83111.537683606992</v>
      </c>
      <c r="O159" s="5">
        <v>81209.452288203931</v>
      </c>
      <c r="P159" s="5">
        <v>91378.848810720563</v>
      </c>
      <c r="Q159" s="5">
        <v>87249.89389912039</v>
      </c>
      <c r="R159" s="5">
        <v>105986.42921777751</v>
      </c>
      <c r="S159" s="5">
        <v>378562.81066259864</v>
      </c>
    </row>
    <row r="160" spans="1:19" x14ac:dyDescent="0.3">
      <c r="A160" s="4" t="s">
        <v>216</v>
      </c>
      <c r="B160" s="4" t="s">
        <v>203</v>
      </c>
      <c r="C160" t="s">
        <v>168</v>
      </c>
      <c r="D160" t="s">
        <v>23</v>
      </c>
      <c r="E160" t="s">
        <v>183</v>
      </c>
      <c r="F160" t="s">
        <v>185</v>
      </c>
      <c r="I160" s="5">
        <v>-31668.233915999997</v>
      </c>
      <c r="J160" s="5">
        <v>-35347.308240999999</v>
      </c>
      <c r="K160" s="5">
        <v>-34982.478816956347</v>
      </c>
      <c r="L160" s="5">
        <v>-42965.774462133515</v>
      </c>
      <c r="M160" s="5">
        <v>-28193.045268314298</v>
      </c>
      <c r="N160" s="5">
        <v>-62885.154537545764</v>
      </c>
      <c r="O160" s="5">
        <v>-64506.145330699976</v>
      </c>
      <c r="P160" s="5">
        <v>-41719.016316186775</v>
      </c>
      <c r="Q160" s="5">
        <v>-45999.873904643675</v>
      </c>
      <c r="R160" s="5">
        <v>-46284.321670038349</v>
      </c>
      <c r="S160" s="5">
        <v>-277653.16761945118</v>
      </c>
    </row>
    <row r="161" spans="1:19" x14ac:dyDescent="0.3">
      <c r="A161" s="4" t="s">
        <v>216</v>
      </c>
      <c r="B161" s="4" t="s">
        <v>203</v>
      </c>
      <c r="C161" t="s">
        <v>168</v>
      </c>
      <c r="D161" t="s">
        <v>23</v>
      </c>
      <c r="E161" t="s">
        <v>183</v>
      </c>
      <c r="F161" t="s">
        <v>186</v>
      </c>
      <c r="I161" s="5">
        <v>-36081.028158002984</v>
      </c>
      <c r="J161" s="5">
        <v>-60065.189617531592</v>
      </c>
      <c r="K161" s="5">
        <v>-46322.614591000005</v>
      </c>
      <c r="L161" s="5">
        <v>9101.3251839999975</v>
      </c>
      <c r="M161" s="5">
        <v>-31464.046679999999</v>
      </c>
      <c r="N161" s="5">
        <v>-25155.689209000004</v>
      </c>
      <c r="O161" s="5">
        <v>-10852.849216561393</v>
      </c>
      <c r="P161" s="5">
        <v>-40574.647531000002</v>
      </c>
      <c r="Q161" s="5">
        <v>-55524.747489552246</v>
      </c>
      <c r="R161" s="5">
        <v>-81490.29568000001</v>
      </c>
      <c r="S161" s="5">
        <v>-130602.49187199998</v>
      </c>
    </row>
    <row r="162" spans="1:19" x14ac:dyDescent="0.3">
      <c r="A162" s="4" t="s">
        <v>216</v>
      </c>
      <c r="B162" s="4" t="s">
        <v>203</v>
      </c>
      <c r="C162" t="s">
        <v>168</v>
      </c>
      <c r="D162" t="s">
        <v>23</v>
      </c>
      <c r="E162" t="s">
        <v>187</v>
      </c>
      <c r="I162" s="5">
        <v>18575.558717</v>
      </c>
      <c r="J162" s="5">
        <v>12897.963845</v>
      </c>
      <c r="K162" s="5">
        <v>27856.041560999998</v>
      </c>
      <c r="L162" s="5">
        <v>21879.402862999999</v>
      </c>
      <c r="M162" s="5">
        <v>18168.467994765942</v>
      </c>
      <c r="N162" s="5">
        <v>34558.673741999999</v>
      </c>
      <c r="O162" s="5">
        <v>40496.059610000004</v>
      </c>
      <c r="P162" s="5">
        <v>54814.763097999996</v>
      </c>
      <c r="Q162" s="5">
        <v>52089.577150999983</v>
      </c>
      <c r="R162" s="5">
        <v>60452.307816000008</v>
      </c>
      <c r="S162" s="5">
        <v>52412.407383310245</v>
      </c>
    </row>
    <row r="163" spans="1:19" x14ac:dyDescent="0.3">
      <c r="A163" s="4" t="s">
        <v>216</v>
      </c>
      <c r="B163" s="4" t="s">
        <v>203</v>
      </c>
      <c r="C163" t="s">
        <v>168</v>
      </c>
      <c r="D163" t="s">
        <v>23</v>
      </c>
      <c r="E163" t="s">
        <v>188</v>
      </c>
      <c r="I163" s="5">
        <v>1852.1509500000002</v>
      </c>
      <c r="J163" s="5">
        <v>3125.4221399999997</v>
      </c>
      <c r="K163" s="5">
        <v>5365.6209446880612</v>
      </c>
      <c r="L163" s="5">
        <v>3740.5796266460202</v>
      </c>
      <c r="M163" s="5">
        <v>12357.2631</v>
      </c>
      <c r="N163" s="5">
        <v>5910.6961103339981</v>
      </c>
      <c r="O163" s="5">
        <v>1545.3150490193696</v>
      </c>
      <c r="P163" s="5">
        <v>-28.322307998722358</v>
      </c>
      <c r="Q163" s="5">
        <v>3174.3967614735448</v>
      </c>
      <c r="R163" s="5">
        <v>-256.29612899999972</v>
      </c>
      <c r="S163" s="5">
        <v>4393.4930110000005</v>
      </c>
    </row>
    <row r="164" spans="1:19" x14ac:dyDescent="0.3">
      <c r="A164" s="4" t="s">
        <v>216</v>
      </c>
      <c r="B164" s="4" t="s">
        <v>203</v>
      </c>
      <c r="C164" t="s">
        <v>168</v>
      </c>
      <c r="D164" t="s">
        <v>23</v>
      </c>
      <c r="E164" t="s">
        <v>189</v>
      </c>
      <c r="I164" s="5">
        <v>-81.155611216073055</v>
      </c>
      <c r="J164" s="5">
        <v>-193.62086400000001</v>
      </c>
      <c r="K164" s="5">
        <v>-11573.269283523894</v>
      </c>
      <c r="L164" s="5">
        <v>-3373.9485060000002</v>
      </c>
      <c r="M164" s="5">
        <v>-894.3682759999997</v>
      </c>
      <c r="N164" s="5">
        <v>-2.3080009999999995</v>
      </c>
      <c r="O164" s="5">
        <v>2.8701429999999992</v>
      </c>
      <c r="P164" s="5">
        <v>-151.706883</v>
      </c>
      <c r="Q164" s="5">
        <v>-242.47560299999998</v>
      </c>
      <c r="R164" s="5">
        <v>-47.916487000000004</v>
      </c>
      <c r="S164" s="5">
        <v>63.893607999999993</v>
      </c>
    </row>
    <row r="165" spans="1:19" x14ac:dyDescent="0.3">
      <c r="A165" s="4" t="s">
        <v>216</v>
      </c>
      <c r="B165" s="4" t="s">
        <v>203</v>
      </c>
      <c r="C165" t="s">
        <v>168</v>
      </c>
      <c r="D165" t="s">
        <v>23</v>
      </c>
      <c r="E165" t="s">
        <v>190</v>
      </c>
      <c r="I165" s="5">
        <v>-11870.854550199947</v>
      </c>
      <c r="J165" s="5">
        <v>-5429.7011192721493</v>
      </c>
      <c r="K165" s="5">
        <v>-10210.464291000002</v>
      </c>
      <c r="L165" s="5">
        <v>-2233.1127849999998</v>
      </c>
      <c r="M165" s="5">
        <v>3418.910511000001</v>
      </c>
      <c r="N165" s="5">
        <v>-2351.39363</v>
      </c>
      <c r="O165" s="5">
        <v>-8533.1161479999992</v>
      </c>
      <c r="P165" s="5">
        <v>-2464.622339</v>
      </c>
      <c r="Q165" s="5">
        <v>-2881.3277860000003</v>
      </c>
      <c r="R165" s="5">
        <v>-9734.6507880000008</v>
      </c>
      <c r="S165" s="5">
        <v>-19017.878231999999</v>
      </c>
    </row>
    <row r="166" spans="1:19" x14ac:dyDescent="0.3">
      <c r="A166" s="4" t="s">
        <v>216</v>
      </c>
      <c r="B166" s="4" t="s">
        <v>203</v>
      </c>
      <c r="C166" t="s">
        <v>168</v>
      </c>
      <c r="D166" t="s">
        <v>23</v>
      </c>
      <c r="E166" t="s">
        <v>191</v>
      </c>
      <c r="I166" s="5">
        <v>-2408.9340341016218</v>
      </c>
      <c r="J166" s="5">
        <v>-5507.1869549484263</v>
      </c>
      <c r="K166" s="5">
        <v>-6848.0934520000001</v>
      </c>
      <c r="L166" s="5">
        <v>-3786.8620649999998</v>
      </c>
      <c r="M166" s="5">
        <v>-5945.760413</v>
      </c>
      <c r="N166" s="5">
        <v>-2971.8806800000002</v>
      </c>
      <c r="O166" s="5">
        <v>-4565.9603009999992</v>
      </c>
      <c r="P166" s="5">
        <v>442.98800299999994</v>
      </c>
      <c r="Q166" s="5">
        <v>99.047089866976989</v>
      </c>
      <c r="R166" s="5">
        <v>1434.9339569999997</v>
      </c>
      <c r="S166" s="5">
        <v>2073.1867979999988</v>
      </c>
    </row>
    <row r="167" spans="1:19" x14ac:dyDescent="0.3">
      <c r="A167" s="4" t="s">
        <v>216</v>
      </c>
      <c r="B167" s="4" t="s">
        <v>203</v>
      </c>
      <c r="C167" t="s">
        <v>168</v>
      </c>
      <c r="D167" t="s">
        <v>23</v>
      </c>
      <c r="E167" t="s">
        <v>192</v>
      </c>
      <c r="I167" s="5">
        <v>6714.7317490000005</v>
      </c>
      <c r="J167" s="5">
        <v>17153.046436000001</v>
      </c>
      <c r="K167" s="5">
        <v>21199.205285</v>
      </c>
      <c r="L167" s="5">
        <v>66850.845008999997</v>
      </c>
      <c r="M167" s="5">
        <v>39968.332127000001</v>
      </c>
      <c r="N167" s="5">
        <v>13926.942375000001</v>
      </c>
      <c r="O167" s="5">
        <v>1875.886047</v>
      </c>
      <c r="P167" s="5">
        <v>3168.157232</v>
      </c>
      <c r="Q167" s="5">
        <v>19423.986032000001</v>
      </c>
      <c r="R167" s="5">
        <v>23387.468614999998</v>
      </c>
      <c r="S167" s="5">
        <v>8307.4882799999996</v>
      </c>
    </row>
    <row r="168" spans="1:19" x14ac:dyDescent="0.3">
      <c r="A168" s="4" t="s">
        <v>216</v>
      </c>
      <c r="B168" s="4" t="s">
        <v>203</v>
      </c>
      <c r="C168" t="s">
        <v>168</v>
      </c>
      <c r="D168" t="s">
        <v>23</v>
      </c>
      <c r="E168" t="s">
        <v>193</v>
      </c>
      <c r="I168" s="5">
        <v>-14895.202397000001</v>
      </c>
      <c r="J168" s="5">
        <v>-23400.300268000003</v>
      </c>
      <c r="K168" s="5">
        <v>-18941.614008</v>
      </c>
      <c r="L168" s="5">
        <v>-52841.440693000004</v>
      </c>
      <c r="M168" s="5">
        <v>-37045.999886999998</v>
      </c>
      <c r="N168" s="5">
        <v>-20327.693875999998</v>
      </c>
      <c r="O168" s="5">
        <v>-7098.0692300000001</v>
      </c>
      <c r="P168" s="5">
        <v>-4296.8943820000004</v>
      </c>
      <c r="Q168" s="5">
        <v>-4889.1303179999995</v>
      </c>
      <c r="R168" s="5">
        <v>-9717.7462030000006</v>
      </c>
      <c r="S168" s="5">
        <v>3246.4513419999994</v>
      </c>
    </row>
    <row r="169" spans="1:19" x14ac:dyDescent="0.3">
      <c r="A169" s="4" t="s">
        <v>216</v>
      </c>
      <c r="B169" s="4" t="s">
        <v>203</v>
      </c>
      <c r="C169" t="s">
        <v>168</v>
      </c>
      <c r="D169" t="s">
        <v>23</v>
      </c>
      <c r="E169" t="s">
        <v>194</v>
      </c>
      <c r="I169" s="5"/>
      <c r="J169" s="5"/>
      <c r="K169" s="5"/>
      <c r="L169" s="5"/>
      <c r="M169" s="5"/>
      <c r="N169" s="5"/>
      <c r="O169" s="5">
        <v>402.88270100000125</v>
      </c>
      <c r="P169" s="5">
        <v>1407.6314409999998</v>
      </c>
      <c r="Q169" s="5">
        <v>-672.13010000000031</v>
      </c>
      <c r="R169" s="5">
        <v>1523.7194139999997</v>
      </c>
      <c r="S169" s="5">
        <v>-3322.5954960002564</v>
      </c>
    </row>
    <row r="170" spans="1:19" x14ac:dyDescent="0.3">
      <c r="A170" s="4" t="s">
        <v>216</v>
      </c>
      <c r="B170" s="4" t="s">
        <v>203</v>
      </c>
      <c r="C170" t="s">
        <v>168</v>
      </c>
      <c r="D170" t="s">
        <v>23</v>
      </c>
      <c r="E170" t="s">
        <v>45</v>
      </c>
      <c r="I170" s="5">
        <v>4903.6873325944289</v>
      </c>
      <c r="J170" s="5">
        <v>-678.20211200000062</v>
      </c>
      <c r="K170" s="5">
        <v>90767.230671453115</v>
      </c>
      <c r="L170" s="5">
        <v>81876.614345999988</v>
      </c>
      <c r="M170" s="5">
        <v>18954.067517613472</v>
      </c>
      <c r="N170" s="5">
        <v>6643.0311260222006</v>
      </c>
      <c r="O170" s="5">
        <v>58089.882431485785</v>
      </c>
      <c r="P170" s="5">
        <v>84937.366164999985</v>
      </c>
      <c r="Q170" s="5">
        <v>95841.708374000009</v>
      </c>
      <c r="R170" s="5">
        <v>217064.31626699996</v>
      </c>
      <c r="S170" s="5">
        <v>217179.36198899997</v>
      </c>
    </row>
    <row r="171" spans="1:19" x14ac:dyDescent="0.3">
      <c r="A171" s="4" t="s">
        <v>217</v>
      </c>
      <c r="B171" s="4" t="s">
        <v>203</v>
      </c>
      <c r="C171" t="s">
        <v>195</v>
      </c>
      <c r="D171" t="s">
        <v>196</v>
      </c>
      <c r="E171" t="s">
        <v>197</v>
      </c>
      <c r="I171" s="5">
        <v>111.76833600000001</v>
      </c>
      <c r="J171" s="5">
        <v>107.077203</v>
      </c>
      <c r="K171" s="5">
        <v>1938.0091889999999</v>
      </c>
      <c r="L171" s="5">
        <v>50.530090999999992</v>
      </c>
      <c r="M171" s="5">
        <v>163.58531999999997</v>
      </c>
      <c r="N171" s="5">
        <v>53.222374000000002</v>
      </c>
      <c r="O171" s="5">
        <v>60.669675999999995</v>
      </c>
      <c r="P171" s="5">
        <v>172.24302</v>
      </c>
      <c r="Q171" s="5">
        <v>164.77017499999999</v>
      </c>
      <c r="R171" s="5">
        <v>19.783164000000014</v>
      </c>
      <c r="S171" s="5">
        <v>-979.87860499999988</v>
      </c>
    </row>
    <row r="172" spans="1:19" x14ac:dyDescent="0.3">
      <c r="A172" s="4" t="s">
        <v>217</v>
      </c>
      <c r="B172" s="4" t="s">
        <v>203</v>
      </c>
      <c r="C172" t="s">
        <v>195</v>
      </c>
      <c r="D172" t="s">
        <v>196</v>
      </c>
      <c r="E172" t="s">
        <v>198</v>
      </c>
      <c r="I172" s="5">
        <v>-4466.3184579999997</v>
      </c>
      <c r="J172" s="5">
        <v>-4302.9934939999994</v>
      </c>
      <c r="K172" s="5">
        <v>-179.66898699999999</v>
      </c>
      <c r="L172" s="5">
        <v>17.477515000000004</v>
      </c>
      <c r="M172" s="5">
        <v>-118637.87701099998</v>
      </c>
      <c r="N172" s="5">
        <v>-617.16866000000005</v>
      </c>
      <c r="O172" s="5">
        <v>477.87421099999995</v>
      </c>
      <c r="P172" s="5">
        <v>-226.38323099999997</v>
      </c>
      <c r="Q172" s="5">
        <v>-96.748413999999997</v>
      </c>
      <c r="R172" s="5">
        <v>-107.525762</v>
      </c>
      <c r="S172" s="5">
        <v>118.61679300000003</v>
      </c>
    </row>
    <row r="173" spans="1:19" x14ac:dyDescent="0.3">
      <c r="A173" s="4" t="s">
        <v>217</v>
      </c>
      <c r="B173" s="4" t="s">
        <v>203</v>
      </c>
      <c r="C173" t="s">
        <v>195</v>
      </c>
      <c r="D173" t="s">
        <v>196</v>
      </c>
      <c r="E173" t="s">
        <v>199</v>
      </c>
      <c r="I173" s="5">
        <v>-133638.22402610877</v>
      </c>
      <c r="J173" s="5">
        <v>-138102.5434754848</v>
      </c>
      <c r="K173" s="5">
        <v>-187479.99075539585</v>
      </c>
      <c r="L173" s="5">
        <v>-299316.72343323799</v>
      </c>
      <c r="M173" s="5">
        <v>-272761.74414582178</v>
      </c>
      <c r="N173" s="5">
        <v>-195026.21201792796</v>
      </c>
      <c r="O173" s="5">
        <v>-796141.47256737784</v>
      </c>
      <c r="P173" s="5">
        <v>-823577.70439497614</v>
      </c>
      <c r="Q173" s="5">
        <v>-1029672.4109923816</v>
      </c>
      <c r="R173" s="5">
        <v>-1029049.1469728081</v>
      </c>
      <c r="S173" s="5">
        <v>-862660.9522538539</v>
      </c>
    </row>
    <row r="174" spans="1:19" x14ac:dyDescent="0.3">
      <c r="A174" s="4" t="s">
        <v>217</v>
      </c>
      <c r="B174" s="4" t="s">
        <v>203</v>
      </c>
      <c r="C174" t="s">
        <v>195</v>
      </c>
      <c r="D174" t="s">
        <v>196</v>
      </c>
      <c r="E174" t="s">
        <v>200</v>
      </c>
      <c r="I174" s="5">
        <v>66.279097999878616</v>
      </c>
      <c r="J174" s="5">
        <v>-4061.4291080931753</v>
      </c>
      <c r="K174" s="5">
        <v>2391.2139787120759</v>
      </c>
      <c r="L174" s="5">
        <v>-961.52814299856891</v>
      </c>
      <c r="M174" s="5">
        <v>87.194933999992372</v>
      </c>
      <c r="N174" s="5">
        <v>121408.55216080835</v>
      </c>
      <c r="O174" s="5">
        <v>-5582.5045136689332</v>
      </c>
      <c r="P174" s="5">
        <v>-5024.7124790124926</v>
      </c>
      <c r="Q174" s="5">
        <v>-3259.8212717645306</v>
      </c>
      <c r="R174" s="5">
        <v>-4383.3467829424699</v>
      </c>
      <c r="S174" s="5">
        <v>-5224.0435230000003</v>
      </c>
    </row>
    <row r="175" spans="1:19" x14ac:dyDescent="0.3">
      <c r="A175" s="4" t="s">
        <v>217</v>
      </c>
      <c r="B175" s="4" t="s">
        <v>203</v>
      </c>
      <c r="C175" t="s">
        <v>195</v>
      </c>
      <c r="D175" t="s">
        <v>196</v>
      </c>
      <c r="E175" t="s">
        <v>201</v>
      </c>
      <c r="I175" s="5">
        <v>7118.1244619999979</v>
      </c>
      <c r="J175" s="5">
        <v>-63054.607912999985</v>
      </c>
      <c r="K175" s="5">
        <v>86474.975461999988</v>
      </c>
      <c r="L175" s="5">
        <v>13139.028133000002</v>
      </c>
      <c r="M175" s="5">
        <v>20826.500652999988</v>
      </c>
      <c r="N175" s="5">
        <v>-73582.347814999972</v>
      </c>
      <c r="O175" s="5">
        <v>-15748.948331000021</v>
      </c>
      <c r="P175" s="5">
        <v>-35297.964946</v>
      </c>
      <c r="Q175" s="5">
        <v>-40992.677710000011</v>
      </c>
      <c r="R175" s="5">
        <v>-103379.57875300001</v>
      </c>
      <c r="S175" s="5">
        <v>-69466.368832999986</v>
      </c>
    </row>
    <row r="176" spans="1:19" x14ac:dyDescent="0.3">
      <c r="A176" s="4" t="s">
        <v>217</v>
      </c>
      <c r="B176" s="4" t="s">
        <v>203</v>
      </c>
      <c r="C176" t="s">
        <v>195</v>
      </c>
      <c r="D176" t="s">
        <v>196</v>
      </c>
      <c r="E176" t="s">
        <v>23</v>
      </c>
      <c r="I176" s="5">
        <v>-31.614804999999997</v>
      </c>
      <c r="J176" s="5">
        <v>-0.81903899999999996</v>
      </c>
      <c r="K176" s="5">
        <v>-244.39549599999998</v>
      </c>
      <c r="L176" s="5">
        <v>-405.89811800000001</v>
      </c>
      <c r="M176" s="5">
        <v>-724.60347899999999</v>
      </c>
      <c r="N176" s="5">
        <v>-116.232215</v>
      </c>
      <c r="O176" s="5">
        <v>169.84903399999996</v>
      </c>
      <c r="P176" s="5">
        <v>-538.66483199999993</v>
      </c>
      <c r="Q176" s="5">
        <v>-1833.5307579999999</v>
      </c>
      <c r="R176" s="5">
        <v>-7444.4064120000003</v>
      </c>
      <c r="S176" s="5">
        <v>-1390.600369</v>
      </c>
    </row>
    <row r="177" spans="1:19" x14ac:dyDescent="0.3">
      <c r="A177" s="4" t="s">
        <v>217</v>
      </c>
      <c r="B177" s="4" t="s">
        <v>203</v>
      </c>
      <c r="C177" t="s">
        <v>195</v>
      </c>
      <c r="D177" t="s">
        <v>202</v>
      </c>
      <c r="E177" t="s">
        <v>197</v>
      </c>
      <c r="I177" s="5">
        <v>25.290716000000007</v>
      </c>
      <c r="J177" s="5">
        <v>119.95278500000001</v>
      </c>
      <c r="K177" s="5">
        <v>-9.8237539999999974</v>
      </c>
      <c r="L177" s="5">
        <v>131.047382</v>
      </c>
      <c r="M177" s="5">
        <v>22.833653000000002</v>
      </c>
      <c r="N177" s="5">
        <v>16.184118999999999</v>
      </c>
      <c r="O177" s="5">
        <v>-22.372562999999996</v>
      </c>
      <c r="P177" s="5">
        <v>-19.260544999999997</v>
      </c>
      <c r="Q177" s="5">
        <v>19.710588000000001</v>
      </c>
      <c r="R177" s="5">
        <v>17.628125000000001</v>
      </c>
      <c r="S177" s="5">
        <v>-137.951075</v>
      </c>
    </row>
    <row r="178" spans="1:19" x14ac:dyDescent="0.3">
      <c r="A178" s="4" t="s">
        <v>217</v>
      </c>
      <c r="B178" s="4" t="s">
        <v>203</v>
      </c>
      <c r="C178" t="s">
        <v>195</v>
      </c>
      <c r="D178" t="s">
        <v>202</v>
      </c>
      <c r="E178" t="s">
        <v>198</v>
      </c>
      <c r="I178" s="5">
        <v>192.19076699999999</v>
      </c>
      <c r="J178" s="5">
        <v>8287.9331190000012</v>
      </c>
      <c r="K178" s="5">
        <v>213.36728600000004</v>
      </c>
      <c r="L178" s="5">
        <v>615.56028599999991</v>
      </c>
      <c r="M178" s="5">
        <v>118883.629092</v>
      </c>
      <c r="N178" s="5">
        <v>73.740436000000003</v>
      </c>
      <c r="O178" s="5">
        <v>13.082764000000001</v>
      </c>
      <c r="P178" s="5">
        <v>316.63210499999997</v>
      </c>
      <c r="Q178" s="5">
        <v>101.077562</v>
      </c>
      <c r="R178" s="5">
        <v>0</v>
      </c>
      <c r="S178" s="5">
        <v>-129.803057</v>
      </c>
    </row>
    <row r="179" spans="1:19" x14ac:dyDescent="0.3">
      <c r="A179" s="4" t="s">
        <v>217</v>
      </c>
      <c r="B179" s="4" t="s">
        <v>203</v>
      </c>
      <c r="C179" t="s">
        <v>195</v>
      </c>
      <c r="D179" t="s">
        <v>202</v>
      </c>
      <c r="E179" t="s">
        <v>199</v>
      </c>
      <c r="I179" s="5">
        <v>45463.171437999998</v>
      </c>
      <c r="J179" s="5">
        <v>56886.528687999999</v>
      </c>
      <c r="K179" s="5">
        <v>70023.36326147095</v>
      </c>
      <c r="L179" s="5">
        <v>95983.396085302767</v>
      </c>
      <c r="M179" s="5">
        <v>89103.082905838673</v>
      </c>
      <c r="N179" s="5">
        <v>116065.80198283633</v>
      </c>
      <c r="O179" s="5">
        <v>110769.38862526332</v>
      </c>
      <c r="P179" s="5">
        <v>490095.80080871249</v>
      </c>
      <c r="Q179" s="5">
        <v>307575.59131448891</v>
      </c>
      <c r="R179" s="5">
        <v>385695.73282048153</v>
      </c>
      <c r="S179" s="5">
        <v>478035.25329103856</v>
      </c>
    </row>
    <row r="180" spans="1:19" x14ac:dyDescent="0.3">
      <c r="A180" s="4" t="s">
        <v>217</v>
      </c>
      <c r="B180" s="4" t="s">
        <v>203</v>
      </c>
      <c r="C180" t="s">
        <v>195</v>
      </c>
      <c r="D180" t="s">
        <v>202</v>
      </c>
      <c r="E180" t="s">
        <v>201</v>
      </c>
      <c r="I180" s="5">
        <v>3635.3117550000002</v>
      </c>
      <c r="J180" s="5">
        <v>4343.717474</v>
      </c>
      <c r="K180" s="5">
        <v>8536.257732</v>
      </c>
      <c r="L180" s="5">
        <v>-43548.820630000009</v>
      </c>
      <c r="M180" s="5">
        <v>-33136.755481999993</v>
      </c>
      <c r="N180" s="5">
        <v>8205.8018859999993</v>
      </c>
      <c r="O180" s="5">
        <v>3582.5242169999997</v>
      </c>
      <c r="P180" s="5">
        <v>5839.633539999998</v>
      </c>
      <c r="Q180" s="5">
        <v>9005.9132639999989</v>
      </c>
      <c r="R180" s="5">
        <v>7698.6715810000005</v>
      </c>
      <c r="S180" s="5">
        <v>7964.5291460000017</v>
      </c>
    </row>
    <row r="181" spans="1:19" x14ac:dyDescent="0.3">
      <c r="A181" s="4" t="s">
        <v>217</v>
      </c>
      <c r="B181" s="4" t="s">
        <v>203</v>
      </c>
      <c r="C181" t="s">
        <v>195</v>
      </c>
      <c r="D181" t="s">
        <v>202</v>
      </c>
      <c r="E181" t="s">
        <v>23</v>
      </c>
      <c r="I181" s="5">
        <v>-1.3059290000000003</v>
      </c>
      <c r="J181" s="5">
        <v>-0.170516</v>
      </c>
      <c r="K181" s="5">
        <v>0.46852100000000008</v>
      </c>
      <c r="L181" s="5">
        <v>-1.8149299999999999</v>
      </c>
      <c r="M181" s="5">
        <v>-20.095561</v>
      </c>
      <c r="N181" s="5">
        <v>-4.4889999999999999E-2</v>
      </c>
      <c r="O181" s="5">
        <v>6.3710000000000017E-3</v>
      </c>
      <c r="P181" s="5">
        <v>0.110239</v>
      </c>
      <c r="Q181" s="5">
        <v>0</v>
      </c>
      <c r="R181" s="5">
        <v>0</v>
      </c>
      <c r="S181" s="5">
        <v>-0.38578199999999996</v>
      </c>
    </row>
    <row r="182" spans="1:19" x14ac:dyDescent="0.3">
      <c r="A182" s="4" t="s">
        <v>218</v>
      </c>
      <c r="B182" s="4" t="s">
        <v>221</v>
      </c>
      <c r="C182" t="s">
        <v>204</v>
      </c>
      <c r="D182" t="s">
        <v>204</v>
      </c>
      <c r="I182" s="5">
        <v>-17674.929015999998</v>
      </c>
      <c r="J182" s="5">
        <v>-7417.2601009999989</v>
      </c>
      <c r="K182" s="5">
        <v>31688.820587999988</v>
      </c>
      <c r="L182" s="5">
        <v>-3131.1156470000005</v>
      </c>
      <c r="M182" s="5">
        <v>-27540.337975000002</v>
      </c>
      <c r="N182" s="5">
        <v>-8000.9313699999993</v>
      </c>
      <c r="O182" s="5">
        <v>-26980.292700000002</v>
      </c>
      <c r="P182" s="5">
        <v>-108894.6516369991</v>
      </c>
      <c r="Q182" s="5">
        <v>-121806.60567900003</v>
      </c>
      <c r="R182" s="5">
        <v>-126557.68266499999</v>
      </c>
      <c r="S182" s="5">
        <v>-149510.49091299999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2020-10-22T18:41:24Z</dcterms:created>
  <dcterms:modified xsi:type="dcterms:W3CDTF">2020-10-23T10:30:40Z</dcterms:modified>
</cp:coreProperties>
</file>