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782" documentId="101_{CB5E88A5-A06E-40A0-BB95-3F7BF1722639}" xr6:coauthVersionLast="47" xr6:coauthVersionMax="47" xr10:uidLastSave="{436CF76F-10DD-8A4C-995C-8A54A4B5711F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702" i="3" l="1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</calcChain>
</file>

<file path=xl/sharedStrings.xml><?xml version="1.0" encoding="utf-8"?>
<sst xmlns="http://schemas.openxmlformats.org/spreadsheetml/2006/main" count="19404" uniqueCount="1954">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</sst>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0" totalsRowShown="0">
  <autoFilter ref="B1:CA660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03" totalsRowShown="0" headerRowDxfId="4">
  <autoFilter ref="B1:E137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0"/>
  <sheetViews>
    <sheetView workbookViewId="0">
      <pane xSplit="1" ySplit="1" topLeftCell="BS65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 x14ac:dyDescent="0.2">
      <c r="A660" s="1">
        <v>44557</v>
      </c>
      <c r="B660" s="222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 s="222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 s="222">
        <f>+IFERROR(C660/3.974,"")</f>
        <v>122883.99597382989</v>
      </c>
      <c r="S660" s="222">
        <f>+IFERROR(E660/3.974,"")</f>
        <v>1866.6331152491191</v>
      </c>
      <c r="T660" s="222">
        <f>+IFERROR(G660/3.974,"")</f>
        <v>119269.50176144941</v>
      </c>
      <c r="U660" s="222">
        <f>+IFERROR(I660/3.974,"")</f>
        <v>1747.8610971313537</v>
      </c>
      <c r="V660" s="4">
        <v>4438772</v>
      </c>
      <c r="W660">
        <f>V660-V659</f>
        <v>6388</v>
      </c>
      <c r="X660" s="222">
        <f>IFERROR(W660-W659,0)</f>
        <v>-65</v>
      </c>
      <c r="Y660" s="20">
        <f>IFERROR(V660/3.974,0)</f>
        <v>1116953.1957725214</v>
      </c>
      <c r="Z660" s="4">
        <v>3946882</v>
      </c>
      <c r="AA660" s="222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 s="222">
        <f>AJ660-AJ659</f>
        <v>299</v>
      </c>
      <c r="AL660" s="222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 s="222">
        <f>AS660-AS659</f>
        <v>12</v>
      </c>
      <c r="AU660" s="222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 s="222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23">
        <v>90698</v>
      </c>
      <c r="BI660" s="224">
        <f>IFERROR((BH660-BH659), 0)</f>
        <v>123</v>
      </c>
      <c r="BJ660" s="225">
        <v>184155</v>
      </c>
      <c r="BK660" s="224">
        <f>IFERROR((BJ660-BJ659),0)</f>
        <v>213</v>
      </c>
      <c r="BL660" s="225">
        <v>137483</v>
      </c>
      <c r="BM660" s="224">
        <f>IFERROR((BL660-BL659),0)</f>
        <v>159</v>
      </c>
      <c r="BN660" s="225">
        <v>53661</v>
      </c>
      <c r="BO660" s="224">
        <f>IFERROR((BN660-BN659),0)</f>
        <v>64</v>
      </c>
      <c r="BP660" s="225">
        <v>22344</v>
      </c>
      <c r="BQ660" s="224">
        <f>IFERROR((BP660-BP659),0)</f>
        <v>15</v>
      </c>
      <c r="BR660" s="8">
        <v>35</v>
      </c>
      <c r="BS660" s="226">
        <f>IFERROR((BR660-BR659),0)</f>
        <v>0</v>
      </c>
      <c r="BT660" s="8">
        <v>338</v>
      </c>
      <c r="BU660" s="226">
        <f>IFERROR((BT660-BT659),0)</f>
        <v>0</v>
      </c>
      <c r="BV660" s="8">
        <v>1558</v>
      </c>
      <c r="BW660" s="226">
        <f>IFERROR((BV660-BV659),0)</f>
        <v>0</v>
      </c>
      <c r="BX660" s="8">
        <v>3487</v>
      </c>
      <c r="BY660" s="226">
        <f>IFERROR((BX660-BX659),0)</f>
        <v>0</v>
      </c>
      <c r="BZ660" s="13">
        <v>2000</v>
      </c>
      <c r="CA660" s="227">
        <f>IFERROR((BZ660-BZ659),0)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F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03"/>
  <sheetViews>
    <sheetView tabSelected="1" topLeftCell="C13663" workbookViewId="0">
      <selection activeCell="C13707" sqref="C1370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28">
        <v>44558</v>
      </c>
      <c r="C13684" s="204" t="s">
        <v>1092</v>
      </c>
      <c r="D13684" s="229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28">
        <v>44558</v>
      </c>
      <c r="C13685" s="204" t="s">
        <v>1127</v>
      </c>
      <c r="D13685" s="229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28">
        <v>44558</v>
      </c>
      <c r="C13686" s="204" t="s">
        <v>1021</v>
      </c>
      <c r="D13686" s="229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28">
        <v>44558</v>
      </c>
      <c r="C13687" s="204" t="s">
        <v>1023</v>
      </c>
      <c r="D13687" s="229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28">
        <v>44558</v>
      </c>
      <c r="C13688" s="204" t="s">
        <v>1027</v>
      </c>
      <c r="D13688" s="229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28">
        <v>44558</v>
      </c>
      <c r="C13689" s="204" t="s">
        <v>1020</v>
      </c>
      <c r="D13689" s="229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28">
        <v>44558</v>
      </c>
      <c r="C13690" s="204" t="s">
        <v>974</v>
      </c>
      <c r="D13690" s="229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28">
        <v>44558</v>
      </c>
      <c r="C13691" s="204" t="s">
        <v>1402</v>
      </c>
      <c r="D13691" s="229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28">
        <v>44558</v>
      </c>
      <c r="C13692" s="204" t="s">
        <v>1093</v>
      </c>
      <c r="D13692" s="229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28">
        <v>44558</v>
      </c>
      <c r="C13693" s="204" t="s">
        <v>1268</v>
      </c>
      <c r="D13693" s="229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28">
        <v>44558</v>
      </c>
      <c r="C13694" s="204" t="s">
        <v>1399</v>
      </c>
      <c r="D13694" s="229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28">
        <v>44558</v>
      </c>
      <c r="C13695" s="204" t="s">
        <v>1234</v>
      </c>
      <c r="D13695" s="229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28">
        <v>44558</v>
      </c>
      <c r="C13696" s="204" t="s">
        <v>1087</v>
      </c>
      <c r="D13696" s="229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28">
        <v>44558</v>
      </c>
      <c r="C13697" s="204" t="s">
        <v>1433</v>
      </c>
      <c r="D13697" s="229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28">
        <v>44558</v>
      </c>
      <c r="C13698" s="204" t="s">
        <v>921</v>
      </c>
      <c r="D13698" s="229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28">
        <v>44558</v>
      </c>
      <c r="C13699" s="204" t="s">
        <v>1017</v>
      </c>
      <c r="D13699" s="229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28">
        <v>44558</v>
      </c>
      <c r="C13700" s="204" t="s">
        <v>1401</v>
      </c>
      <c r="D13700" s="229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28">
        <v>44558</v>
      </c>
      <c r="C13701" s="204" t="s">
        <v>1487</v>
      </c>
      <c r="D13701" s="229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28">
        <v>44558</v>
      </c>
      <c r="C13702" s="204" t="s">
        <v>1127</v>
      </c>
      <c r="D13702" s="229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28">
        <v>44558</v>
      </c>
      <c r="C13703" s="204" t="s">
        <v>994</v>
      </c>
      <c r="D13703" s="229">
        <f>VLOOKUP(Pag_Inicio_Corr_mas_casos[[#This Row],[Corregimiento]],Hoja3!$A$2:$D$676,4,0)</f>
        <v>80816</v>
      </c>
      <c r="E13703" s="20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2021-12-28T14:03:37Z</dcterms:modified>
  <cp:category/>
  <cp:contentStatus/>
</cp:coreProperties>
</file>