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44" documentId="8_{EB53E55E-EEC3-4F21-8E7D-52E27AC5BA5D}" xr6:coauthVersionLast="45" xr6:coauthVersionMax="45" xr10:uidLastSave="{D41F1A85-9683-AC44-B343-2D2BF7C911F0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<sst xmlns="http://schemas.openxmlformats.org/spreadsheetml/2006/main" count="160" uniqueCount="157">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</sst>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1-06-20" dataDxfId="15"/>
    <tableColumn id="106" xr3:uid="{7FA93533-0664-4F66-8C27-79E1AAD1F1D5}" name="21/6/2020" dataDxfId="14"/>
    <tableColumn id="107" xr3:uid="{F04ACC92-96E1-4BCA-9CE5-3E3038C08C05}" name="22/6/2020" dataDxfId="13"/>
    <tableColumn id="108" xr3:uid="{8AA85728-B7A4-4846-AD35-9DA2869791FA}" name="23/6/2020" dataDxfId="12"/>
    <tableColumn id="109" xr3:uid="{D4C3E08C-EB48-435F-9E11-B34A55EB3A2E}" name="24/6/2020" dataDxfId="11"/>
    <tableColumn id="110" xr3:uid="{D686EF51-E376-4076-8007-316C16FBDBCC}" name="25/6/2020" dataDxfId="10"/>
    <tableColumn id="111" xr3:uid="{3D163CAF-BABE-4D11-8523-51B7BDF7A2E0}" name="26/6/20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Y1" activePane="topRight" state="frozen"/>
      <selection pane="topRight" activeCell="DA8" sqref="DA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145</v>
      </c>
      <c r="CT1" s="8" t="s">
        <v>146</v>
      </c>
      <c r="CU1" s="8" t="s">
        <v>147</v>
      </c>
      <c r="CV1" s="8" t="s">
        <v>148</v>
      </c>
      <c r="CW1" s="8" t="s">
        <v>149</v>
      </c>
      <c r="CX1" s="15" t="s">
        <v>150</v>
      </c>
      <c r="CY1" s="16" t="s">
        <v>151</v>
      </c>
      <c r="CZ1" s="16" t="s">
        <v>152</v>
      </c>
      <c r="DA1" s="16" t="s">
        <v>153</v>
      </c>
      <c r="DB1" s="15" t="s">
        <v>96</v>
      </c>
      <c r="DC1" s="15" t="s">
        <v>97</v>
      </c>
      <c r="DD1" s="15" t="s">
        <v>98</v>
      </c>
      <c r="DE1" s="15" t="s">
        <v>99</v>
      </c>
      <c r="DF1" s="15" t="s">
        <v>100</v>
      </c>
      <c r="DG1" s="15" t="s">
        <v>101</v>
      </c>
      <c r="DH1" s="15" t="s">
        <v>102</v>
      </c>
      <c r="DI1" s="1" t="s">
        <v>103</v>
      </c>
      <c r="DJ1" s="1" t="s">
        <v>104</v>
      </c>
      <c r="DK1" s="1" t="s">
        <v>105</v>
      </c>
    </row>
    <row r="2" spans="1:115" x14ac:dyDescent="0.2">
      <c r="A2" t="s">
        <v>106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</row>
    <row r="3" spans="1:115" x14ac:dyDescent="0.2">
      <c r="A3" t="s">
        <v>107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</row>
    <row r="4" spans="1:115" x14ac:dyDescent="0.2">
      <c r="A4" t="s">
        <v>108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</row>
    <row r="5" spans="1:115" x14ac:dyDescent="0.2">
      <c r="A5" t="s">
        <v>109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</row>
    <row r="6" spans="1:115" x14ac:dyDescent="0.2">
      <c r="A6" t="s">
        <v>110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</row>
    <row r="7" spans="1:115" x14ac:dyDescent="0.2">
      <c r="A7" t="s">
        <v>111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44003</v>
      </c>
      <c r="E4" s="10"/>
    </row>
    <row r="5" spans="1:39" x14ac:dyDescent="0.2">
      <c r="D5" s="11"/>
    </row>
    <row r="6" spans="1:39" ht="56.25" x14ac:dyDescent="0.2">
      <c r="A6" s="14" t="s">
        <v>112</v>
      </c>
      <c r="B6" s="14" t="s">
        <v>113</v>
      </c>
      <c r="C6" s="14" t="s">
        <v>114</v>
      </c>
      <c r="D6" s="14" t="s">
        <v>115</v>
      </c>
      <c r="E6" s="14" t="s">
        <v>116</v>
      </c>
      <c r="F6" s="14" t="s">
        <v>106</v>
      </c>
      <c r="G6" s="14" t="s">
        <v>117</v>
      </c>
      <c r="H6" s="14" t="s">
        <v>107</v>
      </c>
      <c r="I6" s="14" t="s">
        <v>118</v>
      </c>
      <c r="J6" s="14" t="s">
        <v>119</v>
      </c>
      <c r="K6" s="14" t="s">
        <v>120</v>
      </c>
      <c r="L6" s="14" t="s">
        <v>108</v>
      </c>
      <c r="M6" s="14" t="s">
        <v>109</v>
      </c>
      <c r="N6" s="14" t="s">
        <v>110</v>
      </c>
      <c r="O6" s="14" t="s">
        <v>111</v>
      </c>
      <c r="P6" s="14" t="s">
        <v>121</v>
      </c>
      <c r="Q6" s="14" t="s">
        <v>122</v>
      </c>
      <c r="R6" s="14" t="s">
        <v>124</v>
      </c>
      <c r="S6" s="14" t="s">
        <v>123</v>
      </c>
      <c r="T6" s="14" t="s">
        <v>125</v>
      </c>
      <c r="U6" s="14" t="s">
        <v>126</v>
      </c>
      <c r="V6" s="14" t="s">
        <v>127</v>
      </c>
      <c r="W6" s="14" t="s">
        <v>128</v>
      </c>
      <c r="X6" s="14" t="s">
        <v>131</v>
      </c>
      <c r="Y6" s="14" t="s">
        <v>132</v>
      </c>
      <c r="Z6" s="14" t="s">
        <v>133</v>
      </c>
      <c r="AA6" s="14" t="s">
        <v>134</v>
      </c>
      <c r="AB6" s="14" t="s">
        <v>135</v>
      </c>
      <c r="AC6" s="14" t="s">
        <v>136</v>
      </c>
      <c r="AD6" s="14" t="s">
        <v>129</v>
      </c>
      <c r="AE6" s="14" t="s">
        <v>130</v>
      </c>
      <c r="AF6" s="14" t="s">
        <v>137</v>
      </c>
      <c r="AG6" s="14" t="s">
        <v>138</v>
      </c>
      <c r="AH6" s="14" t="s">
        <v>139</v>
      </c>
      <c r="AI6" s="14" t="s">
        <v>140</v>
      </c>
      <c r="AJ6" s="14" t="s">
        <v>141</v>
      </c>
      <c r="AK6" s="14" t="s">
        <v>143</v>
      </c>
      <c r="AL6" s="14" t="s">
        <v>142</v>
      </c>
      <c r="AM6" s="14" t="s">
        <v>144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ultima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-107903</v>
      </c>
      <c r="H111" cm="1">
        <f t="array" ref="H111">+INDEX(Hoja1!$B$2:$MO$7,2,$E111)</f>
        <v>0</v>
      </c>
      <c r="I111">
        <f t="shared" si="42"/>
        <v>-79096</v>
      </c>
      <c r="J111">
        <f t="shared" si="33"/>
        <v>0</v>
      </c>
      <c r="K111">
        <f t="shared" si="43"/>
        <v>-28807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-110336</v>
      </c>
      <c r="S111">
        <f t="shared" si="45"/>
        <v>-28807</v>
      </c>
      <c r="T111">
        <f t="shared" si="46"/>
        <v>-9708</v>
      </c>
      <c r="U111">
        <f t="shared" si="47"/>
        <v>-738</v>
      </c>
      <c r="V111">
        <f t="shared" si="48"/>
        <v>-595</v>
      </c>
      <c r="W111">
        <f t="shared" si="49"/>
        <v>-129</v>
      </c>
      <c r="X111">
        <f t="shared" si="50"/>
        <v>-45.349773941635839</v>
      </c>
      <c r="Y111">
        <f t="shared" si="51"/>
        <v>-1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-11170</v>
      </c>
      <c r="AM111">
        <f>+IFERROR(TODO_PACIENTES[[#This Row],[Variación Personas Medidas Sanitarias]]/AJ110,0)</f>
        <v>-1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107903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-1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