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2076" documentId="11_9248B46DC1CBB2E3ED7FF6F9903E8C1851038383" xr6:coauthVersionLast="45" xr6:coauthVersionMax="45" xr10:uidLastSave="{B75EFA39-0605-481C-A6D4-1A25F0A3CDA6}"/>
  <bookViews>
    <workbookView xWindow="-108" yWindow="-108" windowWidth="23256" windowHeight="12576" firstSheet="2" activeTab="2" xr2:uid="{00000000-000D-0000-FFFF-FFFF00000000}"/>
  </bookViews>
  <sheets>
    <sheet name="Recuperados Diarios" sheetId="3" r:id="rId1"/>
    <sheet name="Fallecidos Diarios" sheetId="5" r:id="rId2"/>
    <sheet name="Confirmados Diarios" sheetId="4" r:id="rId3"/>
    <sheet name="Resumen" sheetId="6" r:id="rId4"/>
  </sheets>
  <definedNames>
    <definedName name="_xlnm._FilterDatabase" localSheetId="1" hidden="1">'Fallecidos Diarios'!$A$1:$C$1</definedName>
    <definedName name="_xlnm._FilterDatabase" localSheetId="0" hidden="1">'Recuperados Diarios'!$A$1:$C$130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7" i="5" l="1"/>
  <c r="C128" i="5"/>
  <c r="C129" i="5"/>
  <c r="C130" i="5"/>
  <c r="C130" i="3"/>
  <c r="C129" i="3"/>
  <c r="C128" i="3"/>
  <c r="C127" i="3"/>
  <c r="C131" i="4"/>
  <c r="E131" i="4"/>
  <c r="C130" i="4"/>
  <c r="E130" i="4"/>
  <c r="C129" i="4"/>
  <c r="E129" i="4"/>
  <c r="C128" i="4"/>
  <c r="E128" i="4"/>
  <c r="C126" i="3" l="1"/>
  <c r="C126" i="5"/>
  <c r="C127" i="4"/>
  <c r="E127" i="4"/>
  <c r="C125" i="3" l="1"/>
  <c r="C125" i="5"/>
  <c r="C126" i="4"/>
  <c r="E126" i="4"/>
  <c r="C124" i="3" l="1"/>
  <c r="C123" i="3"/>
  <c r="C123" i="5"/>
  <c r="C124" i="5"/>
  <c r="C125" i="4"/>
  <c r="E125" i="4"/>
  <c r="C124" i="4"/>
  <c r="E124" i="4"/>
  <c r="C122" i="3" l="1"/>
  <c r="C122" i="5"/>
  <c r="C123" i="4"/>
  <c r="E123" i="4"/>
  <c r="C122" i="4" l="1"/>
  <c r="E122" i="4"/>
  <c r="C121" i="5"/>
  <c r="C121" i="3"/>
  <c r="C120" i="3" l="1"/>
  <c r="C120" i="5"/>
  <c r="C121" i="4"/>
  <c r="E121" i="4"/>
  <c r="C119" i="3" l="1"/>
  <c r="C119" i="5"/>
  <c r="C120" i="4"/>
  <c r="E120" i="4"/>
  <c r="C118" i="3" l="1"/>
  <c r="C118" i="5"/>
  <c r="C119" i="4"/>
  <c r="E119" i="4"/>
  <c r="C117" i="3" l="1"/>
  <c r="C117" i="5"/>
  <c r="C118" i="4"/>
  <c r="E118" i="4"/>
  <c r="C117" i="4" l="1"/>
  <c r="E117" i="4"/>
  <c r="C116" i="5"/>
  <c r="C116" i="3"/>
  <c r="C116" i="4" l="1"/>
  <c r="E116" i="4"/>
  <c r="C115" i="4"/>
  <c r="E115" i="4"/>
  <c r="C114" i="5"/>
  <c r="C115" i="5"/>
  <c r="C115" i="3"/>
  <c r="C114" i="3"/>
  <c r="C113" i="3" l="1"/>
  <c r="C113" i="5"/>
  <c r="C114" i="4"/>
  <c r="E114" i="4"/>
  <c r="C112" i="3" l="1"/>
  <c r="C111" i="3"/>
  <c r="C111" i="5"/>
  <c r="C112" i="5"/>
  <c r="C113" i="4"/>
  <c r="E113" i="4"/>
  <c r="C112" i="4"/>
  <c r="E112" i="4"/>
  <c r="C111" i="4" l="1"/>
  <c r="E111" i="4"/>
  <c r="C110" i="5"/>
  <c r="C110" i="3"/>
  <c r="C110" i="4" l="1"/>
  <c r="E110" i="4"/>
  <c r="C109" i="4"/>
  <c r="E109" i="4"/>
  <c r="C108" i="5"/>
  <c r="C109" i="5"/>
  <c r="C109" i="3"/>
  <c r="C108" i="3"/>
  <c r="C107" i="3" l="1"/>
  <c r="C107" i="5"/>
  <c r="C108" i="4"/>
  <c r="E108" i="4"/>
  <c r="C106" i="3" l="1"/>
  <c r="C106" i="5"/>
  <c r="C107" i="4"/>
  <c r="E107" i="4"/>
  <c r="C106" i="4" l="1"/>
  <c r="E106" i="4"/>
  <c r="C105" i="5"/>
  <c r="C105" i="3"/>
  <c r="C104" i="5" l="1"/>
  <c r="C105" i="4"/>
  <c r="E105" i="4"/>
  <c r="C104" i="3"/>
  <c r="C104" i="4" l="1"/>
  <c r="E104" i="4"/>
  <c r="C103" i="5"/>
  <c r="C103" i="3"/>
  <c r="C102" i="3" l="1"/>
  <c r="C102" i="5"/>
  <c r="C103" i="4"/>
  <c r="E103" i="4"/>
  <c r="C100" i="5" l="1"/>
  <c r="C101" i="5"/>
  <c r="C99" i="5"/>
  <c r="C101" i="3"/>
  <c r="C100" i="3"/>
  <c r="C102" i="4"/>
  <c r="E102" i="4"/>
  <c r="C101" i="4"/>
  <c r="E101" i="4"/>
  <c r="C99" i="4" l="1"/>
  <c r="C100" i="4"/>
  <c r="E100" i="4"/>
  <c r="C99" i="3"/>
  <c r="C98" i="3"/>
  <c r="C98" i="5"/>
  <c r="E99" i="4"/>
  <c r="C97" i="5" l="1"/>
  <c r="C96" i="5"/>
  <c r="C98" i="4"/>
  <c r="E98" i="4"/>
  <c r="C97" i="3"/>
  <c r="C96" i="3" l="1"/>
  <c r="C97" i="4"/>
  <c r="E97" i="4"/>
  <c r="C95" i="3" l="1"/>
  <c r="C95" i="5"/>
  <c r="C96" i="4"/>
  <c r="E96" i="4"/>
  <c r="C94" i="3" l="1"/>
  <c r="C94" i="5"/>
  <c r="C95" i="4"/>
  <c r="E95" i="4"/>
  <c r="C12" i="3" l="1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11" i="3"/>
  <c r="C89" i="5" l="1"/>
  <c r="C90" i="5"/>
  <c r="C91" i="5"/>
  <c r="C92" i="5"/>
  <c r="C93" i="5"/>
  <c r="C94" i="4"/>
  <c r="E94" i="4"/>
  <c r="C93" i="3"/>
  <c r="C92" i="3" l="1"/>
  <c r="C93" i="4"/>
  <c r="E93" i="4"/>
  <c r="C91" i="3" l="1"/>
  <c r="C92" i="4"/>
  <c r="E92" i="4"/>
  <c r="S2" i="6" l="1"/>
  <c r="R2" i="6"/>
  <c r="O2" i="6"/>
  <c r="N2" i="6"/>
  <c r="F4" i="6"/>
  <c r="S4" i="6" s="1"/>
  <c r="G4" i="6"/>
  <c r="O4" i="6" s="1"/>
  <c r="F5" i="6"/>
  <c r="S5" i="6" s="1"/>
  <c r="G5" i="6"/>
  <c r="O5" i="6" s="1"/>
  <c r="F6" i="6"/>
  <c r="S6" i="6" s="1"/>
  <c r="G6" i="6"/>
  <c r="O6" i="6" s="1"/>
  <c r="F7" i="6"/>
  <c r="S7" i="6" s="1"/>
  <c r="G7" i="6"/>
  <c r="O7" i="6" s="1"/>
  <c r="F8" i="6"/>
  <c r="S8" i="6" s="1"/>
  <c r="G8" i="6"/>
  <c r="O8" i="6" s="1"/>
  <c r="F9" i="6"/>
  <c r="S9" i="6" s="1"/>
  <c r="G9" i="6"/>
  <c r="O9" i="6" s="1"/>
  <c r="F10" i="6"/>
  <c r="S10" i="6" s="1"/>
  <c r="G10" i="6"/>
  <c r="O10" i="6" s="1"/>
  <c r="F11" i="6"/>
  <c r="S11" i="6" s="1"/>
  <c r="G11" i="6"/>
  <c r="O11" i="6" s="1"/>
  <c r="F12" i="6"/>
  <c r="S12" i="6" s="1"/>
  <c r="G12" i="6"/>
  <c r="O12" i="6" s="1"/>
  <c r="F13" i="6"/>
  <c r="S13" i="6" s="1"/>
  <c r="G13" i="6"/>
  <c r="O13" i="6" s="1"/>
  <c r="F14" i="6"/>
  <c r="S14" i="6" s="1"/>
  <c r="G14" i="6"/>
  <c r="O14" i="6" s="1"/>
  <c r="F15" i="6"/>
  <c r="S15" i="6" s="1"/>
  <c r="G15" i="6"/>
  <c r="O15" i="6" s="1"/>
  <c r="F16" i="6"/>
  <c r="S16" i="6" s="1"/>
  <c r="G16" i="6"/>
  <c r="O16" i="6" s="1"/>
  <c r="F17" i="6"/>
  <c r="S17" i="6" s="1"/>
  <c r="G17" i="6"/>
  <c r="O17" i="6" s="1"/>
  <c r="F18" i="6"/>
  <c r="S18" i="6" s="1"/>
  <c r="G18" i="6"/>
  <c r="O18" i="6" s="1"/>
  <c r="F19" i="6"/>
  <c r="S19" i="6" s="1"/>
  <c r="G19" i="6"/>
  <c r="O19" i="6" s="1"/>
  <c r="F20" i="6"/>
  <c r="S20" i="6" s="1"/>
  <c r="G20" i="6"/>
  <c r="O20" i="6" s="1"/>
  <c r="F21" i="6"/>
  <c r="S21" i="6" s="1"/>
  <c r="G21" i="6"/>
  <c r="O21" i="6" s="1"/>
  <c r="F22" i="6"/>
  <c r="S22" i="6" s="1"/>
  <c r="G22" i="6"/>
  <c r="O22" i="6" s="1"/>
  <c r="F23" i="6"/>
  <c r="S23" i="6" s="1"/>
  <c r="G23" i="6"/>
  <c r="O23" i="6" s="1"/>
  <c r="F24" i="6"/>
  <c r="S24" i="6" s="1"/>
  <c r="G24" i="6"/>
  <c r="O24" i="6" s="1"/>
  <c r="F25" i="6"/>
  <c r="S25" i="6" s="1"/>
  <c r="G25" i="6"/>
  <c r="O25" i="6" s="1"/>
  <c r="F26" i="6"/>
  <c r="S26" i="6" s="1"/>
  <c r="G26" i="6"/>
  <c r="O26" i="6" s="1"/>
  <c r="F27" i="6"/>
  <c r="S27" i="6" s="1"/>
  <c r="G27" i="6"/>
  <c r="O27" i="6" s="1"/>
  <c r="F28" i="6"/>
  <c r="S28" i="6" s="1"/>
  <c r="G28" i="6"/>
  <c r="O28" i="6" s="1"/>
  <c r="F29" i="6"/>
  <c r="S29" i="6" s="1"/>
  <c r="G29" i="6"/>
  <c r="O29" i="6" s="1"/>
  <c r="F30" i="6"/>
  <c r="S30" i="6" s="1"/>
  <c r="G30" i="6"/>
  <c r="O30" i="6" s="1"/>
  <c r="F31" i="6"/>
  <c r="S31" i="6" s="1"/>
  <c r="G31" i="6"/>
  <c r="O31" i="6" s="1"/>
  <c r="F32" i="6"/>
  <c r="S32" i="6" s="1"/>
  <c r="G32" i="6"/>
  <c r="O32" i="6" s="1"/>
  <c r="F33" i="6"/>
  <c r="S33" i="6" s="1"/>
  <c r="G33" i="6"/>
  <c r="O33" i="6" s="1"/>
  <c r="F34" i="6"/>
  <c r="S34" i="6" s="1"/>
  <c r="G34" i="6"/>
  <c r="O34" i="6" s="1"/>
  <c r="F35" i="6"/>
  <c r="S35" i="6" s="1"/>
  <c r="G35" i="6"/>
  <c r="O35" i="6" s="1"/>
  <c r="F36" i="6"/>
  <c r="S36" i="6" s="1"/>
  <c r="G36" i="6"/>
  <c r="O36" i="6" s="1"/>
  <c r="F37" i="6"/>
  <c r="S37" i="6" s="1"/>
  <c r="G37" i="6"/>
  <c r="O37" i="6" s="1"/>
  <c r="F38" i="6"/>
  <c r="S38" i="6" s="1"/>
  <c r="G38" i="6"/>
  <c r="O38" i="6" s="1"/>
  <c r="F39" i="6"/>
  <c r="S39" i="6" s="1"/>
  <c r="G39" i="6"/>
  <c r="O39" i="6" s="1"/>
  <c r="F40" i="6"/>
  <c r="S40" i="6" s="1"/>
  <c r="G40" i="6"/>
  <c r="O40" i="6" s="1"/>
  <c r="F41" i="6"/>
  <c r="S41" i="6" s="1"/>
  <c r="G41" i="6"/>
  <c r="O41" i="6" s="1"/>
  <c r="F42" i="6"/>
  <c r="S42" i="6" s="1"/>
  <c r="G42" i="6"/>
  <c r="O42" i="6" s="1"/>
  <c r="F43" i="6"/>
  <c r="S43" i="6" s="1"/>
  <c r="G43" i="6"/>
  <c r="O43" i="6" s="1"/>
  <c r="F44" i="6"/>
  <c r="S44" i="6" s="1"/>
  <c r="G44" i="6"/>
  <c r="O44" i="6" s="1"/>
  <c r="F45" i="6"/>
  <c r="S45" i="6" s="1"/>
  <c r="G45" i="6"/>
  <c r="O45" i="6" s="1"/>
  <c r="F46" i="6"/>
  <c r="S46" i="6" s="1"/>
  <c r="G46" i="6"/>
  <c r="O46" i="6" s="1"/>
  <c r="F47" i="6"/>
  <c r="S47" i="6" s="1"/>
  <c r="G47" i="6"/>
  <c r="O47" i="6" s="1"/>
  <c r="F48" i="6"/>
  <c r="S48" i="6" s="1"/>
  <c r="G48" i="6"/>
  <c r="O48" i="6" s="1"/>
  <c r="F49" i="6"/>
  <c r="S49" i="6" s="1"/>
  <c r="G49" i="6"/>
  <c r="O49" i="6" s="1"/>
  <c r="F50" i="6"/>
  <c r="S50" i="6" s="1"/>
  <c r="G50" i="6"/>
  <c r="O50" i="6" s="1"/>
  <c r="F51" i="6"/>
  <c r="S51" i="6" s="1"/>
  <c r="G51" i="6"/>
  <c r="O51" i="6" s="1"/>
  <c r="F52" i="6"/>
  <c r="S52" i="6" s="1"/>
  <c r="G52" i="6"/>
  <c r="O52" i="6" s="1"/>
  <c r="F53" i="6"/>
  <c r="S53" i="6" s="1"/>
  <c r="G53" i="6"/>
  <c r="O53" i="6" s="1"/>
  <c r="F54" i="6"/>
  <c r="S54" i="6" s="1"/>
  <c r="G54" i="6"/>
  <c r="O54" i="6" s="1"/>
  <c r="F55" i="6"/>
  <c r="S55" i="6" s="1"/>
  <c r="G55" i="6"/>
  <c r="O55" i="6" s="1"/>
  <c r="F56" i="6"/>
  <c r="S56" i="6" s="1"/>
  <c r="G56" i="6"/>
  <c r="O56" i="6" s="1"/>
  <c r="F57" i="6"/>
  <c r="S57" i="6" s="1"/>
  <c r="G57" i="6"/>
  <c r="O57" i="6" s="1"/>
  <c r="F58" i="6"/>
  <c r="S58" i="6" s="1"/>
  <c r="G58" i="6"/>
  <c r="O58" i="6" s="1"/>
  <c r="F59" i="6"/>
  <c r="S59" i="6" s="1"/>
  <c r="G59" i="6"/>
  <c r="O59" i="6" s="1"/>
  <c r="F60" i="6"/>
  <c r="S60" i="6" s="1"/>
  <c r="G60" i="6"/>
  <c r="O60" i="6" s="1"/>
  <c r="F61" i="6"/>
  <c r="S61" i="6" s="1"/>
  <c r="G61" i="6"/>
  <c r="O61" i="6" s="1"/>
  <c r="F62" i="6"/>
  <c r="S62" i="6" s="1"/>
  <c r="G62" i="6"/>
  <c r="O62" i="6" s="1"/>
  <c r="F63" i="6"/>
  <c r="S63" i="6" s="1"/>
  <c r="G63" i="6"/>
  <c r="O63" i="6" s="1"/>
  <c r="F64" i="6"/>
  <c r="S64" i="6" s="1"/>
  <c r="G64" i="6"/>
  <c r="O64" i="6" s="1"/>
  <c r="F65" i="6"/>
  <c r="S65" i="6" s="1"/>
  <c r="G65" i="6"/>
  <c r="O65" i="6" s="1"/>
  <c r="F66" i="6"/>
  <c r="S66" i="6" s="1"/>
  <c r="G66" i="6"/>
  <c r="O66" i="6" s="1"/>
  <c r="F67" i="6"/>
  <c r="S67" i="6" s="1"/>
  <c r="G67" i="6"/>
  <c r="O67" i="6" s="1"/>
  <c r="F68" i="6"/>
  <c r="S68" i="6" s="1"/>
  <c r="G68" i="6"/>
  <c r="O68" i="6" s="1"/>
  <c r="F69" i="6"/>
  <c r="S69" i="6" s="1"/>
  <c r="G69" i="6"/>
  <c r="O69" i="6" s="1"/>
  <c r="F70" i="6"/>
  <c r="S70" i="6" s="1"/>
  <c r="G70" i="6"/>
  <c r="O70" i="6" s="1"/>
  <c r="F71" i="6"/>
  <c r="S71" i="6" s="1"/>
  <c r="G71" i="6"/>
  <c r="O71" i="6" s="1"/>
  <c r="F72" i="6"/>
  <c r="S72" i="6" s="1"/>
  <c r="G72" i="6"/>
  <c r="O72" i="6" s="1"/>
  <c r="F73" i="6"/>
  <c r="S73" i="6" s="1"/>
  <c r="G73" i="6"/>
  <c r="O73" i="6" s="1"/>
  <c r="F74" i="6"/>
  <c r="S74" i="6" s="1"/>
  <c r="G74" i="6"/>
  <c r="O74" i="6" s="1"/>
  <c r="F75" i="6"/>
  <c r="S75" i="6" s="1"/>
  <c r="G75" i="6"/>
  <c r="O75" i="6" s="1"/>
  <c r="F76" i="6"/>
  <c r="S76" i="6" s="1"/>
  <c r="G76" i="6"/>
  <c r="O76" i="6" s="1"/>
  <c r="F77" i="6"/>
  <c r="S77" i="6" s="1"/>
  <c r="G77" i="6"/>
  <c r="O77" i="6" s="1"/>
  <c r="F78" i="6"/>
  <c r="S78" i="6" s="1"/>
  <c r="G78" i="6"/>
  <c r="O78" i="6" s="1"/>
  <c r="F79" i="6"/>
  <c r="S79" i="6" s="1"/>
  <c r="G79" i="6"/>
  <c r="O79" i="6" s="1"/>
  <c r="F80" i="6"/>
  <c r="S80" i="6" s="1"/>
  <c r="G80" i="6"/>
  <c r="O80" i="6" s="1"/>
  <c r="F81" i="6"/>
  <c r="S81" i="6" s="1"/>
  <c r="G81" i="6"/>
  <c r="O81" i="6" s="1"/>
  <c r="F82" i="6"/>
  <c r="S82" i="6" s="1"/>
  <c r="G82" i="6"/>
  <c r="O82" i="6" s="1"/>
  <c r="F83" i="6"/>
  <c r="S83" i="6" s="1"/>
  <c r="G83" i="6"/>
  <c r="O83" i="6" s="1"/>
  <c r="F84" i="6"/>
  <c r="S84" i="6" s="1"/>
  <c r="G84" i="6"/>
  <c r="O84" i="6" s="1"/>
  <c r="F85" i="6"/>
  <c r="S85" i="6" s="1"/>
  <c r="G85" i="6"/>
  <c r="O85" i="6" s="1"/>
  <c r="F86" i="6"/>
  <c r="S86" i="6" s="1"/>
  <c r="G86" i="6"/>
  <c r="O86" i="6" s="1"/>
  <c r="F87" i="6"/>
  <c r="S87" i="6" s="1"/>
  <c r="G87" i="6"/>
  <c r="O87" i="6" s="1"/>
  <c r="F88" i="6"/>
  <c r="S88" i="6" s="1"/>
  <c r="G88" i="6"/>
  <c r="O88" i="6" s="1"/>
  <c r="F89" i="6"/>
  <c r="S89" i="6" s="1"/>
  <c r="G89" i="6"/>
  <c r="O89" i="6" s="1"/>
  <c r="F90" i="6"/>
  <c r="S90" i="6" s="1"/>
  <c r="G90" i="6"/>
  <c r="O90" i="6" s="1"/>
  <c r="F91" i="6"/>
  <c r="S91" i="6" s="1"/>
  <c r="G91" i="6"/>
  <c r="O91" i="6" s="1"/>
  <c r="F92" i="6"/>
  <c r="S92" i="6" s="1"/>
  <c r="G92" i="6"/>
  <c r="O92" i="6" s="1"/>
  <c r="F93" i="6"/>
  <c r="S93" i="6" s="1"/>
  <c r="G93" i="6"/>
  <c r="O93" i="6" s="1"/>
  <c r="F94" i="6"/>
  <c r="S94" i="6" s="1"/>
  <c r="G94" i="6"/>
  <c r="O94" i="6" s="1"/>
  <c r="F95" i="6"/>
  <c r="S95" i="6" s="1"/>
  <c r="G95" i="6"/>
  <c r="O95" i="6" s="1"/>
  <c r="F96" i="6"/>
  <c r="S96" i="6" s="1"/>
  <c r="G96" i="6"/>
  <c r="O96" i="6" s="1"/>
  <c r="F97" i="6"/>
  <c r="S97" i="6" s="1"/>
  <c r="G97" i="6"/>
  <c r="O97" i="6" s="1"/>
  <c r="F98" i="6"/>
  <c r="S98" i="6" s="1"/>
  <c r="G98" i="6"/>
  <c r="O98" i="6" s="1"/>
  <c r="F99" i="6"/>
  <c r="S99" i="6" s="1"/>
  <c r="G99" i="6"/>
  <c r="O99" i="6" s="1"/>
  <c r="F100" i="6"/>
  <c r="S100" i="6" s="1"/>
  <c r="G100" i="6"/>
  <c r="O100" i="6" s="1"/>
  <c r="F101" i="6"/>
  <c r="S101" i="6" s="1"/>
  <c r="G101" i="6"/>
  <c r="O101" i="6" s="1"/>
  <c r="F102" i="6"/>
  <c r="S102" i="6" s="1"/>
  <c r="G102" i="6"/>
  <c r="O102" i="6" s="1"/>
  <c r="F103" i="6"/>
  <c r="S103" i="6" s="1"/>
  <c r="G103" i="6"/>
  <c r="O103" i="6" s="1"/>
  <c r="F104" i="6"/>
  <c r="S104" i="6" s="1"/>
  <c r="G104" i="6"/>
  <c r="O104" i="6" s="1"/>
  <c r="F105" i="6"/>
  <c r="S105" i="6" s="1"/>
  <c r="G105" i="6"/>
  <c r="O105" i="6" s="1"/>
  <c r="F106" i="6"/>
  <c r="S106" i="6" s="1"/>
  <c r="G106" i="6"/>
  <c r="O106" i="6" s="1"/>
  <c r="F107" i="6"/>
  <c r="S107" i="6" s="1"/>
  <c r="G107" i="6"/>
  <c r="O107" i="6" s="1"/>
  <c r="F108" i="6"/>
  <c r="S108" i="6" s="1"/>
  <c r="G108" i="6"/>
  <c r="O108" i="6" s="1"/>
  <c r="F109" i="6"/>
  <c r="S109" i="6" s="1"/>
  <c r="G109" i="6"/>
  <c r="O109" i="6" s="1"/>
  <c r="F110" i="6"/>
  <c r="S110" i="6" s="1"/>
  <c r="G110" i="6"/>
  <c r="O110" i="6" s="1"/>
  <c r="F111" i="6"/>
  <c r="S111" i="6" s="1"/>
  <c r="G111" i="6"/>
  <c r="O111" i="6" s="1"/>
  <c r="F112" i="6"/>
  <c r="S112" i="6" s="1"/>
  <c r="G112" i="6"/>
  <c r="O112" i="6" s="1"/>
  <c r="F113" i="6"/>
  <c r="S113" i="6" s="1"/>
  <c r="G113" i="6"/>
  <c r="O113" i="6" s="1"/>
  <c r="F114" i="6"/>
  <c r="S114" i="6" s="1"/>
  <c r="G114" i="6"/>
  <c r="O114" i="6" s="1"/>
  <c r="F115" i="6"/>
  <c r="S115" i="6" s="1"/>
  <c r="G115" i="6"/>
  <c r="O115" i="6" s="1"/>
  <c r="F116" i="6"/>
  <c r="S116" i="6" s="1"/>
  <c r="G116" i="6"/>
  <c r="O116" i="6" s="1"/>
  <c r="F117" i="6"/>
  <c r="S117" i="6" s="1"/>
  <c r="G117" i="6"/>
  <c r="O117" i="6" s="1"/>
  <c r="F118" i="6"/>
  <c r="S118" i="6" s="1"/>
  <c r="G118" i="6"/>
  <c r="O118" i="6" s="1"/>
  <c r="F119" i="6"/>
  <c r="S119" i="6" s="1"/>
  <c r="G119" i="6"/>
  <c r="O119" i="6" s="1"/>
  <c r="F120" i="6"/>
  <c r="S120" i="6" s="1"/>
  <c r="G120" i="6"/>
  <c r="O120" i="6" s="1"/>
  <c r="F121" i="6"/>
  <c r="S121" i="6" s="1"/>
  <c r="G121" i="6"/>
  <c r="O121" i="6" s="1"/>
  <c r="F122" i="6"/>
  <c r="S122" i="6" s="1"/>
  <c r="G122" i="6"/>
  <c r="O122" i="6" s="1"/>
  <c r="F123" i="6"/>
  <c r="S123" i="6" s="1"/>
  <c r="G123" i="6"/>
  <c r="O123" i="6" s="1"/>
  <c r="F124" i="6"/>
  <c r="S124" i="6" s="1"/>
  <c r="G124" i="6"/>
  <c r="O124" i="6" s="1"/>
  <c r="F125" i="6"/>
  <c r="S125" i="6" s="1"/>
  <c r="G125" i="6"/>
  <c r="O125" i="6" s="1"/>
  <c r="F126" i="6"/>
  <c r="S126" i="6" s="1"/>
  <c r="G126" i="6"/>
  <c r="O126" i="6" s="1"/>
  <c r="F127" i="6"/>
  <c r="S127" i="6" s="1"/>
  <c r="G127" i="6"/>
  <c r="O127" i="6" s="1"/>
  <c r="F128" i="6"/>
  <c r="S128" i="6" s="1"/>
  <c r="G128" i="6"/>
  <c r="O128" i="6" s="1"/>
  <c r="F129" i="6"/>
  <c r="S129" i="6" s="1"/>
  <c r="G129" i="6"/>
  <c r="O129" i="6" s="1"/>
  <c r="F130" i="6"/>
  <c r="S130" i="6" s="1"/>
  <c r="G130" i="6"/>
  <c r="O130" i="6" s="1"/>
  <c r="F131" i="6"/>
  <c r="S131" i="6" s="1"/>
  <c r="G131" i="6"/>
  <c r="O131" i="6" s="1"/>
  <c r="F132" i="6"/>
  <c r="S132" i="6" s="1"/>
  <c r="G132" i="6"/>
  <c r="O132" i="6" s="1"/>
  <c r="F133" i="6"/>
  <c r="S133" i="6" s="1"/>
  <c r="G133" i="6"/>
  <c r="O133" i="6" s="1"/>
  <c r="F134" i="6"/>
  <c r="S134" i="6" s="1"/>
  <c r="G134" i="6"/>
  <c r="O134" i="6" s="1"/>
  <c r="F135" i="6"/>
  <c r="S135" i="6" s="1"/>
  <c r="G135" i="6"/>
  <c r="O135" i="6" s="1"/>
  <c r="F136" i="6"/>
  <c r="S136" i="6" s="1"/>
  <c r="G136" i="6"/>
  <c r="O136" i="6" s="1"/>
  <c r="F137" i="6"/>
  <c r="S137" i="6" s="1"/>
  <c r="G137" i="6"/>
  <c r="O137" i="6" s="1"/>
  <c r="F138" i="6"/>
  <c r="S138" i="6" s="1"/>
  <c r="G138" i="6"/>
  <c r="O138" i="6" s="1"/>
  <c r="F139" i="6"/>
  <c r="S139" i="6" s="1"/>
  <c r="G139" i="6"/>
  <c r="O139" i="6" s="1"/>
  <c r="F140" i="6"/>
  <c r="S140" i="6" s="1"/>
  <c r="G140" i="6"/>
  <c r="O140" i="6" s="1"/>
  <c r="F141" i="6"/>
  <c r="S141" i="6" s="1"/>
  <c r="G141" i="6"/>
  <c r="O141" i="6" s="1"/>
  <c r="F142" i="6"/>
  <c r="S142" i="6" s="1"/>
  <c r="G142" i="6"/>
  <c r="O142" i="6" s="1"/>
  <c r="F143" i="6"/>
  <c r="S143" i="6" s="1"/>
  <c r="G143" i="6"/>
  <c r="O143" i="6" s="1"/>
  <c r="F144" i="6"/>
  <c r="S144" i="6" s="1"/>
  <c r="G144" i="6"/>
  <c r="O144" i="6" s="1"/>
  <c r="F145" i="6"/>
  <c r="S145" i="6" s="1"/>
  <c r="G145" i="6"/>
  <c r="O145" i="6" s="1"/>
  <c r="F146" i="6"/>
  <c r="S146" i="6" s="1"/>
  <c r="G146" i="6"/>
  <c r="O146" i="6" s="1"/>
  <c r="F147" i="6"/>
  <c r="S147" i="6" s="1"/>
  <c r="G147" i="6"/>
  <c r="O147" i="6" s="1"/>
  <c r="F148" i="6"/>
  <c r="S148" i="6" s="1"/>
  <c r="G148" i="6"/>
  <c r="O148" i="6" s="1"/>
  <c r="F149" i="6"/>
  <c r="S149" i="6" s="1"/>
  <c r="G149" i="6"/>
  <c r="O149" i="6" s="1"/>
  <c r="F150" i="6"/>
  <c r="S150" i="6" s="1"/>
  <c r="G150" i="6"/>
  <c r="O150" i="6" s="1"/>
  <c r="F151" i="6"/>
  <c r="S151" i="6" s="1"/>
  <c r="G151" i="6"/>
  <c r="O151" i="6" s="1"/>
  <c r="F152" i="6"/>
  <c r="S152" i="6" s="1"/>
  <c r="G152" i="6"/>
  <c r="O152" i="6" s="1"/>
  <c r="F153" i="6"/>
  <c r="S153" i="6" s="1"/>
  <c r="G153" i="6"/>
  <c r="O153" i="6" s="1"/>
  <c r="F154" i="6"/>
  <c r="S154" i="6" s="1"/>
  <c r="G154" i="6"/>
  <c r="O154" i="6" s="1"/>
  <c r="F155" i="6"/>
  <c r="S155" i="6" s="1"/>
  <c r="G155" i="6"/>
  <c r="O155" i="6" s="1"/>
  <c r="F156" i="6"/>
  <c r="S156" i="6" s="1"/>
  <c r="G156" i="6"/>
  <c r="O156" i="6" s="1"/>
  <c r="F157" i="6"/>
  <c r="S157" i="6" s="1"/>
  <c r="G157" i="6"/>
  <c r="O157" i="6" s="1"/>
  <c r="F158" i="6"/>
  <c r="S158" i="6" s="1"/>
  <c r="G158" i="6"/>
  <c r="O158" i="6" s="1"/>
  <c r="F159" i="6"/>
  <c r="S159" i="6" s="1"/>
  <c r="G159" i="6"/>
  <c r="O159" i="6" s="1"/>
  <c r="F160" i="6"/>
  <c r="S160" i="6" s="1"/>
  <c r="G160" i="6"/>
  <c r="O160" i="6" s="1"/>
  <c r="F161" i="6"/>
  <c r="S161" i="6" s="1"/>
  <c r="G161" i="6"/>
  <c r="O161" i="6" s="1"/>
  <c r="F162" i="6"/>
  <c r="S162" i="6" s="1"/>
  <c r="G162" i="6"/>
  <c r="O162" i="6" s="1"/>
  <c r="F163" i="6"/>
  <c r="S163" i="6" s="1"/>
  <c r="G163" i="6"/>
  <c r="O163" i="6" s="1"/>
  <c r="F164" i="6"/>
  <c r="S164" i="6" s="1"/>
  <c r="G164" i="6"/>
  <c r="O164" i="6" s="1"/>
  <c r="F165" i="6"/>
  <c r="S165" i="6" s="1"/>
  <c r="G165" i="6"/>
  <c r="O165" i="6" s="1"/>
  <c r="F166" i="6"/>
  <c r="S166" i="6" s="1"/>
  <c r="G166" i="6"/>
  <c r="O166" i="6" s="1"/>
  <c r="F167" i="6"/>
  <c r="S167" i="6" s="1"/>
  <c r="G167" i="6"/>
  <c r="O167" i="6" s="1"/>
  <c r="F168" i="6"/>
  <c r="S168" i="6" s="1"/>
  <c r="G168" i="6"/>
  <c r="O168" i="6" s="1"/>
  <c r="F169" i="6"/>
  <c r="S169" i="6" s="1"/>
  <c r="G169" i="6"/>
  <c r="O169" i="6" s="1"/>
  <c r="F170" i="6"/>
  <c r="S170" i="6" s="1"/>
  <c r="G170" i="6"/>
  <c r="O170" i="6" s="1"/>
  <c r="F171" i="6"/>
  <c r="S171" i="6" s="1"/>
  <c r="G171" i="6"/>
  <c r="O171" i="6" s="1"/>
  <c r="F172" i="6"/>
  <c r="S172" i="6" s="1"/>
  <c r="G172" i="6"/>
  <c r="O172" i="6" s="1"/>
  <c r="F173" i="6"/>
  <c r="S173" i="6" s="1"/>
  <c r="G173" i="6"/>
  <c r="O173" i="6" s="1"/>
  <c r="F174" i="6"/>
  <c r="S174" i="6" s="1"/>
  <c r="G174" i="6"/>
  <c r="O174" i="6" s="1"/>
  <c r="F175" i="6"/>
  <c r="S175" i="6" s="1"/>
  <c r="G175" i="6"/>
  <c r="O175" i="6" s="1"/>
  <c r="F176" i="6"/>
  <c r="S176" i="6" s="1"/>
  <c r="G176" i="6"/>
  <c r="O176" i="6" s="1"/>
  <c r="F177" i="6"/>
  <c r="S177" i="6" s="1"/>
  <c r="G177" i="6"/>
  <c r="O177" i="6" s="1"/>
  <c r="F178" i="6"/>
  <c r="S178" i="6" s="1"/>
  <c r="G178" i="6"/>
  <c r="O178" i="6" s="1"/>
  <c r="F179" i="6"/>
  <c r="S179" i="6" s="1"/>
  <c r="G179" i="6"/>
  <c r="O179" i="6" s="1"/>
  <c r="F180" i="6"/>
  <c r="S180" i="6" s="1"/>
  <c r="G180" i="6"/>
  <c r="O180" i="6" s="1"/>
  <c r="F181" i="6"/>
  <c r="S181" i="6" s="1"/>
  <c r="G181" i="6"/>
  <c r="O181" i="6" s="1"/>
  <c r="F182" i="6"/>
  <c r="S182" i="6" s="1"/>
  <c r="G182" i="6"/>
  <c r="O182" i="6" s="1"/>
  <c r="F183" i="6"/>
  <c r="S183" i="6" s="1"/>
  <c r="G183" i="6"/>
  <c r="O183" i="6" s="1"/>
  <c r="F184" i="6"/>
  <c r="S184" i="6" s="1"/>
  <c r="G184" i="6"/>
  <c r="O184" i="6" s="1"/>
  <c r="F185" i="6"/>
  <c r="S185" i="6" s="1"/>
  <c r="G185" i="6"/>
  <c r="O185" i="6" s="1"/>
  <c r="F186" i="6"/>
  <c r="S186" i="6" s="1"/>
  <c r="G186" i="6"/>
  <c r="O186" i="6" s="1"/>
  <c r="F187" i="6"/>
  <c r="S187" i="6" s="1"/>
  <c r="G187" i="6"/>
  <c r="O187" i="6" s="1"/>
  <c r="F188" i="6"/>
  <c r="S188" i="6" s="1"/>
  <c r="G188" i="6"/>
  <c r="O188" i="6" s="1"/>
  <c r="F189" i="6"/>
  <c r="S189" i="6" s="1"/>
  <c r="G189" i="6"/>
  <c r="O189" i="6" s="1"/>
  <c r="F190" i="6"/>
  <c r="S190" i="6" s="1"/>
  <c r="G190" i="6"/>
  <c r="O190" i="6" s="1"/>
  <c r="F191" i="6"/>
  <c r="S191" i="6" s="1"/>
  <c r="G191" i="6"/>
  <c r="O191" i="6" s="1"/>
  <c r="F192" i="6"/>
  <c r="S192" i="6" s="1"/>
  <c r="G192" i="6"/>
  <c r="O192" i="6" s="1"/>
  <c r="F193" i="6"/>
  <c r="S193" i="6" s="1"/>
  <c r="G193" i="6"/>
  <c r="O193" i="6" s="1"/>
  <c r="F194" i="6"/>
  <c r="S194" i="6" s="1"/>
  <c r="G194" i="6"/>
  <c r="O194" i="6" s="1"/>
  <c r="F195" i="6"/>
  <c r="S195" i="6" s="1"/>
  <c r="G195" i="6"/>
  <c r="O195" i="6" s="1"/>
  <c r="F196" i="6"/>
  <c r="S196" i="6" s="1"/>
  <c r="G196" i="6"/>
  <c r="O196" i="6" s="1"/>
  <c r="F197" i="6"/>
  <c r="S197" i="6" s="1"/>
  <c r="G197" i="6"/>
  <c r="O197" i="6" s="1"/>
  <c r="F198" i="6"/>
  <c r="S198" i="6" s="1"/>
  <c r="G198" i="6"/>
  <c r="O198" i="6" s="1"/>
  <c r="F199" i="6"/>
  <c r="S199" i="6" s="1"/>
  <c r="G199" i="6"/>
  <c r="O199" i="6" s="1"/>
  <c r="F200" i="6"/>
  <c r="S200" i="6" s="1"/>
  <c r="G200" i="6"/>
  <c r="O200" i="6" s="1"/>
  <c r="F201" i="6"/>
  <c r="S201" i="6" s="1"/>
  <c r="G201" i="6"/>
  <c r="O201" i="6" s="1"/>
  <c r="F202" i="6"/>
  <c r="S202" i="6" s="1"/>
  <c r="G202" i="6"/>
  <c r="O202" i="6" s="1"/>
  <c r="F203" i="6"/>
  <c r="S203" i="6" s="1"/>
  <c r="G203" i="6"/>
  <c r="O203" i="6" s="1"/>
  <c r="F204" i="6"/>
  <c r="S204" i="6" s="1"/>
  <c r="G204" i="6"/>
  <c r="O204" i="6" s="1"/>
  <c r="F205" i="6"/>
  <c r="S205" i="6" s="1"/>
  <c r="G205" i="6"/>
  <c r="O205" i="6" s="1"/>
  <c r="F206" i="6"/>
  <c r="S206" i="6" s="1"/>
  <c r="G206" i="6"/>
  <c r="O206" i="6" s="1"/>
  <c r="F207" i="6"/>
  <c r="S207" i="6" s="1"/>
  <c r="G207" i="6"/>
  <c r="O207" i="6" s="1"/>
  <c r="F208" i="6"/>
  <c r="S208" i="6" s="1"/>
  <c r="G208" i="6"/>
  <c r="O208" i="6" s="1"/>
  <c r="F209" i="6"/>
  <c r="S209" i="6" s="1"/>
  <c r="G209" i="6"/>
  <c r="O209" i="6" s="1"/>
  <c r="F210" i="6"/>
  <c r="S210" i="6" s="1"/>
  <c r="G210" i="6"/>
  <c r="O210" i="6" s="1"/>
  <c r="F211" i="6"/>
  <c r="S211" i="6" s="1"/>
  <c r="G211" i="6"/>
  <c r="O211" i="6" s="1"/>
  <c r="F212" i="6"/>
  <c r="S212" i="6" s="1"/>
  <c r="G212" i="6"/>
  <c r="O212" i="6" s="1"/>
  <c r="F213" i="6"/>
  <c r="S213" i="6" s="1"/>
  <c r="G213" i="6"/>
  <c r="O213" i="6" s="1"/>
  <c r="F214" i="6"/>
  <c r="S214" i="6" s="1"/>
  <c r="G214" i="6"/>
  <c r="O214" i="6" s="1"/>
  <c r="F215" i="6"/>
  <c r="S215" i="6" s="1"/>
  <c r="G215" i="6"/>
  <c r="O215" i="6" s="1"/>
  <c r="F216" i="6"/>
  <c r="S216" i="6" s="1"/>
  <c r="G216" i="6"/>
  <c r="O216" i="6" s="1"/>
  <c r="F217" i="6"/>
  <c r="S217" i="6" s="1"/>
  <c r="G217" i="6"/>
  <c r="O217" i="6" s="1"/>
  <c r="F218" i="6"/>
  <c r="S218" i="6" s="1"/>
  <c r="G218" i="6"/>
  <c r="O218" i="6" s="1"/>
  <c r="F219" i="6"/>
  <c r="S219" i="6" s="1"/>
  <c r="G219" i="6"/>
  <c r="O219" i="6" s="1"/>
  <c r="F220" i="6"/>
  <c r="S220" i="6" s="1"/>
  <c r="G220" i="6"/>
  <c r="O220" i="6" s="1"/>
  <c r="F221" i="6"/>
  <c r="S221" i="6" s="1"/>
  <c r="G221" i="6"/>
  <c r="O221" i="6" s="1"/>
  <c r="F222" i="6"/>
  <c r="S222" i="6" s="1"/>
  <c r="G222" i="6"/>
  <c r="O222" i="6" s="1"/>
  <c r="F223" i="6"/>
  <c r="S223" i="6" s="1"/>
  <c r="G223" i="6"/>
  <c r="O223" i="6" s="1"/>
  <c r="F224" i="6"/>
  <c r="S224" i="6" s="1"/>
  <c r="G224" i="6"/>
  <c r="O224" i="6" s="1"/>
  <c r="F225" i="6"/>
  <c r="S225" i="6" s="1"/>
  <c r="G225" i="6"/>
  <c r="O225" i="6" s="1"/>
  <c r="F226" i="6"/>
  <c r="S226" i="6" s="1"/>
  <c r="G226" i="6"/>
  <c r="O226" i="6" s="1"/>
  <c r="F227" i="6"/>
  <c r="S227" i="6" s="1"/>
  <c r="G227" i="6"/>
  <c r="O227" i="6" s="1"/>
  <c r="F228" i="6"/>
  <c r="S228" i="6" s="1"/>
  <c r="G228" i="6"/>
  <c r="O228" i="6" s="1"/>
  <c r="F229" i="6"/>
  <c r="S229" i="6" s="1"/>
  <c r="G229" i="6"/>
  <c r="O229" i="6" s="1"/>
  <c r="F230" i="6"/>
  <c r="S230" i="6" s="1"/>
  <c r="G230" i="6"/>
  <c r="O230" i="6" s="1"/>
  <c r="F231" i="6"/>
  <c r="S231" i="6" s="1"/>
  <c r="G231" i="6"/>
  <c r="O231" i="6" s="1"/>
  <c r="F232" i="6"/>
  <c r="S232" i="6" s="1"/>
  <c r="G232" i="6"/>
  <c r="O232" i="6" s="1"/>
  <c r="F233" i="6"/>
  <c r="S233" i="6" s="1"/>
  <c r="G233" i="6"/>
  <c r="O233" i="6" s="1"/>
  <c r="F234" i="6"/>
  <c r="S234" i="6" s="1"/>
  <c r="G234" i="6"/>
  <c r="O234" i="6" s="1"/>
  <c r="F235" i="6"/>
  <c r="S235" i="6" s="1"/>
  <c r="G235" i="6"/>
  <c r="O235" i="6" s="1"/>
  <c r="F236" i="6"/>
  <c r="S236" i="6" s="1"/>
  <c r="G236" i="6"/>
  <c r="O236" i="6" s="1"/>
  <c r="F237" i="6"/>
  <c r="S237" i="6" s="1"/>
  <c r="G237" i="6"/>
  <c r="O237" i="6" s="1"/>
  <c r="F238" i="6"/>
  <c r="S238" i="6" s="1"/>
  <c r="G238" i="6"/>
  <c r="O238" i="6" s="1"/>
  <c r="F239" i="6"/>
  <c r="S239" i="6" s="1"/>
  <c r="G239" i="6"/>
  <c r="O239" i="6" s="1"/>
  <c r="F240" i="6"/>
  <c r="S240" i="6" s="1"/>
  <c r="G240" i="6"/>
  <c r="O240" i="6" s="1"/>
  <c r="F241" i="6"/>
  <c r="S241" i="6" s="1"/>
  <c r="G241" i="6"/>
  <c r="O241" i="6" s="1"/>
  <c r="F242" i="6"/>
  <c r="S242" i="6" s="1"/>
  <c r="G242" i="6"/>
  <c r="O242" i="6" s="1"/>
  <c r="F243" i="6"/>
  <c r="S243" i="6" s="1"/>
  <c r="G243" i="6"/>
  <c r="O243" i="6" s="1"/>
  <c r="F244" i="6"/>
  <c r="S244" i="6" s="1"/>
  <c r="G244" i="6"/>
  <c r="O244" i="6" s="1"/>
  <c r="F245" i="6"/>
  <c r="S245" i="6" s="1"/>
  <c r="G245" i="6"/>
  <c r="O245" i="6" s="1"/>
  <c r="F246" i="6"/>
  <c r="S246" i="6" s="1"/>
  <c r="G246" i="6"/>
  <c r="O246" i="6" s="1"/>
  <c r="F247" i="6"/>
  <c r="S247" i="6" s="1"/>
  <c r="G247" i="6"/>
  <c r="O247" i="6" s="1"/>
  <c r="F248" i="6"/>
  <c r="S248" i="6" s="1"/>
  <c r="G248" i="6"/>
  <c r="O248" i="6" s="1"/>
  <c r="F249" i="6"/>
  <c r="S249" i="6" s="1"/>
  <c r="G249" i="6"/>
  <c r="O249" i="6" s="1"/>
  <c r="F250" i="6"/>
  <c r="S250" i="6" s="1"/>
  <c r="G250" i="6"/>
  <c r="O250" i="6" s="1"/>
  <c r="F251" i="6"/>
  <c r="S251" i="6" s="1"/>
  <c r="G251" i="6"/>
  <c r="O251" i="6" s="1"/>
  <c r="F252" i="6"/>
  <c r="S252" i="6" s="1"/>
  <c r="G252" i="6"/>
  <c r="O252" i="6" s="1"/>
  <c r="F253" i="6"/>
  <c r="S253" i="6" s="1"/>
  <c r="G253" i="6"/>
  <c r="O253" i="6" s="1"/>
  <c r="F254" i="6"/>
  <c r="S254" i="6" s="1"/>
  <c r="G254" i="6"/>
  <c r="O254" i="6" s="1"/>
  <c r="F255" i="6"/>
  <c r="S255" i="6" s="1"/>
  <c r="G255" i="6"/>
  <c r="O255" i="6" s="1"/>
  <c r="F256" i="6"/>
  <c r="S256" i="6" s="1"/>
  <c r="G256" i="6"/>
  <c r="O256" i="6" s="1"/>
  <c r="F257" i="6"/>
  <c r="S257" i="6" s="1"/>
  <c r="G257" i="6"/>
  <c r="O257" i="6" s="1"/>
  <c r="F258" i="6"/>
  <c r="S258" i="6" s="1"/>
  <c r="G258" i="6"/>
  <c r="O258" i="6" s="1"/>
  <c r="F259" i="6"/>
  <c r="S259" i="6" s="1"/>
  <c r="G259" i="6"/>
  <c r="O259" i="6" s="1"/>
  <c r="F260" i="6"/>
  <c r="S260" i="6" s="1"/>
  <c r="G260" i="6"/>
  <c r="O260" i="6" s="1"/>
  <c r="F261" i="6"/>
  <c r="S261" i="6" s="1"/>
  <c r="G261" i="6"/>
  <c r="O261" i="6" s="1"/>
  <c r="F262" i="6"/>
  <c r="S262" i="6" s="1"/>
  <c r="G262" i="6"/>
  <c r="O262" i="6" s="1"/>
  <c r="F263" i="6"/>
  <c r="S263" i="6" s="1"/>
  <c r="G263" i="6"/>
  <c r="O263" i="6" s="1"/>
  <c r="F264" i="6"/>
  <c r="S264" i="6" s="1"/>
  <c r="G264" i="6"/>
  <c r="O264" i="6" s="1"/>
  <c r="F265" i="6"/>
  <c r="S265" i="6" s="1"/>
  <c r="G265" i="6"/>
  <c r="O265" i="6" s="1"/>
  <c r="F266" i="6"/>
  <c r="S266" i="6" s="1"/>
  <c r="G266" i="6"/>
  <c r="O266" i="6" s="1"/>
  <c r="F267" i="6"/>
  <c r="S267" i="6" s="1"/>
  <c r="G267" i="6"/>
  <c r="O267" i="6" s="1"/>
  <c r="F268" i="6"/>
  <c r="S268" i="6" s="1"/>
  <c r="G268" i="6"/>
  <c r="O268" i="6" s="1"/>
  <c r="F269" i="6"/>
  <c r="S269" i="6" s="1"/>
  <c r="G269" i="6"/>
  <c r="O269" i="6" s="1"/>
  <c r="F270" i="6"/>
  <c r="S270" i="6" s="1"/>
  <c r="G270" i="6"/>
  <c r="O270" i="6" s="1"/>
  <c r="F271" i="6"/>
  <c r="S271" i="6" s="1"/>
  <c r="G271" i="6"/>
  <c r="O271" i="6" s="1"/>
  <c r="F272" i="6"/>
  <c r="S272" i="6" s="1"/>
  <c r="G272" i="6"/>
  <c r="O272" i="6" s="1"/>
  <c r="F273" i="6"/>
  <c r="S273" i="6" s="1"/>
  <c r="G273" i="6"/>
  <c r="O273" i="6" s="1"/>
  <c r="F274" i="6"/>
  <c r="S274" i="6" s="1"/>
  <c r="G274" i="6"/>
  <c r="O274" i="6" s="1"/>
  <c r="F275" i="6"/>
  <c r="S275" i="6" s="1"/>
  <c r="G275" i="6"/>
  <c r="O275" i="6" s="1"/>
  <c r="F276" i="6"/>
  <c r="S276" i="6" s="1"/>
  <c r="G276" i="6"/>
  <c r="O276" i="6" s="1"/>
  <c r="F277" i="6"/>
  <c r="S277" i="6" s="1"/>
  <c r="G277" i="6"/>
  <c r="O277" i="6" s="1"/>
  <c r="G3" i="6"/>
  <c r="F3" i="6"/>
  <c r="S3" i="6" s="1"/>
  <c r="D4" i="6"/>
  <c r="R4" i="6" s="1"/>
  <c r="E4" i="6"/>
  <c r="N4" i="6" s="1"/>
  <c r="D5" i="6"/>
  <c r="R5" i="6" s="1"/>
  <c r="E5" i="6"/>
  <c r="N5" i="6" s="1"/>
  <c r="D6" i="6"/>
  <c r="R6" i="6" s="1"/>
  <c r="E6" i="6"/>
  <c r="N6" i="6" s="1"/>
  <c r="D7" i="6"/>
  <c r="R7" i="6" s="1"/>
  <c r="E7" i="6"/>
  <c r="N7" i="6" s="1"/>
  <c r="D8" i="6"/>
  <c r="R8" i="6" s="1"/>
  <c r="E8" i="6"/>
  <c r="N8" i="6" s="1"/>
  <c r="D9" i="6"/>
  <c r="R9" i="6" s="1"/>
  <c r="E9" i="6"/>
  <c r="N9" i="6" s="1"/>
  <c r="D10" i="6"/>
  <c r="R10" i="6" s="1"/>
  <c r="E10" i="6"/>
  <c r="N10" i="6" s="1"/>
  <c r="D11" i="6"/>
  <c r="R11" i="6" s="1"/>
  <c r="E11" i="6"/>
  <c r="N11" i="6" s="1"/>
  <c r="D12" i="6"/>
  <c r="R12" i="6" s="1"/>
  <c r="E12" i="6"/>
  <c r="N12" i="6" s="1"/>
  <c r="D13" i="6"/>
  <c r="R13" i="6" s="1"/>
  <c r="E13" i="6"/>
  <c r="N13" i="6" s="1"/>
  <c r="D14" i="6"/>
  <c r="R14" i="6" s="1"/>
  <c r="E14" i="6"/>
  <c r="N14" i="6" s="1"/>
  <c r="D15" i="6"/>
  <c r="R15" i="6" s="1"/>
  <c r="E15" i="6"/>
  <c r="N15" i="6" s="1"/>
  <c r="D16" i="6"/>
  <c r="R16" i="6" s="1"/>
  <c r="E16" i="6"/>
  <c r="N16" i="6" s="1"/>
  <c r="D17" i="6"/>
  <c r="R17" i="6" s="1"/>
  <c r="E17" i="6"/>
  <c r="N17" i="6" s="1"/>
  <c r="D18" i="6"/>
  <c r="R18" i="6" s="1"/>
  <c r="E18" i="6"/>
  <c r="N18" i="6" s="1"/>
  <c r="D19" i="6"/>
  <c r="R19" i="6" s="1"/>
  <c r="E19" i="6"/>
  <c r="N19" i="6" s="1"/>
  <c r="D20" i="6"/>
  <c r="R20" i="6" s="1"/>
  <c r="E20" i="6"/>
  <c r="N20" i="6" s="1"/>
  <c r="D21" i="6"/>
  <c r="R21" i="6" s="1"/>
  <c r="E21" i="6"/>
  <c r="N21" i="6" s="1"/>
  <c r="D22" i="6"/>
  <c r="R22" i="6" s="1"/>
  <c r="E22" i="6"/>
  <c r="N22" i="6" s="1"/>
  <c r="D23" i="6"/>
  <c r="R23" i="6" s="1"/>
  <c r="E23" i="6"/>
  <c r="N23" i="6" s="1"/>
  <c r="D24" i="6"/>
  <c r="R24" i="6" s="1"/>
  <c r="E24" i="6"/>
  <c r="N24" i="6" s="1"/>
  <c r="D25" i="6"/>
  <c r="R25" i="6" s="1"/>
  <c r="E25" i="6"/>
  <c r="N25" i="6" s="1"/>
  <c r="D26" i="6"/>
  <c r="R26" i="6" s="1"/>
  <c r="E26" i="6"/>
  <c r="N26" i="6" s="1"/>
  <c r="D27" i="6"/>
  <c r="R27" i="6" s="1"/>
  <c r="E27" i="6"/>
  <c r="N27" i="6" s="1"/>
  <c r="D28" i="6"/>
  <c r="R28" i="6" s="1"/>
  <c r="E28" i="6"/>
  <c r="N28" i="6" s="1"/>
  <c r="D29" i="6"/>
  <c r="R29" i="6" s="1"/>
  <c r="E29" i="6"/>
  <c r="N29" i="6" s="1"/>
  <c r="D30" i="6"/>
  <c r="R30" i="6" s="1"/>
  <c r="E30" i="6"/>
  <c r="N30" i="6" s="1"/>
  <c r="D31" i="6"/>
  <c r="R31" i="6" s="1"/>
  <c r="E31" i="6"/>
  <c r="N31" i="6" s="1"/>
  <c r="D32" i="6"/>
  <c r="R32" i="6" s="1"/>
  <c r="E32" i="6"/>
  <c r="N32" i="6" s="1"/>
  <c r="D33" i="6"/>
  <c r="R33" i="6" s="1"/>
  <c r="E33" i="6"/>
  <c r="N33" i="6" s="1"/>
  <c r="D34" i="6"/>
  <c r="R34" i="6" s="1"/>
  <c r="E34" i="6"/>
  <c r="N34" i="6" s="1"/>
  <c r="D35" i="6"/>
  <c r="R35" i="6" s="1"/>
  <c r="E35" i="6"/>
  <c r="N35" i="6" s="1"/>
  <c r="D36" i="6"/>
  <c r="R36" i="6" s="1"/>
  <c r="E36" i="6"/>
  <c r="N36" i="6" s="1"/>
  <c r="D37" i="6"/>
  <c r="R37" i="6" s="1"/>
  <c r="E37" i="6"/>
  <c r="N37" i="6" s="1"/>
  <c r="D38" i="6"/>
  <c r="R38" i="6" s="1"/>
  <c r="E38" i="6"/>
  <c r="N38" i="6" s="1"/>
  <c r="D39" i="6"/>
  <c r="R39" i="6" s="1"/>
  <c r="E39" i="6"/>
  <c r="N39" i="6" s="1"/>
  <c r="D40" i="6"/>
  <c r="R40" i="6" s="1"/>
  <c r="E40" i="6"/>
  <c r="N40" i="6" s="1"/>
  <c r="D41" i="6"/>
  <c r="R41" i="6" s="1"/>
  <c r="E41" i="6"/>
  <c r="N41" i="6" s="1"/>
  <c r="D42" i="6"/>
  <c r="R42" i="6" s="1"/>
  <c r="E42" i="6"/>
  <c r="N42" i="6" s="1"/>
  <c r="D43" i="6"/>
  <c r="R43" i="6" s="1"/>
  <c r="E43" i="6"/>
  <c r="N43" i="6" s="1"/>
  <c r="D44" i="6"/>
  <c r="R44" i="6" s="1"/>
  <c r="E44" i="6"/>
  <c r="N44" i="6" s="1"/>
  <c r="D45" i="6"/>
  <c r="R45" i="6" s="1"/>
  <c r="E45" i="6"/>
  <c r="N45" i="6" s="1"/>
  <c r="D46" i="6"/>
  <c r="R46" i="6" s="1"/>
  <c r="E46" i="6"/>
  <c r="N46" i="6" s="1"/>
  <c r="D47" i="6"/>
  <c r="R47" i="6" s="1"/>
  <c r="E47" i="6"/>
  <c r="N47" i="6" s="1"/>
  <c r="D48" i="6"/>
  <c r="R48" i="6" s="1"/>
  <c r="E48" i="6"/>
  <c r="N48" i="6" s="1"/>
  <c r="D49" i="6"/>
  <c r="R49" i="6" s="1"/>
  <c r="E49" i="6"/>
  <c r="N49" i="6" s="1"/>
  <c r="D50" i="6"/>
  <c r="R50" i="6" s="1"/>
  <c r="E50" i="6"/>
  <c r="N50" i="6" s="1"/>
  <c r="D51" i="6"/>
  <c r="R51" i="6" s="1"/>
  <c r="E51" i="6"/>
  <c r="N51" i="6" s="1"/>
  <c r="D52" i="6"/>
  <c r="R52" i="6" s="1"/>
  <c r="E52" i="6"/>
  <c r="N52" i="6" s="1"/>
  <c r="D53" i="6"/>
  <c r="R53" i="6" s="1"/>
  <c r="E53" i="6"/>
  <c r="N53" i="6" s="1"/>
  <c r="D54" i="6"/>
  <c r="R54" i="6" s="1"/>
  <c r="E54" i="6"/>
  <c r="N54" i="6" s="1"/>
  <c r="D55" i="6"/>
  <c r="R55" i="6" s="1"/>
  <c r="E55" i="6"/>
  <c r="N55" i="6" s="1"/>
  <c r="D56" i="6"/>
  <c r="R56" i="6" s="1"/>
  <c r="E56" i="6"/>
  <c r="N56" i="6" s="1"/>
  <c r="D57" i="6"/>
  <c r="R57" i="6" s="1"/>
  <c r="E57" i="6"/>
  <c r="N57" i="6" s="1"/>
  <c r="D58" i="6"/>
  <c r="R58" i="6" s="1"/>
  <c r="E58" i="6"/>
  <c r="N58" i="6" s="1"/>
  <c r="D59" i="6"/>
  <c r="R59" i="6" s="1"/>
  <c r="E59" i="6"/>
  <c r="N59" i="6" s="1"/>
  <c r="D60" i="6"/>
  <c r="R60" i="6" s="1"/>
  <c r="E60" i="6"/>
  <c r="N60" i="6" s="1"/>
  <c r="D61" i="6"/>
  <c r="R61" i="6" s="1"/>
  <c r="E61" i="6"/>
  <c r="N61" i="6" s="1"/>
  <c r="D62" i="6"/>
  <c r="R62" i="6" s="1"/>
  <c r="E62" i="6"/>
  <c r="N62" i="6" s="1"/>
  <c r="D63" i="6"/>
  <c r="R63" i="6" s="1"/>
  <c r="E63" i="6"/>
  <c r="N63" i="6" s="1"/>
  <c r="D64" i="6"/>
  <c r="R64" i="6" s="1"/>
  <c r="E64" i="6"/>
  <c r="N64" i="6" s="1"/>
  <c r="D65" i="6"/>
  <c r="R65" i="6" s="1"/>
  <c r="E65" i="6"/>
  <c r="N65" i="6" s="1"/>
  <c r="D66" i="6"/>
  <c r="R66" i="6" s="1"/>
  <c r="E66" i="6"/>
  <c r="N66" i="6" s="1"/>
  <c r="D67" i="6"/>
  <c r="R67" i="6" s="1"/>
  <c r="E67" i="6"/>
  <c r="N67" i="6" s="1"/>
  <c r="D68" i="6"/>
  <c r="R68" i="6" s="1"/>
  <c r="E68" i="6"/>
  <c r="N68" i="6" s="1"/>
  <c r="D69" i="6"/>
  <c r="R69" i="6" s="1"/>
  <c r="E69" i="6"/>
  <c r="N69" i="6" s="1"/>
  <c r="D70" i="6"/>
  <c r="R70" i="6" s="1"/>
  <c r="E70" i="6"/>
  <c r="N70" i="6" s="1"/>
  <c r="D71" i="6"/>
  <c r="R71" i="6" s="1"/>
  <c r="E71" i="6"/>
  <c r="N71" i="6" s="1"/>
  <c r="D72" i="6"/>
  <c r="R72" i="6" s="1"/>
  <c r="E72" i="6"/>
  <c r="N72" i="6" s="1"/>
  <c r="D73" i="6"/>
  <c r="R73" i="6" s="1"/>
  <c r="E73" i="6"/>
  <c r="N73" i="6" s="1"/>
  <c r="D74" i="6"/>
  <c r="R74" i="6" s="1"/>
  <c r="E74" i="6"/>
  <c r="N74" i="6" s="1"/>
  <c r="D75" i="6"/>
  <c r="R75" i="6" s="1"/>
  <c r="E75" i="6"/>
  <c r="N75" i="6" s="1"/>
  <c r="D76" i="6"/>
  <c r="R76" i="6" s="1"/>
  <c r="E76" i="6"/>
  <c r="N76" i="6" s="1"/>
  <c r="D77" i="6"/>
  <c r="R77" i="6" s="1"/>
  <c r="E77" i="6"/>
  <c r="N77" i="6" s="1"/>
  <c r="D78" i="6"/>
  <c r="R78" i="6" s="1"/>
  <c r="E78" i="6"/>
  <c r="N78" i="6" s="1"/>
  <c r="D79" i="6"/>
  <c r="R79" i="6" s="1"/>
  <c r="E79" i="6"/>
  <c r="N79" i="6" s="1"/>
  <c r="D80" i="6"/>
  <c r="R80" i="6" s="1"/>
  <c r="E80" i="6"/>
  <c r="N80" i="6" s="1"/>
  <c r="D81" i="6"/>
  <c r="R81" i="6" s="1"/>
  <c r="E81" i="6"/>
  <c r="N81" i="6" s="1"/>
  <c r="D82" i="6"/>
  <c r="R82" i="6" s="1"/>
  <c r="E82" i="6"/>
  <c r="N82" i="6" s="1"/>
  <c r="D83" i="6"/>
  <c r="R83" i="6" s="1"/>
  <c r="E83" i="6"/>
  <c r="N83" i="6" s="1"/>
  <c r="D84" i="6"/>
  <c r="R84" i="6" s="1"/>
  <c r="E84" i="6"/>
  <c r="N84" i="6" s="1"/>
  <c r="D85" i="6"/>
  <c r="R85" i="6" s="1"/>
  <c r="E85" i="6"/>
  <c r="N85" i="6" s="1"/>
  <c r="D86" i="6"/>
  <c r="R86" i="6" s="1"/>
  <c r="E86" i="6"/>
  <c r="N86" i="6" s="1"/>
  <c r="D87" i="6"/>
  <c r="R87" i="6" s="1"/>
  <c r="E87" i="6"/>
  <c r="N87" i="6" s="1"/>
  <c r="D88" i="6"/>
  <c r="R88" i="6" s="1"/>
  <c r="E88" i="6"/>
  <c r="N88" i="6" s="1"/>
  <c r="D89" i="6"/>
  <c r="R89" i="6" s="1"/>
  <c r="E89" i="6"/>
  <c r="N89" i="6" s="1"/>
  <c r="D90" i="6"/>
  <c r="R90" i="6" s="1"/>
  <c r="E90" i="6"/>
  <c r="N90" i="6" s="1"/>
  <c r="D91" i="6"/>
  <c r="R91" i="6" s="1"/>
  <c r="E91" i="6"/>
  <c r="N91" i="6" s="1"/>
  <c r="D92" i="6"/>
  <c r="R92" i="6" s="1"/>
  <c r="E92" i="6"/>
  <c r="N92" i="6" s="1"/>
  <c r="D93" i="6"/>
  <c r="R93" i="6" s="1"/>
  <c r="E93" i="6"/>
  <c r="N93" i="6" s="1"/>
  <c r="D94" i="6"/>
  <c r="R94" i="6" s="1"/>
  <c r="E94" i="6"/>
  <c r="N94" i="6" s="1"/>
  <c r="D95" i="6"/>
  <c r="R95" i="6" s="1"/>
  <c r="E95" i="6"/>
  <c r="N95" i="6" s="1"/>
  <c r="D96" i="6"/>
  <c r="R96" i="6" s="1"/>
  <c r="E96" i="6"/>
  <c r="N96" i="6" s="1"/>
  <c r="D97" i="6"/>
  <c r="R97" i="6" s="1"/>
  <c r="E97" i="6"/>
  <c r="N97" i="6" s="1"/>
  <c r="D98" i="6"/>
  <c r="R98" i="6" s="1"/>
  <c r="E98" i="6"/>
  <c r="N98" i="6" s="1"/>
  <c r="D99" i="6"/>
  <c r="R99" i="6" s="1"/>
  <c r="E99" i="6"/>
  <c r="N99" i="6" s="1"/>
  <c r="D100" i="6"/>
  <c r="R100" i="6" s="1"/>
  <c r="E100" i="6"/>
  <c r="N100" i="6" s="1"/>
  <c r="D101" i="6"/>
  <c r="R101" i="6" s="1"/>
  <c r="E101" i="6"/>
  <c r="N101" i="6" s="1"/>
  <c r="D102" i="6"/>
  <c r="R102" i="6" s="1"/>
  <c r="E102" i="6"/>
  <c r="N102" i="6" s="1"/>
  <c r="D103" i="6"/>
  <c r="R103" i="6" s="1"/>
  <c r="E103" i="6"/>
  <c r="N103" i="6" s="1"/>
  <c r="D104" i="6"/>
  <c r="R104" i="6" s="1"/>
  <c r="E104" i="6"/>
  <c r="N104" i="6" s="1"/>
  <c r="D105" i="6"/>
  <c r="R105" i="6" s="1"/>
  <c r="E105" i="6"/>
  <c r="N105" i="6" s="1"/>
  <c r="D106" i="6"/>
  <c r="R106" i="6" s="1"/>
  <c r="E106" i="6"/>
  <c r="N106" i="6" s="1"/>
  <c r="D107" i="6"/>
  <c r="R107" i="6" s="1"/>
  <c r="E107" i="6"/>
  <c r="N107" i="6" s="1"/>
  <c r="D108" i="6"/>
  <c r="R108" i="6" s="1"/>
  <c r="E108" i="6"/>
  <c r="N108" i="6" s="1"/>
  <c r="D109" i="6"/>
  <c r="R109" i="6" s="1"/>
  <c r="E109" i="6"/>
  <c r="N109" i="6" s="1"/>
  <c r="D110" i="6"/>
  <c r="R110" i="6" s="1"/>
  <c r="E110" i="6"/>
  <c r="N110" i="6" s="1"/>
  <c r="D111" i="6"/>
  <c r="R111" i="6" s="1"/>
  <c r="E111" i="6"/>
  <c r="N111" i="6" s="1"/>
  <c r="D112" i="6"/>
  <c r="R112" i="6" s="1"/>
  <c r="E112" i="6"/>
  <c r="N112" i="6" s="1"/>
  <c r="D113" i="6"/>
  <c r="R113" i="6" s="1"/>
  <c r="E113" i="6"/>
  <c r="N113" i="6" s="1"/>
  <c r="D114" i="6"/>
  <c r="R114" i="6" s="1"/>
  <c r="E114" i="6"/>
  <c r="N114" i="6" s="1"/>
  <c r="D115" i="6"/>
  <c r="R115" i="6" s="1"/>
  <c r="E115" i="6"/>
  <c r="N115" i="6" s="1"/>
  <c r="D116" i="6"/>
  <c r="R116" i="6" s="1"/>
  <c r="E116" i="6"/>
  <c r="N116" i="6" s="1"/>
  <c r="D117" i="6"/>
  <c r="R117" i="6" s="1"/>
  <c r="E117" i="6"/>
  <c r="N117" i="6" s="1"/>
  <c r="D118" i="6"/>
  <c r="R118" i="6" s="1"/>
  <c r="E118" i="6"/>
  <c r="N118" i="6" s="1"/>
  <c r="D119" i="6"/>
  <c r="R119" i="6" s="1"/>
  <c r="E119" i="6"/>
  <c r="N119" i="6" s="1"/>
  <c r="D120" i="6"/>
  <c r="R120" i="6" s="1"/>
  <c r="E120" i="6"/>
  <c r="N120" i="6" s="1"/>
  <c r="D121" i="6"/>
  <c r="R121" i="6" s="1"/>
  <c r="E121" i="6"/>
  <c r="N121" i="6" s="1"/>
  <c r="D122" i="6"/>
  <c r="R122" i="6" s="1"/>
  <c r="E122" i="6"/>
  <c r="N122" i="6" s="1"/>
  <c r="D123" i="6"/>
  <c r="R123" i="6" s="1"/>
  <c r="E123" i="6"/>
  <c r="N123" i="6" s="1"/>
  <c r="D124" i="6"/>
  <c r="R124" i="6" s="1"/>
  <c r="E124" i="6"/>
  <c r="N124" i="6" s="1"/>
  <c r="D125" i="6"/>
  <c r="R125" i="6" s="1"/>
  <c r="E125" i="6"/>
  <c r="N125" i="6" s="1"/>
  <c r="D126" i="6"/>
  <c r="R126" i="6" s="1"/>
  <c r="E126" i="6"/>
  <c r="N126" i="6" s="1"/>
  <c r="D127" i="6"/>
  <c r="R127" i="6" s="1"/>
  <c r="E127" i="6"/>
  <c r="N127" i="6" s="1"/>
  <c r="D128" i="6"/>
  <c r="R128" i="6" s="1"/>
  <c r="E128" i="6"/>
  <c r="N128" i="6" s="1"/>
  <c r="D129" i="6"/>
  <c r="R129" i="6" s="1"/>
  <c r="E129" i="6"/>
  <c r="N129" i="6" s="1"/>
  <c r="D130" i="6"/>
  <c r="R130" i="6" s="1"/>
  <c r="E130" i="6"/>
  <c r="N130" i="6" s="1"/>
  <c r="D131" i="6"/>
  <c r="R131" i="6" s="1"/>
  <c r="E131" i="6"/>
  <c r="N131" i="6" s="1"/>
  <c r="D132" i="6"/>
  <c r="R132" i="6" s="1"/>
  <c r="E132" i="6"/>
  <c r="N132" i="6" s="1"/>
  <c r="D133" i="6"/>
  <c r="R133" i="6" s="1"/>
  <c r="E133" i="6"/>
  <c r="N133" i="6" s="1"/>
  <c r="D134" i="6"/>
  <c r="R134" i="6" s="1"/>
  <c r="E134" i="6"/>
  <c r="N134" i="6" s="1"/>
  <c r="D135" i="6"/>
  <c r="R135" i="6" s="1"/>
  <c r="E135" i="6"/>
  <c r="N135" i="6" s="1"/>
  <c r="D136" i="6"/>
  <c r="R136" i="6" s="1"/>
  <c r="E136" i="6"/>
  <c r="N136" i="6" s="1"/>
  <c r="D137" i="6"/>
  <c r="R137" i="6" s="1"/>
  <c r="E137" i="6"/>
  <c r="N137" i="6" s="1"/>
  <c r="D138" i="6"/>
  <c r="R138" i="6" s="1"/>
  <c r="E138" i="6"/>
  <c r="N138" i="6" s="1"/>
  <c r="D139" i="6"/>
  <c r="R139" i="6" s="1"/>
  <c r="E139" i="6"/>
  <c r="N139" i="6" s="1"/>
  <c r="D140" i="6"/>
  <c r="R140" i="6" s="1"/>
  <c r="E140" i="6"/>
  <c r="N140" i="6" s="1"/>
  <c r="D141" i="6"/>
  <c r="R141" i="6" s="1"/>
  <c r="E141" i="6"/>
  <c r="N141" i="6" s="1"/>
  <c r="D142" i="6"/>
  <c r="R142" i="6" s="1"/>
  <c r="E142" i="6"/>
  <c r="N142" i="6" s="1"/>
  <c r="D143" i="6"/>
  <c r="R143" i="6" s="1"/>
  <c r="E143" i="6"/>
  <c r="N143" i="6" s="1"/>
  <c r="D144" i="6"/>
  <c r="R144" i="6" s="1"/>
  <c r="E144" i="6"/>
  <c r="N144" i="6" s="1"/>
  <c r="D145" i="6"/>
  <c r="R145" i="6" s="1"/>
  <c r="E145" i="6"/>
  <c r="N145" i="6" s="1"/>
  <c r="D146" i="6"/>
  <c r="R146" i="6" s="1"/>
  <c r="E146" i="6"/>
  <c r="N146" i="6" s="1"/>
  <c r="D147" i="6"/>
  <c r="R147" i="6" s="1"/>
  <c r="E147" i="6"/>
  <c r="N147" i="6" s="1"/>
  <c r="D148" i="6"/>
  <c r="R148" i="6" s="1"/>
  <c r="E148" i="6"/>
  <c r="N148" i="6" s="1"/>
  <c r="D149" i="6"/>
  <c r="R149" i="6" s="1"/>
  <c r="E149" i="6"/>
  <c r="N149" i="6" s="1"/>
  <c r="D150" i="6"/>
  <c r="R150" i="6" s="1"/>
  <c r="E150" i="6"/>
  <c r="N150" i="6" s="1"/>
  <c r="D151" i="6"/>
  <c r="R151" i="6" s="1"/>
  <c r="E151" i="6"/>
  <c r="N151" i="6" s="1"/>
  <c r="D152" i="6"/>
  <c r="R152" i="6" s="1"/>
  <c r="E152" i="6"/>
  <c r="N152" i="6" s="1"/>
  <c r="D153" i="6"/>
  <c r="R153" i="6" s="1"/>
  <c r="E153" i="6"/>
  <c r="N153" i="6" s="1"/>
  <c r="D154" i="6"/>
  <c r="R154" i="6" s="1"/>
  <c r="E154" i="6"/>
  <c r="N154" i="6" s="1"/>
  <c r="D155" i="6"/>
  <c r="R155" i="6" s="1"/>
  <c r="E155" i="6"/>
  <c r="N155" i="6" s="1"/>
  <c r="D156" i="6"/>
  <c r="R156" i="6" s="1"/>
  <c r="E156" i="6"/>
  <c r="N156" i="6" s="1"/>
  <c r="D157" i="6"/>
  <c r="R157" i="6" s="1"/>
  <c r="E157" i="6"/>
  <c r="N157" i="6" s="1"/>
  <c r="D158" i="6"/>
  <c r="R158" i="6" s="1"/>
  <c r="E158" i="6"/>
  <c r="N158" i="6" s="1"/>
  <c r="D159" i="6"/>
  <c r="R159" i="6" s="1"/>
  <c r="E159" i="6"/>
  <c r="N159" i="6" s="1"/>
  <c r="D160" i="6"/>
  <c r="R160" i="6" s="1"/>
  <c r="E160" i="6"/>
  <c r="N160" i="6" s="1"/>
  <c r="D161" i="6"/>
  <c r="R161" i="6" s="1"/>
  <c r="E161" i="6"/>
  <c r="N161" i="6" s="1"/>
  <c r="D162" i="6"/>
  <c r="R162" i="6" s="1"/>
  <c r="E162" i="6"/>
  <c r="N162" i="6" s="1"/>
  <c r="D163" i="6"/>
  <c r="R163" i="6" s="1"/>
  <c r="E163" i="6"/>
  <c r="N163" i="6" s="1"/>
  <c r="D164" i="6"/>
  <c r="R164" i="6" s="1"/>
  <c r="E164" i="6"/>
  <c r="N164" i="6" s="1"/>
  <c r="D165" i="6"/>
  <c r="R165" i="6" s="1"/>
  <c r="E165" i="6"/>
  <c r="N165" i="6" s="1"/>
  <c r="D166" i="6"/>
  <c r="R166" i="6" s="1"/>
  <c r="E166" i="6"/>
  <c r="N166" i="6" s="1"/>
  <c r="D167" i="6"/>
  <c r="R167" i="6" s="1"/>
  <c r="E167" i="6"/>
  <c r="N167" i="6" s="1"/>
  <c r="D168" i="6"/>
  <c r="R168" i="6" s="1"/>
  <c r="E168" i="6"/>
  <c r="N168" i="6" s="1"/>
  <c r="D169" i="6"/>
  <c r="R169" i="6" s="1"/>
  <c r="E169" i="6"/>
  <c r="N169" i="6" s="1"/>
  <c r="D170" i="6"/>
  <c r="R170" i="6" s="1"/>
  <c r="E170" i="6"/>
  <c r="N170" i="6" s="1"/>
  <c r="D171" i="6"/>
  <c r="R171" i="6" s="1"/>
  <c r="E171" i="6"/>
  <c r="N171" i="6" s="1"/>
  <c r="D172" i="6"/>
  <c r="R172" i="6" s="1"/>
  <c r="E172" i="6"/>
  <c r="N172" i="6" s="1"/>
  <c r="D173" i="6"/>
  <c r="R173" i="6" s="1"/>
  <c r="E173" i="6"/>
  <c r="N173" i="6" s="1"/>
  <c r="D174" i="6"/>
  <c r="R174" i="6" s="1"/>
  <c r="E174" i="6"/>
  <c r="N174" i="6" s="1"/>
  <c r="D175" i="6"/>
  <c r="R175" i="6" s="1"/>
  <c r="E175" i="6"/>
  <c r="N175" i="6" s="1"/>
  <c r="D176" i="6"/>
  <c r="R176" i="6" s="1"/>
  <c r="E176" i="6"/>
  <c r="N176" i="6" s="1"/>
  <c r="D177" i="6"/>
  <c r="R177" i="6" s="1"/>
  <c r="E177" i="6"/>
  <c r="N177" i="6" s="1"/>
  <c r="D178" i="6"/>
  <c r="R178" i="6" s="1"/>
  <c r="E178" i="6"/>
  <c r="N178" i="6" s="1"/>
  <c r="D179" i="6"/>
  <c r="R179" i="6" s="1"/>
  <c r="E179" i="6"/>
  <c r="N179" i="6" s="1"/>
  <c r="D180" i="6"/>
  <c r="R180" i="6" s="1"/>
  <c r="E180" i="6"/>
  <c r="N180" i="6" s="1"/>
  <c r="D181" i="6"/>
  <c r="R181" i="6" s="1"/>
  <c r="E181" i="6"/>
  <c r="N181" i="6" s="1"/>
  <c r="D182" i="6"/>
  <c r="R182" i="6" s="1"/>
  <c r="E182" i="6"/>
  <c r="N182" i="6" s="1"/>
  <c r="D183" i="6"/>
  <c r="R183" i="6" s="1"/>
  <c r="E183" i="6"/>
  <c r="N183" i="6" s="1"/>
  <c r="D184" i="6"/>
  <c r="R184" i="6" s="1"/>
  <c r="E184" i="6"/>
  <c r="N184" i="6" s="1"/>
  <c r="D185" i="6"/>
  <c r="R185" i="6" s="1"/>
  <c r="E185" i="6"/>
  <c r="N185" i="6" s="1"/>
  <c r="D186" i="6"/>
  <c r="R186" i="6" s="1"/>
  <c r="E186" i="6"/>
  <c r="N186" i="6" s="1"/>
  <c r="D187" i="6"/>
  <c r="R187" i="6" s="1"/>
  <c r="E187" i="6"/>
  <c r="N187" i="6" s="1"/>
  <c r="D188" i="6"/>
  <c r="R188" i="6" s="1"/>
  <c r="E188" i="6"/>
  <c r="N188" i="6" s="1"/>
  <c r="D189" i="6"/>
  <c r="R189" i="6" s="1"/>
  <c r="E189" i="6"/>
  <c r="N189" i="6" s="1"/>
  <c r="D190" i="6"/>
  <c r="R190" i="6" s="1"/>
  <c r="E190" i="6"/>
  <c r="N190" i="6" s="1"/>
  <c r="D191" i="6"/>
  <c r="R191" i="6" s="1"/>
  <c r="E191" i="6"/>
  <c r="N191" i="6" s="1"/>
  <c r="D192" i="6"/>
  <c r="R192" i="6" s="1"/>
  <c r="E192" i="6"/>
  <c r="N192" i="6" s="1"/>
  <c r="D193" i="6"/>
  <c r="R193" i="6" s="1"/>
  <c r="E193" i="6"/>
  <c r="N193" i="6" s="1"/>
  <c r="D194" i="6"/>
  <c r="R194" i="6" s="1"/>
  <c r="E194" i="6"/>
  <c r="N194" i="6" s="1"/>
  <c r="D195" i="6"/>
  <c r="R195" i="6" s="1"/>
  <c r="E195" i="6"/>
  <c r="N195" i="6" s="1"/>
  <c r="D196" i="6"/>
  <c r="R196" i="6" s="1"/>
  <c r="E196" i="6"/>
  <c r="N196" i="6" s="1"/>
  <c r="D197" i="6"/>
  <c r="R197" i="6" s="1"/>
  <c r="E197" i="6"/>
  <c r="N197" i="6" s="1"/>
  <c r="D198" i="6"/>
  <c r="R198" i="6" s="1"/>
  <c r="E198" i="6"/>
  <c r="N198" i="6" s="1"/>
  <c r="D199" i="6"/>
  <c r="R199" i="6" s="1"/>
  <c r="E199" i="6"/>
  <c r="N199" i="6" s="1"/>
  <c r="D200" i="6"/>
  <c r="R200" i="6" s="1"/>
  <c r="E200" i="6"/>
  <c r="N200" i="6" s="1"/>
  <c r="D201" i="6"/>
  <c r="R201" i="6" s="1"/>
  <c r="E201" i="6"/>
  <c r="N201" i="6" s="1"/>
  <c r="D202" i="6"/>
  <c r="R202" i="6" s="1"/>
  <c r="E202" i="6"/>
  <c r="N202" i="6" s="1"/>
  <c r="D203" i="6"/>
  <c r="R203" i="6" s="1"/>
  <c r="E203" i="6"/>
  <c r="N203" i="6" s="1"/>
  <c r="D204" i="6"/>
  <c r="R204" i="6" s="1"/>
  <c r="E204" i="6"/>
  <c r="N204" i="6" s="1"/>
  <c r="D205" i="6"/>
  <c r="R205" i="6" s="1"/>
  <c r="E205" i="6"/>
  <c r="N205" i="6" s="1"/>
  <c r="D206" i="6"/>
  <c r="R206" i="6" s="1"/>
  <c r="E206" i="6"/>
  <c r="N206" i="6" s="1"/>
  <c r="D207" i="6"/>
  <c r="R207" i="6" s="1"/>
  <c r="E207" i="6"/>
  <c r="N207" i="6" s="1"/>
  <c r="D208" i="6"/>
  <c r="R208" i="6" s="1"/>
  <c r="E208" i="6"/>
  <c r="N208" i="6" s="1"/>
  <c r="D209" i="6"/>
  <c r="R209" i="6" s="1"/>
  <c r="E209" i="6"/>
  <c r="N209" i="6" s="1"/>
  <c r="D210" i="6"/>
  <c r="R210" i="6" s="1"/>
  <c r="E210" i="6"/>
  <c r="N210" i="6" s="1"/>
  <c r="D211" i="6"/>
  <c r="R211" i="6" s="1"/>
  <c r="E211" i="6"/>
  <c r="N211" i="6" s="1"/>
  <c r="D212" i="6"/>
  <c r="R212" i="6" s="1"/>
  <c r="E212" i="6"/>
  <c r="N212" i="6" s="1"/>
  <c r="D213" i="6"/>
  <c r="R213" i="6" s="1"/>
  <c r="E213" i="6"/>
  <c r="N213" i="6" s="1"/>
  <c r="D214" i="6"/>
  <c r="R214" i="6" s="1"/>
  <c r="E214" i="6"/>
  <c r="N214" i="6" s="1"/>
  <c r="D215" i="6"/>
  <c r="R215" i="6" s="1"/>
  <c r="E215" i="6"/>
  <c r="N215" i="6" s="1"/>
  <c r="D216" i="6"/>
  <c r="R216" i="6" s="1"/>
  <c r="E216" i="6"/>
  <c r="N216" i="6" s="1"/>
  <c r="D217" i="6"/>
  <c r="R217" i="6" s="1"/>
  <c r="E217" i="6"/>
  <c r="N217" i="6" s="1"/>
  <c r="D218" i="6"/>
  <c r="R218" i="6" s="1"/>
  <c r="E218" i="6"/>
  <c r="N218" i="6" s="1"/>
  <c r="D219" i="6"/>
  <c r="R219" i="6" s="1"/>
  <c r="E219" i="6"/>
  <c r="N219" i="6" s="1"/>
  <c r="D220" i="6"/>
  <c r="R220" i="6" s="1"/>
  <c r="E220" i="6"/>
  <c r="N220" i="6" s="1"/>
  <c r="D221" i="6"/>
  <c r="R221" i="6" s="1"/>
  <c r="E221" i="6"/>
  <c r="N221" i="6" s="1"/>
  <c r="D222" i="6"/>
  <c r="R222" i="6" s="1"/>
  <c r="E222" i="6"/>
  <c r="N222" i="6" s="1"/>
  <c r="D223" i="6"/>
  <c r="R223" i="6" s="1"/>
  <c r="E223" i="6"/>
  <c r="N223" i="6" s="1"/>
  <c r="D224" i="6"/>
  <c r="R224" i="6" s="1"/>
  <c r="E224" i="6"/>
  <c r="N224" i="6" s="1"/>
  <c r="D225" i="6"/>
  <c r="R225" i="6" s="1"/>
  <c r="E225" i="6"/>
  <c r="N225" i="6" s="1"/>
  <c r="D226" i="6"/>
  <c r="R226" i="6" s="1"/>
  <c r="E226" i="6"/>
  <c r="N226" i="6" s="1"/>
  <c r="D227" i="6"/>
  <c r="R227" i="6" s="1"/>
  <c r="E227" i="6"/>
  <c r="N227" i="6" s="1"/>
  <c r="D228" i="6"/>
  <c r="R228" i="6" s="1"/>
  <c r="E228" i="6"/>
  <c r="N228" i="6" s="1"/>
  <c r="D229" i="6"/>
  <c r="R229" i="6" s="1"/>
  <c r="E229" i="6"/>
  <c r="N229" i="6" s="1"/>
  <c r="D230" i="6"/>
  <c r="R230" i="6" s="1"/>
  <c r="E230" i="6"/>
  <c r="N230" i="6" s="1"/>
  <c r="D231" i="6"/>
  <c r="R231" i="6" s="1"/>
  <c r="E231" i="6"/>
  <c r="N231" i="6" s="1"/>
  <c r="D232" i="6"/>
  <c r="R232" i="6" s="1"/>
  <c r="E232" i="6"/>
  <c r="N232" i="6" s="1"/>
  <c r="D233" i="6"/>
  <c r="R233" i="6" s="1"/>
  <c r="E233" i="6"/>
  <c r="N233" i="6" s="1"/>
  <c r="D234" i="6"/>
  <c r="R234" i="6" s="1"/>
  <c r="E234" i="6"/>
  <c r="N234" i="6" s="1"/>
  <c r="D235" i="6"/>
  <c r="R235" i="6" s="1"/>
  <c r="E235" i="6"/>
  <c r="N235" i="6" s="1"/>
  <c r="D236" i="6"/>
  <c r="R236" i="6" s="1"/>
  <c r="E236" i="6"/>
  <c r="N236" i="6" s="1"/>
  <c r="D237" i="6"/>
  <c r="R237" i="6" s="1"/>
  <c r="E237" i="6"/>
  <c r="N237" i="6" s="1"/>
  <c r="D238" i="6"/>
  <c r="R238" i="6" s="1"/>
  <c r="E238" i="6"/>
  <c r="N238" i="6" s="1"/>
  <c r="D239" i="6"/>
  <c r="R239" i="6" s="1"/>
  <c r="E239" i="6"/>
  <c r="N239" i="6" s="1"/>
  <c r="D240" i="6"/>
  <c r="R240" i="6" s="1"/>
  <c r="E240" i="6"/>
  <c r="N240" i="6" s="1"/>
  <c r="D241" i="6"/>
  <c r="R241" i="6" s="1"/>
  <c r="E241" i="6"/>
  <c r="N241" i="6" s="1"/>
  <c r="D242" i="6"/>
  <c r="R242" i="6" s="1"/>
  <c r="E242" i="6"/>
  <c r="N242" i="6" s="1"/>
  <c r="D243" i="6"/>
  <c r="R243" i="6" s="1"/>
  <c r="E243" i="6"/>
  <c r="N243" i="6" s="1"/>
  <c r="D244" i="6"/>
  <c r="R244" i="6" s="1"/>
  <c r="E244" i="6"/>
  <c r="N244" i="6" s="1"/>
  <c r="D245" i="6"/>
  <c r="R245" i="6" s="1"/>
  <c r="E245" i="6"/>
  <c r="N245" i="6" s="1"/>
  <c r="D246" i="6"/>
  <c r="R246" i="6" s="1"/>
  <c r="E246" i="6"/>
  <c r="N246" i="6" s="1"/>
  <c r="D247" i="6"/>
  <c r="R247" i="6" s="1"/>
  <c r="E247" i="6"/>
  <c r="N247" i="6" s="1"/>
  <c r="D248" i="6"/>
  <c r="R248" i="6" s="1"/>
  <c r="E248" i="6"/>
  <c r="N248" i="6" s="1"/>
  <c r="D249" i="6"/>
  <c r="R249" i="6" s="1"/>
  <c r="E249" i="6"/>
  <c r="N249" i="6" s="1"/>
  <c r="D250" i="6"/>
  <c r="R250" i="6" s="1"/>
  <c r="E250" i="6"/>
  <c r="N250" i="6" s="1"/>
  <c r="D251" i="6"/>
  <c r="R251" i="6" s="1"/>
  <c r="E251" i="6"/>
  <c r="N251" i="6" s="1"/>
  <c r="D252" i="6"/>
  <c r="R252" i="6" s="1"/>
  <c r="E252" i="6"/>
  <c r="N252" i="6" s="1"/>
  <c r="D253" i="6"/>
  <c r="R253" i="6" s="1"/>
  <c r="E253" i="6"/>
  <c r="N253" i="6" s="1"/>
  <c r="D254" i="6"/>
  <c r="R254" i="6" s="1"/>
  <c r="E254" i="6"/>
  <c r="N254" i="6" s="1"/>
  <c r="D255" i="6"/>
  <c r="R255" i="6" s="1"/>
  <c r="E255" i="6"/>
  <c r="N255" i="6" s="1"/>
  <c r="D256" i="6"/>
  <c r="R256" i="6" s="1"/>
  <c r="E256" i="6"/>
  <c r="N256" i="6" s="1"/>
  <c r="D257" i="6"/>
  <c r="R257" i="6" s="1"/>
  <c r="E257" i="6"/>
  <c r="N257" i="6" s="1"/>
  <c r="D258" i="6"/>
  <c r="R258" i="6" s="1"/>
  <c r="E258" i="6"/>
  <c r="N258" i="6" s="1"/>
  <c r="D259" i="6"/>
  <c r="R259" i="6" s="1"/>
  <c r="E259" i="6"/>
  <c r="N259" i="6" s="1"/>
  <c r="D260" i="6"/>
  <c r="R260" i="6" s="1"/>
  <c r="E260" i="6"/>
  <c r="N260" i="6" s="1"/>
  <c r="D261" i="6"/>
  <c r="R261" i="6" s="1"/>
  <c r="E261" i="6"/>
  <c r="N261" i="6" s="1"/>
  <c r="D262" i="6"/>
  <c r="R262" i="6" s="1"/>
  <c r="E262" i="6"/>
  <c r="N262" i="6" s="1"/>
  <c r="D263" i="6"/>
  <c r="R263" i="6" s="1"/>
  <c r="E263" i="6"/>
  <c r="N263" i="6" s="1"/>
  <c r="D264" i="6"/>
  <c r="R264" i="6" s="1"/>
  <c r="E264" i="6"/>
  <c r="N264" i="6" s="1"/>
  <c r="D265" i="6"/>
  <c r="R265" i="6" s="1"/>
  <c r="E265" i="6"/>
  <c r="N265" i="6" s="1"/>
  <c r="D266" i="6"/>
  <c r="R266" i="6" s="1"/>
  <c r="E266" i="6"/>
  <c r="N266" i="6" s="1"/>
  <c r="D267" i="6"/>
  <c r="R267" i="6" s="1"/>
  <c r="E267" i="6"/>
  <c r="N267" i="6" s="1"/>
  <c r="D268" i="6"/>
  <c r="R268" i="6" s="1"/>
  <c r="E268" i="6"/>
  <c r="N268" i="6" s="1"/>
  <c r="D269" i="6"/>
  <c r="R269" i="6" s="1"/>
  <c r="E269" i="6"/>
  <c r="N269" i="6" s="1"/>
  <c r="D270" i="6"/>
  <c r="R270" i="6" s="1"/>
  <c r="E270" i="6"/>
  <c r="N270" i="6" s="1"/>
  <c r="D271" i="6"/>
  <c r="R271" i="6" s="1"/>
  <c r="E271" i="6"/>
  <c r="N271" i="6" s="1"/>
  <c r="D272" i="6"/>
  <c r="R272" i="6" s="1"/>
  <c r="E272" i="6"/>
  <c r="N272" i="6" s="1"/>
  <c r="D273" i="6"/>
  <c r="R273" i="6" s="1"/>
  <c r="E273" i="6"/>
  <c r="N273" i="6" s="1"/>
  <c r="D274" i="6"/>
  <c r="R274" i="6" s="1"/>
  <c r="E274" i="6"/>
  <c r="N274" i="6" s="1"/>
  <c r="D275" i="6"/>
  <c r="R275" i="6" s="1"/>
  <c r="E275" i="6"/>
  <c r="N275" i="6" s="1"/>
  <c r="D276" i="6"/>
  <c r="R276" i="6" s="1"/>
  <c r="E276" i="6"/>
  <c r="N276" i="6" s="1"/>
  <c r="D277" i="6"/>
  <c r="R277" i="6" s="1"/>
  <c r="E277" i="6"/>
  <c r="N277" i="6" s="1"/>
  <c r="E3" i="6"/>
  <c r="D3" i="6"/>
  <c r="R3" i="6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" i="6"/>
  <c r="C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" i="6"/>
  <c r="O3" i="6" l="1"/>
  <c r="N3" i="6"/>
  <c r="Q2" i="6"/>
  <c r="K2" i="6"/>
  <c r="J2" i="6"/>
  <c r="H2" i="6"/>
  <c r="Q277" i="6"/>
  <c r="K277" i="6"/>
  <c r="J277" i="6"/>
  <c r="H277" i="6"/>
  <c r="Q276" i="6"/>
  <c r="K276" i="6"/>
  <c r="J276" i="6"/>
  <c r="H276" i="6"/>
  <c r="Q275" i="6"/>
  <c r="K275" i="6"/>
  <c r="J275" i="6"/>
  <c r="H275" i="6"/>
  <c r="Q274" i="6"/>
  <c r="K274" i="6"/>
  <c r="J274" i="6"/>
  <c r="H274" i="6"/>
  <c r="Q273" i="6"/>
  <c r="K273" i="6"/>
  <c r="J273" i="6"/>
  <c r="H273" i="6"/>
  <c r="Q272" i="6"/>
  <c r="K272" i="6"/>
  <c r="J272" i="6"/>
  <c r="H272" i="6"/>
  <c r="Q271" i="6"/>
  <c r="K271" i="6"/>
  <c r="J271" i="6"/>
  <c r="H271" i="6"/>
  <c r="Q270" i="6"/>
  <c r="K270" i="6"/>
  <c r="J270" i="6"/>
  <c r="H270" i="6"/>
  <c r="Q269" i="6"/>
  <c r="K269" i="6"/>
  <c r="J269" i="6"/>
  <c r="H269" i="6"/>
  <c r="Q268" i="6"/>
  <c r="K268" i="6"/>
  <c r="J268" i="6"/>
  <c r="H268" i="6"/>
  <c r="Q267" i="6"/>
  <c r="K267" i="6"/>
  <c r="J267" i="6"/>
  <c r="H267" i="6"/>
  <c r="Q266" i="6"/>
  <c r="K266" i="6"/>
  <c r="J266" i="6"/>
  <c r="H266" i="6"/>
  <c r="Q265" i="6"/>
  <c r="K265" i="6"/>
  <c r="J265" i="6"/>
  <c r="H265" i="6"/>
  <c r="Q264" i="6"/>
  <c r="K264" i="6"/>
  <c r="J264" i="6"/>
  <c r="H264" i="6"/>
  <c r="Q263" i="6"/>
  <c r="K263" i="6"/>
  <c r="J263" i="6"/>
  <c r="H263" i="6"/>
  <c r="Q262" i="6"/>
  <c r="K262" i="6"/>
  <c r="J262" i="6"/>
  <c r="H262" i="6"/>
  <c r="Q261" i="6"/>
  <c r="K261" i="6"/>
  <c r="J261" i="6"/>
  <c r="H261" i="6"/>
  <c r="Q260" i="6"/>
  <c r="K260" i="6"/>
  <c r="J260" i="6"/>
  <c r="H260" i="6"/>
  <c r="Q259" i="6"/>
  <c r="K259" i="6"/>
  <c r="J259" i="6"/>
  <c r="H259" i="6"/>
  <c r="Q258" i="6"/>
  <c r="K258" i="6"/>
  <c r="J258" i="6"/>
  <c r="H258" i="6"/>
  <c r="Q257" i="6"/>
  <c r="K257" i="6"/>
  <c r="J257" i="6"/>
  <c r="H257" i="6"/>
  <c r="Q256" i="6"/>
  <c r="K256" i="6"/>
  <c r="J256" i="6"/>
  <c r="H256" i="6"/>
  <c r="Q255" i="6"/>
  <c r="K255" i="6"/>
  <c r="J255" i="6"/>
  <c r="H255" i="6"/>
  <c r="Q254" i="6"/>
  <c r="K254" i="6"/>
  <c r="J254" i="6"/>
  <c r="H254" i="6"/>
  <c r="Q253" i="6"/>
  <c r="K253" i="6"/>
  <c r="J253" i="6"/>
  <c r="H253" i="6"/>
  <c r="Q252" i="6"/>
  <c r="K252" i="6"/>
  <c r="J252" i="6"/>
  <c r="H252" i="6"/>
  <c r="Q251" i="6"/>
  <c r="K251" i="6"/>
  <c r="J251" i="6"/>
  <c r="H251" i="6"/>
  <c r="Q250" i="6"/>
  <c r="K250" i="6"/>
  <c r="J250" i="6"/>
  <c r="H250" i="6"/>
  <c r="Q249" i="6"/>
  <c r="K249" i="6"/>
  <c r="J249" i="6"/>
  <c r="H249" i="6"/>
  <c r="Q248" i="6"/>
  <c r="K248" i="6"/>
  <c r="J248" i="6"/>
  <c r="H248" i="6"/>
  <c r="Q247" i="6"/>
  <c r="K247" i="6"/>
  <c r="J247" i="6"/>
  <c r="H247" i="6"/>
  <c r="Q246" i="6"/>
  <c r="K246" i="6"/>
  <c r="J246" i="6"/>
  <c r="H246" i="6"/>
  <c r="Q245" i="6"/>
  <c r="K245" i="6"/>
  <c r="J245" i="6"/>
  <c r="H245" i="6"/>
  <c r="Q244" i="6"/>
  <c r="K244" i="6"/>
  <c r="J244" i="6"/>
  <c r="H244" i="6"/>
  <c r="Q243" i="6"/>
  <c r="K243" i="6"/>
  <c r="J243" i="6"/>
  <c r="H243" i="6"/>
  <c r="Q242" i="6"/>
  <c r="K242" i="6"/>
  <c r="J242" i="6"/>
  <c r="H242" i="6"/>
  <c r="Q241" i="6"/>
  <c r="K241" i="6"/>
  <c r="J241" i="6"/>
  <c r="H241" i="6"/>
  <c r="Q240" i="6"/>
  <c r="K240" i="6"/>
  <c r="J240" i="6"/>
  <c r="H240" i="6"/>
  <c r="Q239" i="6"/>
  <c r="K239" i="6"/>
  <c r="J239" i="6"/>
  <c r="H239" i="6"/>
  <c r="Q238" i="6"/>
  <c r="K238" i="6"/>
  <c r="J238" i="6"/>
  <c r="H238" i="6"/>
  <c r="Q237" i="6"/>
  <c r="K237" i="6"/>
  <c r="J237" i="6"/>
  <c r="H237" i="6"/>
  <c r="Q236" i="6"/>
  <c r="K236" i="6"/>
  <c r="J236" i="6"/>
  <c r="H236" i="6"/>
  <c r="Q235" i="6"/>
  <c r="K235" i="6"/>
  <c r="J235" i="6"/>
  <c r="H235" i="6"/>
  <c r="Q234" i="6"/>
  <c r="K234" i="6"/>
  <c r="J234" i="6"/>
  <c r="H234" i="6"/>
  <c r="Q233" i="6"/>
  <c r="K233" i="6"/>
  <c r="J233" i="6"/>
  <c r="H233" i="6"/>
  <c r="Q232" i="6"/>
  <c r="K232" i="6"/>
  <c r="J232" i="6"/>
  <c r="H232" i="6"/>
  <c r="Q231" i="6"/>
  <c r="K231" i="6"/>
  <c r="J231" i="6"/>
  <c r="H231" i="6"/>
  <c r="Q230" i="6"/>
  <c r="K230" i="6"/>
  <c r="J230" i="6"/>
  <c r="H230" i="6"/>
  <c r="Q229" i="6"/>
  <c r="K229" i="6"/>
  <c r="J229" i="6"/>
  <c r="H229" i="6"/>
  <c r="Q228" i="6"/>
  <c r="K228" i="6"/>
  <c r="J228" i="6"/>
  <c r="H228" i="6"/>
  <c r="Q227" i="6"/>
  <c r="K227" i="6"/>
  <c r="J227" i="6"/>
  <c r="H227" i="6"/>
  <c r="Q226" i="6"/>
  <c r="K226" i="6"/>
  <c r="J226" i="6"/>
  <c r="H226" i="6"/>
  <c r="Q225" i="6"/>
  <c r="K225" i="6"/>
  <c r="J225" i="6"/>
  <c r="H225" i="6"/>
  <c r="Q224" i="6"/>
  <c r="K224" i="6"/>
  <c r="J224" i="6"/>
  <c r="H224" i="6"/>
  <c r="Q223" i="6"/>
  <c r="K223" i="6"/>
  <c r="J223" i="6"/>
  <c r="H223" i="6"/>
  <c r="Q222" i="6"/>
  <c r="K222" i="6"/>
  <c r="J222" i="6"/>
  <c r="H222" i="6"/>
  <c r="Q221" i="6"/>
  <c r="K221" i="6"/>
  <c r="J221" i="6"/>
  <c r="H221" i="6"/>
  <c r="Q220" i="6"/>
  <c r="K220" i="6"/>
  <c r="J220" i="6"/>
  <c r="H220" i="6"/>
  <c r="Q219" i="6"/>
  <c r="K219" i="6"/>
  <c r="J219" i="6"/>
  <c r="H219" i="6"/>
  <c r="Q218" i="6"/>
  <c r="K218" i="6"/>
  <c r="J218" i="6"/>
  <c r="H218" i="6"/>
  <c r="Q217" i="6"/>
  <c r="K217" i="6"/>
  <c r="J217" i="6"/>
  <c r="H217" i="6"/>
  <c r="Q216" i="6"/>
  <c r="K216" i="6"/>
  <c r="J216" i="6"/>
  <c r="H216" i="6"/>
  <c r="Q215" i="6"/>
  <c r="K215" i="6"/>
  <c r="J215" i="6"/>
  <c r="H215" i="6"/>
  <c r="Q214" i="6"/>
  <c r="K214" i="6"/>
  <c r="J214" i="6"/>
  <c r="H214" i="6"/>
  <c r="Q213" i="6"/>
  <c r="K213" i="6"/>
  <c r="J213" i="6"/>
  <c r="H213" i="6"/>
  <c r="Q212" i="6"/>
  <c r="K212" i="6"/>
  <c r="J212" i="6"/>
  <c r="H212" i="6"/>
  <c r="Q211" i="6"/>
  <c r="K211" i="6"/>
  <c r="J211" i="6"/>
  <c r="H211" i="6"/>
  <c r="Q210" i="6"/>
  <c r="K210" i="6"/>
  <c r="J210" i="6"/>
  <c r="H210" i="6"/>
  <c r="Q209" i="6"/>
  <c r="K209" i="6"/>
  <c r="J209" i="6"/>
  <c r="H209" i="6"/>
  <c r="Q208" i="6"/>
  <c r="K208" i="6"/>
  <c r="J208" i="6"/>
  <c r="H208" i="6"/>
  <c r="Q207" i="6"/>
  <c r="K207" i="6"/>
  <c r="J207" i="6"/>
  <c r="H207" i="6"/>
  <c r="Q206" i="6"/>
  <c r="K206" i="6"/>
  <c r="J206" i="6"/>
  <c r="H206" i="6"/>
  <c r="Q205" i="6"/>
  <c r="K205" i="6"/>
  <c r="J205" i="6"/>
  <c r="H205" i="6"/>
  <c r="Q204" i="6"/>
  <c r="K204" i="6"/>
  <c r="J204" i="6"/>
  <c r="H204" i="6"/>
  <c r="Q203" i="6"/>
  <c r="K203" i="6"/>
  <c r="J203" i="6"/>
  <c r="H203" i="6"/>
  <c r="Q202" i="6"/>
  <c r="K202" i="6"/>
  <c r="J202" i="6"/>
  <c r="H202" i="6"/>
  <c r="Q201" i="6"/>
  <c r="K201" i="6"/>
  <c r="J201" i="6"/>
  <c r="H201" i="6"/>
  <c r="Q200" i="6"/>
  <c r="K200" i="6"/>
  <c r="J200" i="6"/>
  <c r="H200" i="6"/>
  <c r="Q199" i="6"/>
  <c r="K199" i="6"/>
  <c r="J199" i="6"/>
  <c r="H199" i="6"/>
  <c r="Q198" i="6"/>
  <c r="K198" i="6"/>
  <c r="J198" i="6"/>
  <c r="H198" i="6"/>
  <c r="Q197" i="6"/>
  <c r="K197" i="6"/>
  <c r="J197" i="6"/>
  <c r="H197" i="6"/>
  <c r="Q196" i="6"/>
  <c r="K196" i="6"/>
  <c r="J196" i="6"/>
  <c r="H196" i="6"/>
  <c r="Q195" i="6"/>
  <c r="K195" i="6"/>
  <c r="J195" i="6"/>
  <c r="H195" i="6"/>
  <c r="Q194" i="6"/>
  <c r="K194" i="6"/>
  <c r="J194" i="6"/>
  <c r="H194" i="6"/>
  <c r="Q193" i="6"/>
  <c r="K193" i="6"/>
  <c r="J193" i="6"/>
  <c r="H193" i="6"/>
  <c r="Q192" i="6"/>
  <c r="K192" i="6"/>
  <c r="J192" i="6"/>
  <c r="H192" i="6"/>
  <c r="Q191" i="6"/>
  <c r="K191" i="6"/>
  <c r="J191" i="6"/>
  <c r="H191" i="6"/>
  <c r="Q190" i="6"/>
  <c r="K190" i="6"/>
  <c r="J190" i="6"/>
  <c r="H190" i="6"/>
  <c r="Q189" i="6"/>
  <c r="K189" i="6"/>
  <c r="J189" i="6"/>
  <c r="H189" i="6"/>
  <c r="Q188" i="6"/>
  <c r="K188" i="6"/>
  <c r="J188" i="6"/>
  <c r="H188" i="6"/>
  <c r="Q187" i="6"/>
  <c r="K187" i="6"/>
  <c r="J187" i="6"/>
  <c r="H187" i="6"/>
  <c r="Q186" i="6"/>
  <c r="K186" i="6"/>
  <c r="J186" i="6"/>
  <c r="H186" i="6"/>
  <c r="Q185" i="6"/>
  <c r="K185" i="6"/>
  <c r="J185" i="6"/>
  <c r="H185" i="6"/>
  <c r="Q184" i="6"/>
  <c r="K184" i="6"/>
  <c r="J184" i="6"/>
  <c r="H184" i="6"/>
  <c r="Q183" i="6"/>
  <c r="K183" i="6"/>
  <c r="J183" i="6"/>
  <c r="H183" i="6"/>
  <c r="Q182" i="6"/>
  <c r="K182" i="6"/>
  <c r="J182" i="6"/>
  <c r="H182" i="6"/>
  <c r="Q181" i="6"/>
  <c r="K181" i="6"/>
  <c r="J181" i="6"/>
  <c r="H181" i="6"/>
  <c r="Q180" i="6"/>
  <c r="K180" i="6"/>
  <c r="J180" i="6"/>
  <c r="H180" i="6"/>
  <c r="Q179" i="6"/>
  <c r="K179" i="6"/>
  <c r="J179" i="6"/>
  <c r="H179" i="6"/>
  <c r="Q178" i="6"/>
  <c r="K178" i="6"/>
  <c r="J178" i="6"/>
  <c r="H178" i="6"/>
  <c r="Q177" i="6"/>
  <c r="K177" i="6"/>
  <c r="J177" i="6"/>
  <c r="H177" i="6"/>
  <c r="Q176" i="6"/>
  <c r="K176" i="6"/>
  <c r="J176" i="6"/>
  <c r="H176" i="6"/>
  <c r="Q175" i="6"/>
  <c r="K175" i="6"/>
  <c r="J175" i="6"/>
  <c r="H175" i="6"/>
  <c r="Q174" i="6"/>
  <c r="K174" i="6"/>
  <c r="J174" i="6"/>
  <c r="H174" i="6"/>
  <c r="Q173" i="6"/>
  <c r="K173" i="6"/>
  <c r="J173" i="6"/>
  <c r="H173" i="6"/>
  <c r="Q172" i="6"/>
  <c r="K172" i="6"/>
  <c r="J172" i="6"/>
  <c r="H172" i="6"/>
  <c r="Q171" i="6"/>
  <c r="K171" i="6"/>
  <c r="J171" i="6"/>
  <c r="H171" i="6"/>
  <c r="Q170" i="6"/>
  <c r="K170" i="6"/>
  <c r="J170" i="6"/>
  <c r="H170" i="6"/>
  <c r="Q169" i="6"/>
  <c r="K169" i="6"/>
  <c r="J169" i="6"/>
  <c r="H169" i="6"/>
  <c r="Q168" i="6"/>
  <c r="K168" i="6"/>
  <c r="J168" i="6"/>
  <c r="H168" i="6"/>
  <c r="Q167" i="6"/>
  <c r="K167" i="6"/>
  <c r="J167" i="6"/>
  <c r="H167" i="6"/>
  <c r="Q166" i="6"/>
  <c r="K166" i="6"/>
  <c r="J166" i="6"/>
  <c r="H166" i="6"/>
  <c r="Q165" i="6"/>
  <c r="K165" i="6"/>
  <c r="J165" i="6"/>
  <c r="H165" i="6"/>
  <c r="Q164" i="6"/>
  <c r="K164" i="6"/>
  <c r="J164" i="6"/>
  <c r="H164" i="6"/>
  <c r="Q163" i="6"/>
  <c r="K163" i="6"/>
  <c r="J163" i="6"/>
  <c r="H163" i="6"/>
  <c r="Q162" i="6"/>
  <c r="K162" i="6"/>
  <c r="J162" i="6"/>
  <c r="H162" i="6"/>
  <c r="Q161" i="6"/>
  <c r="K161" i="6"/>
  <c r="J161" i="6"/>
  <c r="H161" i="6"/>
  <c r="Q160" i="6"/>
  <c r="K160" i="6"/>
  <c r="J160" i="6"/>
  <c r="H160" i="6"/>
  <c r="Q159" i="6"/>
  <c r="K159" i="6"/>
  <c r="J159" i="6"/>
  <c r="H159" i="6"/>
  <c r="Q158" i="6"/>
  <c r="K158" i="6"/>
  <c r="J158" i="6"/>
  <c r="H158" i="6"/>
  <c r="Q157" i="6"/>
  <c r="K157" i="6"/>
  <c r="J157" i="6"/>
  <c r="H157" i="6"/>
  <c r="Q156" i="6"/>
  <c r="K156" i="6"/>
  <c r="J156" i="6"/>
  <c r="H156" i="6"/>
  <c r="Q155" i="6"/>
  <c r="K155" i="6"/>
  <c r="J155" i="6"/>
  <c r="H155" i="6"/>
  <c r="Q154" i="6"/>
  <c r="K154" i="6"/>
  <c r="J154" i="6"/>
  <c r="H154" i="6"/>
  <c r="Q153" i="6"/>
  <c r="K153" i="6"/>
  <c r="J153" i="6"/>
  <c r="H153" i="6"/>
  <c r="Q152" i="6"/>
  <c r="K152" i="6"/>
  <c r="J152" i="6"/>
  <c r="H152" i="6"/>
  <c r="Q151" i="6"/>
  <c r="K151" i="6"/>
  <c r="J151" i="6"/>
  <c r="H151" i="6"/>
  <c r="Q150" i="6"/>
  <c r="K150" i="6"/>
  <c r="J150" i="6"/>
  <c r="H150" i="6"/>
  <c r="Q149" i="6"/>
  <c r="K149" i="6"/>
  <c r="J149" i="6"/>
  <c r="H149" i="6"/>
  <c r="Q148" i="6"/>
  <c r="K148" i="6"/>
  <c r="J148" i="6"/>
  <c r="H148" i="6"/>
  <c r="Q147" i="6"/>
  <c r="K147" i="6"/>
  <c r="J147" i="6"/>
  <c r="H147" i="6"/>
  <c r="Q146" i="6"/>
  <c r="K146" i="6"/>
  <c r="J146" i="6"/>
  <c r="H146" i="6"/>
  <c r="Q145" i="6"/>
  <c r="K145" i="6"/>
  <c r="J145" i="6"/>
  <c r="H145" i="6"/>
  <c r="Q144" i="6"/>
  <c r="K144" i="6"/>
  <c r="J144" i="6"/>
  <c r="H144" i="6"/>
  <c r="Q143" i="6"/>
  <c r="K143" i="6"/>
  <c r="J143" i="6"/>
  <c r="H143" i="6"/>
  <c r="Q142" i="6"/>
  <c r="K142" i="6"/>
  <c r="J142" i="6"/>
  <c r="H142" i="6"/>
  <c r="Q141" i="6"/>
  <c r="K141" i="6"/>
  <c r="J141" i="6"/>
  <c r="H141" i="6"/>
  <c r="Q140" i="6"/>
  <c r="K140" i="6"/>
  <c r="J140" i="6"/>
  <c r="H140" i="6"/>
  <c r="Q139" i="6"/>
  <c r="K139" i="6"/>
  <c r="J139" i="6"/>
  <c r="H139" i="6"/>
  <c r="Q138" i="6"/>
  <c r="K138" i="6"/>
  <c r="J138" i="6"/>
  <c r="H138" i="6"/>
  <c r="Q137" i="6"/>
  <c r="K137" i="6"/>
  <c r="J137" i="6"/>
  <c r="H137" i="6"/>
  <c r="Q136" i="6"/>
  <c r="K136" i="6"/>
  <c r="J136" i="6"/>
  <c r="H136" i="6"/>
  <c r="Q135" i="6"/>
  <c r="K135" i="6"/>
  <c r="J135" i="6"/>
  <c r="H135" i="6"/>
  <c r="Q134" i="6"/>
  <c r="K134" i="6"/>
  <c r="J134" i="6"/>
  <c r="H134" i="6"/>
  <c r="Q133" i="6"/>
  <c r="K133" i="6"/>
  <c r="J133" i="6"/>
  <c r="H133" i="6"/>
  <c r="Q132" i="6"/>
  <c r="K132" i="6"/>
  <c r="J132" i="6"/>
  <c r="H132" i="6"/>
  <c r="Q131" i="6"/>
  <c r="K131" i="6"/>
  <c r="J131" i="6"/>
  <c r="H131" i="6"/>
  <c r="Q130" i="6"/>
  <c r="K130" i="6"/>
  <c r="J130" i="6"/>
  <c r="H130" i="6"/>
  <c r="Q129" i="6"/>
  <c r="K129" i="6"/>
  <c r="J129" i="6"/>
  <c r="H129" i="6"/>
  <c r="Q128" i="6"/>
  <c r="K128" i="6"/>
  <c r="J128" i="6"/>
  <c r="H128" i="6"/>
  <c r="Q127" i="6"/>
  <c r="K127" i="6"/>
  <c r="J127" i="6"/>
  <c r="H127" i="6"/>
  <c r="Q126" i="6"/>
  <c r="K126" i="6"/>
  <c r="J126" i="6"/>
  <c r="H126" i="6"/>
  <c r="Q125" i="6"/>
  <c r="K125" i="6"/>
  <c r="J125" i="6"/>
  <c r="H125" i="6"/>
  <c r="Q124" i="6"/>
  <c r="K124" i="6"/>
  <c r="J124" i="6"/>
  <c r="H124" i="6"/>
  <c r="Q123" i="6"/>
  <c r="K123" i="6"/>
  <c r="J123" i="6"/>
  <c r="H123" i="6"/>
  <c r="Q122" i="6"/>
  <c r="K122" i="6"/>
  <c r="J122" i="6"/>
  <c r="H122" i="6"/>
  <c r="Q121" i="6"/>
  <c r="K121" i="6"/>
  <c r="J121" i="6"/>
  <c r="H121" i="6"/>
  <c r="Q120" i="6"/>
  <c r="K120" i="6"/>
  <c r="J120" i="6"/>
  <c r="H120" i="6"/>
  <c r="Q119" i="6"/>
  <c r="K119" i="6"/>
  <c r="J119" i="6"/>
  <c r="H119" i="6"/>
  <c r="Q118" i="6"/>
  <c r="K118" i="6"/>
  <c r="J118" i="6"/>
  <c r="H118" i="6"/>
  <c r="Q117" i="6"/>
  <c r="K117" i="6"/>
  <c r="J117" i="6"/>
  <c r="H117" i="6"/>
  <c r="Q116" i="6"/>
  <c r="K116" i="6"/>
  <c r="J116" i="6"/>
  <c r="H116" i="6"/>
  <c r="Q115" i="6"/>
  <c r="K115" i="6"/>
  <c r="J115" i="6"/>
  <c r="H115" i="6"/>
  <c r="Q114" i="6"/>
  <c r="K114" i="6"/>
  <c r="J114" i="6"/>
  <c r="H114" i="6"/>
  <c r="Q113" i="6"/>
  <c r="K113" i="6"/>
  <c r="J113" i="6"/>
  <c r="H113" i="6"/>
  <c r="Q112" i="6"/>
  <c r="K112" i="6"/>
  <c r="J112" i="6"/>
  <c r="H112" i="6"/>
  <c r="Q111" i="6"/>
  <c r="K111" i="6"/>
  <c r="J111" i="6"/>
  <c r="H111" i="6"/>
  <c r="Q110" i="6"/>
  <c r="K110" i="6"/>
  <c r="J110" i="6"/>
  <c r="H110" i="6"/>
  <c r="Q109" i="6"/>
  <c r="K109" i="6"/>
  <c r="J109" i="6"/>
  <c r="H109" i="6"/>
  <c r="Q108" i="6"/>
  <c r="K108" i="6"/>
  <c r="J108" i="6"/>
  <c r="H108" i="6"/>
  <c r="Q107" i="6"/>
  <c r="K107" i="6"/>
  <c r="J107" i="6"/>
  <c r="H107" i="6"/>
  <c r="Q106" i="6"/>
  <c r="K106" i="6"/>
  <c r="J106" i="6"/>
  <c r="H106" i="6"/>
  <c r="Q105" i="6"/>
  <c r="K105" i="6"/>
  <c r="J105" i="6"/>
  <c r="H105" i="6"/>
  <c r="Q104" i="6"/>
  <c r="K104" i="6"/>
  <c r="J104" i="6"/>
  <c r="H104" i="6"/>
  <c r="Q103" i="6"/>
  <c r="K103" i="6"/>
  <c r="J103" i="6"/>
  <c r="H103" i="6"/>
  <c r="Q102" i="6"/>
  <c r="K102" i="6"/>
  <c r="J102" i="6"/>
  <c r="H102" i="6"/>
  <c r="Q101" i="6"/>
  <c r="K101" i="6"/>
  <c r="J101" i="6"/>
  <c r="H101" i="6"/>
  <c r="Q100" i="6"/>
  <c r="K100" i="6"/>
  <c r="J100" i="6"/>
  <c r="H100" i="6"/>
  <c r="Q99" i="6"/>
  <c r="K99" i="6"/>
  <c r="J99" i="6"/>
  <c r="H99" i="6"/>
  <c r="Q98" i="6"/>
  <c r="K98" i="6"/>
  <c r="J98" i="6"/>
  <c r="H98" i="6"/>
  <c r="Q97" i="6"/>
  <c r="K97" i="6"/>
  <c r="J97" i="6"/>
  <c r="H97" i="6"/>
  <c r="Q96" i="6"/>
  <c r="K96" i="6"/>
  <c r="J96" i="6"/>
  <c r="H96" i="6"/>
  <c r="Q95" i="6"/>
  <c r="K95" i="6"/>
  <c r="J95" i="6"/>
  <c r="H95" i="6"/>
  <c r="Q94" i="6"/>
  <c r="K94" i="6"/>
  <c r="J94" i="6"/>
  <c r="H94" i="6"/>
  <c r="Q93" i="6"/>
  <c r="K93" i="6"/>
  <c r="J93" i="6"/>
  <c r="H93" i="6"/>
  <c r="Q92" i="6"/>
  <c r="K92" i="6"/>
  <c r="J92" i="6"/>
  <c r="H92" i="6"/>
  <c r="Q91" i="6"/>
  <c r="K91" i="6"/>
  <c r="J91" i="6"/>
  <c r="H91" i="6"/>
  <c r="Q90" i="6"/>
  <c r="K90" i="6"/>
  <c r="J90" i="6"/>
  <c r="H90" i="6"/>
  <c r="Q89" i="6"/>
  <c r="K89" i="6"/>
  <c r="J89" i="6"/>
  <c r="H89" i="6"/>
  <c r="Q88" i="6"/>
  <c r="K88" i="6"/>
  <c r="J88" i="6"/>
  <c r="H88" i="6"/>
  <c r="Q87" i="6"/>
  <c r="K87" i="6"/>
  <c r="J87" i="6"/>
  <c r="H87" i="6"/>
  <c r="Q86" i="6"/>
  <c r="K86" i="6"/>
  <c r="J86" i="6"/>
  <c r="H86" i="6"/>
  <c r="Q85" i="6"/>
  <c r="K85" i="6"/>
  <c r="J85" i="6"/>
  <c r="H85" i="6"/>
  <c r="Q84" i="6"/>
  <c r="K84" i="6"/>
  <c r="J84" i="6"/>
  <c r="H84" i="6"/>
  <c r="Q83" i="6"/>
  <c r="K83" i="6"/>
  <c r="J83" i="6"/>
  <c r="H83" i="6"/>
  <c r="Q82" i="6"/>
  <c r="K82" i="6"/>
  <c r="J82" i="6"/>
  <c r="H82" i="6"/>
  <c r="Q81" i="6"/>
  <c r="K81" i="6"/>
  <c r="J81" i="6"/>
  <c r="H81" i="6"/>
  <c r="Q80" i="6"/>
  <c r="K80" i="6"/>
  <c r="J80" i="6"/>
  <c r="H80" i="6"/>
  <c r="Q79" i="6"/>
  <c r="K79" i="6"/>
  <c r="J79" i="6"/>
  <c r="H79" i="6"/>
  <c r="Q78" i="6"/>
  <c r="K78" i="6"/>
  <c r="J78" i="6"/>
  <c r="H78" i="6"/>
  <c r="Q77" i="6"/>
  <c r="K77" i="6"/>
  <c r="J77" i="6"/>
  <c r="H77" i="6"/>
  <c r="Q76" i="6"/>
  <c r="K76" i="6"/>
  <c r="J76" i="6"/>
  <c r="H76" i="6"/>
  <c r="Q75" i="6"/>
  <c r="K75" i="6"/>
  <c r="J75" i="6"/>
  <c r="H75" i="6"/>
  <c r="Q74" i="6"/>
  <c r="K74" i="6"/>
  <c r="J74" i="6"/>
  <c r="H74" i="6"/>
  <c r="Q73" i="6"/>
  <c r="K73" i="6"/>
  <c r="J73" i="6"/>
  <c r="H73" i="6"/>
  <c r="Q72" i="6"/>
  <c r="K72" i="6"/>
  <c r="J72" i="6"/>
  <c r="H72" i="6"/>
  <c r="Q71" i="6"/>
  <c r="K71" i="6"/>
  <c r="J71" i="6"/>
  <c r="H71" i="6"/>
  <c r="Q70" i="6"/>
  <c r="K70" i="6"/>
  <c r="J70" i="6"/>
  <c r="H70" i="6"/>
  <c r="Q69" i="6"/>
  <c r="K69" i="6"/>
  <c r="J69" i="6"/>
  <c r="H69" i="6"/>
  <c r="Q68" i="6"/>
  <c r="K68" i="6"/>
  <c r="J68" i="6"/>
  <c r="H68" i="6"/>
  <c r="Q67" i="6"/>
  <c r="K67" i="6"/>
  <c r="J67" i="6"/>
  <c r="H67" i="6"/>
  <c r="Q66" i="6"/>
  <c r="K66" i="6"/>
  <c r="J66" i="6"/>
  <c r="H66" i="6"/>
  <c r="Q65" i="6"/>
  <c r="K65" i="6"/>
  <c r="J65" i="6"/>
  <c r="H65" i="6"/>
  <c r="Q64" i="6"/>
  <c r="K64" i="6"/>
  <c r="J64" i="6"/>
  <c r="H64" i="6"/>
  <c r="Q63" i="6"/>
  <c r="K63" i="6"/>
  <c r="J63" i="6"/>
  <c r="H63" i="6"/>
  <c r="Q62" i="6"/>
  <c r="K62" i="6"/>
  <c r="J62" i="6"/>
  <c r="H62" i="6"/>
  <c r="Q61" i="6"/>
  <c r="K61" i="6"/>
  <c r="J61" i="6"/>
  <c r="H61" i="6"/>
  <c r="Q60" i="6"/>
  <c r="K60" i="6"/>
  <c r="J60" i="6"/>
  <c r="H60" i="6"/>
  <c r="Q59" i="6"/>
  <c r="K59" i="6"/>
  <c r="J59" i="6"/>
  <c r="H59" i="6"/>
  <c r="Q58" i="6"/>
  <c r="K58" i="6"/>
  <c r="J58" i="6"/>
  <c r="H58" i="6"/>
  <c r="Q57" i="6"/>
  <c r="K57" i="6"/>
  <c r="J57" i="6"/>
  <c r="H57" i="6"/>
  <c r="Q56" i="6"/>
  <c r="K56" i="6"/>
  <c r="J56" i="6"/>
  <c r="H56" i="6"/>
  <c r="Q55" i="6"/>
  <c r="K55" i="6"/>
  <c r="J55" i="6"/>
  <c r="H55" i="6"/>
  <c r="Q54" i="6"/>
  <c r="K54" i="6"/>
  <c r="J54" i="6"/>
  <c r="H54" i="6"/>
  <c r="Q53" i="6"/>
  <c r="K53" i="6"/>
  <c r="J53" i="6"/>
  <c r="H53" i="6"/>
  <c r="Q52" i="6"/>
  <c r="K52" i="6"/>
  <c r="J52" i="6"/>
  <c r="H52" i="6"/>
  <c r="Q51" i="6"/>
  <c r="K51" i="6"/>
  <c r="J51" i="6"/>
  <c r="H51" i="6"/>
  <c r="Q50" i="6"/>
  <c r="K50" i="6"/>
  <c r="J50" i="6"/>
  <c r="H50" i="6"/>
  <c r="Q49" i="6"/>
  <c r="K49" i="6"/>
  <c r="J49" i="6"/>
  <c r="H49" i="6"/>
  <c r="Q48" i="6"/>
  <c r="K48" i="6"/>
  <c r="J48" i="6"/>
  <c r="H48" i="6"/>
  <c r="Q47" i="6"/>
  <c r="K47" i="6"/>
  <c r="J47" i="6"/>
  <c r="H47" i="6"/>
  <c r="Q46" i="6"/>
  <c r="K46" i="6"/>
  <c r="J46" i="6"/>
  <c r="H46" i="6"/>
  <c r="Q45" i="6"/>
  <c r="K45" i="6"/>
  <c r="J45" i="6"/>
  <c r="H45" i="6"/>
  <c r="Q44" i="6"/>
  <c r="K44" i="6"/>
  <c r="J44" i="6"/>
  <c r="H44" i="6"/>
  <c r="Q43" i="6"/>
  <c r="K43" i="6"/>
  <c r="J43" i="6"/>
  <c r="H43" i="6"/>
  <c r="Q42" i="6"/>
  <c r="K42" i="6"/>
  <c r="J42" i="6"/>
  <c r="H42" i="6"/>
  <c r="Q41" i="6"/>
  <c r="K41" i="6"/>
  <c r="J41" i="6"/>
  <c r="H41" i="6"/>
  <c r="Q40" i="6"/>
  <c r="K40" i="6"/>
  <c r="J40" i="6"/>
  <c r="H40" i="6"/>
  <c r="Q39" i="6"/>
  <c r="K39" i="6"/>
  <c r="J39" i="6"/>
  <c r="H39" i="6"/>
  <c r="Q38" i="6"/>
  <c r="K38" i="6"/>
  <c r="J38" i="6"/>
  <c r="H38" i="6"/>
  <c r="Q37" i="6"/>
  <c r="K37" i="6"/>
  <c r="J37" i="6"/>
  <c r="H37" i="6"/>
  <c r="Q36" i="6"/>
  <c r="K36" i="6"/>
  <c r="J36" i="6"/>
  <c r="H36" i="6"/>
  <c r="Q35" i="6"/>
  <c r="K35" i="6"/>
  <c r="J35" i="6"/>
  <c r="H35" i="6"/>
  <c r="Q34" i="6"/>
  <c r="K34" i="6"/>
  <c r="J34" i="6"/>
  <c r="H34" i="6"/>
  <c r="Q33" i="6"/>
  <c r="K33" i="6"/>
  <c r="J33" i="6"/>
  <c r="H33" i="6"/>
  <c r="Q32" i="6"/>
  <c r="K32" i="6"/>
  <c r="J32" i="6"/>
  <c r="H32" i="6"/>
  <c r="Q31" i="6"/>
  <c r="K31" i="6"/>
  <c r="J31" i="6"/>
  <c r="H31" i="6"/>
  <c r="Q30" i="6"/>
  <c r="K30" i="6"/>
  <c r="J30" i="6"/>
  <c r="H30" i="6"/>
  <c r="Q29" i="6"/>
  <c r="K29" i="6"/>
  <c r="J29" i="6"/>
  <c r="H29" i="6"/>
  <c r="Q28" i="6"/>
  <c r="K28" i="6"/>
  <c r="J28" i="6"/>
  <c r="H28" i="6"/>
  <c r="Q27" i="6"/>
  <c r="K27" i="6"/>
  <c r="J27" i="6"/>
  <c r="H27" i="6"/>
  <c r="Q26" i="6"/>
  <c r="K26" i="6"/>
  <c r="J26" i="6"/>
  <c r="H26" i="6"/>
  <c r="Q25" i="6"/>
  <c r="K25" i="6"/>
  <c r="J25" i="6"/>
  <c r="H25" i="6"/>
  <c r="Q24" i="6"/>
  <c r="K24" i="6"/>
  <c r="J24" i="6"/>
  <c r="H24" i="6"/>
  <c r="Q23" i="6"/>
  <c r="K23" i="6"/>
  <c r="J23" i="6"/>
  <c r="H23" i="6"/>
  <c r="Q22" i="6"/>
  <c r="K22" i="6"/>
  <c r="J22" i="6"/>
  <c r="H22" i="6"/>
  <c r="Q21" i="6"/>
  <c r="K21" i="6"/>
  <c r="J21" i="6"/>
  <c r="H21" i="6"/>
  <c r="Q20" i="6"/>
  <c r="K20" i="6"/>
  <c r="J20" i="6"/>
  <c r="H20" i="6"/>
  <c r="Q19" i="6"/>
  <c r="K19" i="6"/>
  <c r="J19" i="6"/>
  <c r="H19" i="6"/>
  <c r="Q18" i="6"/>
  <c r="K18" i="6"/>
  <c r="J18" i="6"/>
  <c r="H18" i="6"/>
  <c r="Q17" i="6"/>
  <c r="K17" i="6"/>
  <c r="J17" i="6"/>
  <c r="H17" i="6"/>
  <c r="Q16" i="6"/>
  <c r="K16" i="6"/>
  <c r="J16" i="6"/>
  <c r="H16" i="6"/>
  <c r="Q15" i="6"/>
  <c r="K15" i="6"/>
  <c r="J15" i="6"/>
  <c r="H15" i="6"/>
  <c r="Q14" i="6"/>
  <c r="K14" i="6"/>
  <c r="J14" i="6"/>
  <c r="H14" i="6"/>
  <c r="Q13" i="6"/>
  <c r="K13" i="6"/>
  <c r="J13" i="6"/>
  <c r="H13" i="6"/>
  <c r="Q12" i="6"/>
  <c r="K12" i="6"/>
  <c r="J12" i="6"/>
  <c r="H12" i="6"/>
  <c r="Q11" i="6"/>
  <c r="K11" i="6"/>
  <c r="J11" i="6"/>
  <c r="H11" i="6"/>
  <c r="Q10" i="6"/>
  <c r="K10" i="6"/>
  <c r="J10" i="6"/>
  <c r="H10" i="6"/>
  <c r="Q9" i="6"/>
  <c r="K9" i="6"/>
  <c r="J9" i="6"/>
  <c r="H9" i="6"/>
  <c r="Q8" i="6"/>
  <c r="K8" i="6"/>
  <c r="J8" i="6"/>
  <c r="H8" i="6"/>
  <c r="Q7" i="6"/>
  <c r="K7" i="6"/>
  <c r="J7" i="6"/>
  <c r="H7" i="6"/>
  <c r="Q6" i="6"/>
  <c r="K6" i="6"/>
  <c r="J6" i="6"/>
  <c r="H6" i="6"/>
  <c r="Q5" i="6"/>
  <c r="K5" i="6"/>
  <c r="J5" i="6"/>
  <c r="H5" i="6"/>
  <c r="Q4" i="6"/>
  <c r="K4" i="6"/>
  <c r="J4" i="6"/>
  <c r="H4" i="6"/>
  <c r="Q3" i="6"/>
  <c r="K3" i="6"/>
  <c r="J3" i="6"/>
  <c r="H3" i="6"/>
  <c r="C90" i="3"/>
  <c r="C91" i="4"/>
  <c r="C91" i="6" s="1"/>
  <c r="E91" i="4"/>
  <c r="T3" i="6" l="1"/>
  <c r="L3" i="6"/>
  <c r="I3" i="6"/>
  <c r="P3" i="6" s="1"/>
  <c r="T4" i="6"/>
  <c r="L4" i="6"/>
  <c r="I4" i="6"/>
  <c r="P4" i="6" s="1"/>
  <c r="T5" i="6"/>
  <c r="L5" i="6"/>
  <c r="I5" i="6"/>
  <c r="P5" i="6" s="1"/>
  <c r="T6" i="6"/>
  <c r="L6" i="6"/>
  <c r="I6" i="6"/>
  <c r="P6" i="6" s="1"/>
  <c r="T7" i="6"/>
  <c r="L7" i="6"/>
  <c r="I7" i="6"/>
  <c r="P7" i="6" s="1"/>
  <c r="T8" i="6"/>
  <c r="L8" i="6"/>
  <c r="I8" i="6"/>
  <c r="P8" i="6" s="1"/>
  <c r="T9" i="6"/>
  <c r="L9" i="6"/>
  <c r="I9" i="6"/>
  <c r="P9" i="6" s="1"/>
  <c r="T10" i="6"/>
  <c r="L10" i="6"/>
  <c r="I10" i="6"/>
  <c r="P10" i="6" s="1"/>
  <c r="T11" i="6"/>
  <c r="L11" i="6"/>
  <c r="I11" i="6"/>
  <c r="P11" i="6" s="1"/>
  <c r="T12" i="6"/>
  <c r="L12" i="6"/>
  <c r="I12" i="6"/>
  <c r="P12" i="6" s="1"/>
  <c r="T13" i="6"/>
  <c r="L13" i="6"/>
  <c r="I13" i="6"/>
  <c r="P13" i="6" s="1"/>
  <c r="T14" i="6"/>
  <c r="L14" i="6"/>
  <c r="I14" i="6"/>
  <c r="P14" i="6" s="1"/>
  <c r="T15" i="6"/>
  <c r="L15" i="6"/>
  <c r="I15" i="6"/>
  <c r="P15" i="6" s="1"/>
  <c r="T16" i="6"/>
  <c r="L16" i="6"/>
  <c r="I16" i="6"/>
  <c r="P16" i="6" s="1"/>
  <c r="T17" i="6"/>
  <c r="L17" i="6"/>
  <c r="I17" i="6"/>
  <c r="P17" i="6" s="1"/>
  <c r="T18" i="6"/>
  <c r="L18" i="6"/>
  <c r="I18" i="6"/>
  <c r="P18" i="6" s="1"/>
  <c r="T19" i="6"/>
  <c r="L19" i="6"/>
  <c r="I19" i="6"/>
  <c r="P19" i="6" s="1"/>
  <c r="T20" i="6"/>
  <c r="L20" i="6"/>
  <c r="I20" i="6"/>
  <c r="P20" i="6" s="1"/>
  <c r="T21" i="6"/>
  <c r="L21" i="6"/>
  <c r="I21" i="6"/>
  <c r="P21" i="6" s="1"/>
  <c r="T22" i="6"/>
  <c r="L22" i="6"/>
  <c r="I22" i="6"/>
  <c r="P22" i="6" s="1"/>
  <c r="T23" i="6"/>
  <c r="L23" i="6"/>
  <c r="I23" i="6"/>
  <c r="P23" i="6" s="1"/>
  <c r="T24" i="6"/>
  <c r="L24" i="6"/>
  <c r="I24" i="6"/>
  <c r="P24" i="6" s="1"/>
  <c r="T25" i="6"/>
  <c r="L25" i="6"/>
  <c r="I25" i="6"/>
  <c r="P25" i="6" s="1"/>
  <c r="T26" i="6"/>
  <c r="L26" i="6"/>
  <c r="I26" i="6"/>
  <c r="P26" i="6" s="1"/>
  <c r="T27" i="6"/>
  <c r="L27" i="6"/>
  <c r="I27" i="6"/>
  <c r="P27" i="6" s="1"/>
  <c r="T28" i="6"/>
  <c r="L28" i="6"/>
  <c r="I28" i="6"/>
  <c r="P28" i="6" s="1"/>
  <c r="T29" i="6"/>
  <c r="L29" i="6"/>
  <c r="I29" i="6"/>
  <c r="P29" i="6" s="1"/>
  <c r="T30" i="6"/>
  <c r="L30" i="6"/>
  <c r="I30" i="6"/>
  <c r="P30" i="6" s="1"/>
  <c r="T31" i="6"/>
  <c r="L31" i="6"/>
  <c r="I31" i="6"/>
  <c r="P31" i="6" s="1"/>
  <c r="T32" i="6"/>
  <c r="L32" i="6"/>
  <c r="I32" i="6"/>
  <c r="P32" i="6" s="1"/>
  <c r="T33" i="6"/>
  <c r="L33" i="6"/>
  <c r="I33" i="6"/>
  <c r="P33" i="6" s="1"/>
  <c r="T34" i="6"/>
  <c r="L34" i="6"/>
  <c r="I34" i="6"/>
  <c r="P34" i="6" s="1"/>
  <c r="T35" i="6"/>
  <c r="L35" i="6"/>
  <c r="I35" i="6"/>
  <c r="P35" i="6" s="1"/>
  <c r="T36" i="6"/>
  <c r="L36" i="6"/>
  <c r="I36" i="6"/>
  <c r="P36" i="6" s="1"/>
  <c r="T37" i="6"/>
  <c r="L37" i="6"/>
  <c r="I37" i="6"/>
  <c r="P37" i="6" s="1"/>
  <c r="T38" i="6"/>
  <c r="L38" i="6"/>
  <c r="I38" i="6"/>
  <c r="P38" i="6" s="1"/>
  <c r="T39" i="6"/>
  <c r="L39" i="6"/>
  <c r="I39" i="6"/>
  <c r="P39" i="6" s="1"/>
  <c r="T40" i="6"/>
  <c r="L40" i="6"/>
  <c r="I40" i="6"/>
  <c r="P40" i="6" s="1"/>
  <c r="T41" i="6"/>
  <c r="L41" i="6"/>
  <c r="I41" i="6"/>
  <c r="P41" i="6" s="1"/>
  <c r="T42" i="6"/>
  <c r="L42" i="6"/>
  <c r="I42" i="6"/>
  <c r="P42" i="6" s="1"/>
  <c r="T43" i="6"/>
  <c r="L43" i="6"/>
  <c r="I43" i="6"/>
  <c r="P43" i="6" s="1"/>
  <c r="T44" i="6"/>
  <c r="L44" i="6"/>
  <c r="I44" i="6"/>
  <c r="P44" i="6" s="1"/>
  <c r="T45" i="6"/>
  <c r="L45" i="6"/>
  <c r="I45" i="6"/>
  <c r="P45" i="6" s="1"/>
  <c r="T46" i="6"/>
  <c r="L46" i="6"/>
  <c r="I46" i="6"/>
  <c r="P46" i="6" s="1"/>
  <c r="T47" i="6"/>
  <c r="L47" i="6"/>
  <c r="I47" i="6"/>
  <c r="P47" i="6" s="1"/>
  <c r="T48" i="6"/>
  <c r="L48" i="6"/>
  <c r="I48" i="6"/>
  <c r="P48" i="6" s="1"/>
  <c r="T49" i="6"/>
  <c r="L49" i="6"/>
  <c r="I49" i="6"/>
  <c r="P49" i="6" s="1"/>
  <c r="T50" i="6"/>
  <c r="L50" i="6"/>
  <c r="I50" i="6"/>
  <c r="P50" i="6" s="1"/>
  <c r="T51" i="6"/>
  <c r="L51" i="6"/>
  <c r="I51" i="6"/>
  <c r="P51" i="6" s="1"/>
  <c r="T52" i="6"/>
  <c r="L52" i="6"/>
  <c r="I52" i="6"/>
  <c r="P52" i="6" s="1"/>
  <c r="T53" i="6"/>
  <c r="L53" i="6"/>
  <c r="I53" i="6"/>
  <c r="P53" i="6" s="1"/>
  <c r="T54" i="6"/>
  <c r="L54" i="6"/>
  <c r="I54" i="6"/>
  <c r="P54" i="6" s="1"/>
  <c r="T55" i="6"/>
  <c r="L55" i="6"/>
  <c r="I55" i="6"/>
  <c r="P55" i="6" s="1"/>
  <c r="T56" i="6"/>
  <c r="L56" i="6"/>
  <c r="I56" i="6"/>
  <c r="P56" i="6" s="1"/>
  <c r="T57" i="6"/>
  <c r="L57" i="6"/>
  <c r="I57" i="6"/>
  <c r="P57" i="6" s="1"/>
  <c r="T58" i="6"/>
  <c r="L58" i="6"/>
  <c r="I58" i="6"/>
  <c r="P58" i="6" s="1"/>
  <c r="T59" i="6"/>
  <c r="L59" i="6"/>
  <c r="I59" i="6"/>
  <c r="P59" i="6" s="1"/>
  <c r="T60" i="6"/>
  <c r="L60" i="6"/>
  <c r="I60" i="6"/>
  <c r="P60" i="6" s="1"/>
  <c r="T61" i="6"/>
  <c r="L61" i="6"/>
  <c r="I61" i="6"/>
  <c r="P61" i="6" s="1"/>
  <c r="T62" i="6"/>
  <c r="L62" i="6"/>
  <c r="I62" i="6"/>
  <c r="P62" i="6" s="1"/>
  <c r="T63" i="6"/>
  <c r="L63" i="6"/>
  <c r="I63" i="6"/>
  <c r="P63" i="6" s="1"/>
  <c r="T64" i="6"/>
  <c r="L64" i="6"/>
  <c r="I64" i="6"/>
  <c r="P64" i="6" s="1"/>
  <c r="T65" i="6"/>
  <c r="L65" i="6"/>
  <c r="I65" i="6"/>
  <c r="P65" i="6" s="1"/>
  <c r="T66" i="6"/>
  <c r="L66" i="6"/>
  <c r="I66" i="6"/>
  <c r="P66" i="6" s="1"/>
  <c r="T67" i="6"/>
  <c r="L67" i="6"/>
  <c r="I67" i="6"/>
  <c r="P67" i="6" s="1"/>
  <c r="T68" i="6"/>
  <c r="L68" i="6"/>
  <c r="I68" i="6"/>
  <c r="P68" i="6" s="1"/>
  <c r="T69" i="6"/>
  <c r="L69" i="6"/>
  <c r="I69" i="6"/>
  <c r="P69" i="6" s="1"/>
  <c r="T70" i="6"/>
  <c r="L70" i="6"/>
  <c r="I70" i="6"/>
  <c r="P70" i="6" s="1"/>
  <c r="T71" i="6"/>
  <c r="L71" i="6"/>
  <c r="I71" i="6"/>
  <c r="P71" i="6" s="1"/>
  <c r="T72" i="6"/>
  <c r="L72" i="6"/>
  <c r="I72" i="6"/>
  <c r="P72" i="6" s="1"/>
  <c r="T73" i="6"/>
  <c r="L73" i="6"/>
  <c r="I73" i="6"/>
  <c r="P73" i="6" s="1"/>
  <c r="T74" i="6"/>
  <c r="L74" i="6"/>
  <c r="I74" i="6"/>
  <c r="P74" i="6" s="1"/>
  <c r="T75" i="6"/>
  <c r="L75" i="6"/>
  <c r="I75" i="6"/>
  <c r="P75" i="6" s="1"/>
  <c r="T76" i="6"/>
  <c r="L76" i="6"/>
  <c r="I76" i="6"/>
  <c r="P76" i="6" s="1"/>
  <c r="T77" i="6"/>
  <c r="L77" i="6"/>
  <c r="I77" i="6"/>
  <c r="P77" i="6" s="1"/>
  <c r="T78" i="6"/>
  <c r="L78" i="6"/>
  <c r="I78" i="6"/>
  <c r="P78" i="6" s="1"/>
  <c r="T79" i="6"/>
  <c r="L79" i="6"/>
  <c r="I79" i="6"/>
  <c r="P79" i="6" s="1"/>
  <c r="T80" i="6"/>
  <c r="L80" i="6"/>
  <c r="I80" i="6"/>
  <c r="P80" i="6" s="1"/>
  <c r="T81" i="6"/>
  <c r="L81" i="6"/>
  <c r="I81" i="6"/>
  <c r="P81" i="6" s="1"/>
  <c r="T82" i="6"/>
  <c r="L82" i="6"/>
  <c r="I82" i="6"/>
  <c r="P82" i="6" s="1"/>
  <c r="T83" i="6"/>
  <c r="L83" i="6"/>
  <c r="I83" i="6"/>
  <c r="P83" i="6" s="1"/>
  <c r="T84" i="6"/>
  <c r="L84" i="6"/>
  <c r="I84" i="6"/>
  <c r="P84" i="6" s="1"/>
  <c r="T85" i="6"/>
  <c r="L85" i="6"/>
  <c r="I85" i="6"/>
  <c r="P85" i="6" s="1"/>
  <c r="T86" i="6"/>
  <c r="L86" i="6"/>
  <c r="I86" i="6"/>
  <c r="P86" i="6" s="1"/>
  <c r="T87" i="6"/>
  <c r="L87" i="6"/>
  <c r="I87" i="6"/>
  <c r="P87" i="6" s="1"/>
  <c r="T88" i="6"/>
  <c r="L88" i="6"/>
  <c r="I88" i="6"/>
  <c r="P88" i="6" s="1"/>
  <c r="T89" i="6"/>
  <c r="L89" i="6"/>
  <c r="I89" i="6"/>
  <c r="P89" i="6" s="1"/>
  <c r="T90" i="6"/>
  <c r="L90" i="6"/>
  <c r="I90" i="6"/>
  <c r="P90" i="6" s="1"/>
  <c r="T91" i="6"/>
  <c r="L91" i="6"/>
  <c r="M91" i="6" s="1"/>
  <c r="I91" i="6"/>
  <c r="P91" i="6" s="1"/>
  <c r="T92" i="6"/>
  <c r="L92" i="6"/>
  <c r="M92" i="6" s="1"/>
  <c r="I92" i="6"/>
  <c r="P92" i="6" s="1"/>
  <c r="T93" i="6"/>
  <c r="L93" i="6"/>
  <c r="M93" i="6" s="1"/>
  <c r="I93" i="6"/>
  <c r="P93" i="6" s="1"/>
  <c r="T94" i="6"/>
  <c r="L94" i="6"/>
  <c r="M94" i="6" s="1"/>
  <c r="I94" i="6"/>
  <c r="P94" i="6" s="1"/>
  <c r="T95" i="6"/>
  <c r="L95" i="6"/>
  <c r="M95" i="6" s="1"/>
  <c r="I95" i="6"/>
  <c r="P95" i="6" s="1"/>
  <c r="T96" i="6"/>
  <c r="L96" i="6"/>
  <c r="M96" i="6" s="1"/>
  <c r="I96" i="6"/>
  <c r="P96" i="6" s="1"/>
  <c r="T97" i="6"/>
  <c r="L97" i="6"/>
  <c r="M97" i="6" s="1"/>
  <c r="I97" i="6"/>
  <c r="P97" i="6" s="1"/>
  <c r="T98" i="6"/>
  <c r="L98" i="6"/>
  <c r="M98" i="6" s="1"/>
  <c r="I98" i="6"/>
  <c r="P98" i="6" s="1"/>
  <c r="T99" i="6"/>
  <c r="L99" i="6"/>
  <c r="M99" i="6" s="1"/>
  <c r="I99" i="6"/>
  <c r="P99" i="6" s="1"/>
  <c r="T100" i="6"/>
  <c r="L100" i="6"/>
  <c r="M100" i="6" s="1"/>
  <c r="I100" i="6"/>
  <c r="P100" i="6" s="1"/>
  <c r="T101" i="6"/>
  <c r="L101" i="6"/>
  <c r="M101" i="6" s="1"/>
  <c r="I101" i="6"/>
  <c r="P101" i="6" s="1"/>
  <c r="T102" i="6"/>
  <c r="L102" i="6"/>
  <c r="M102" i="6" s="1"/>
  <c r="I102" i="6"/>
  <c r="P102" i="6" s="1"/>
  <c r="T103" i="6"/>
  <c r="L103" i="6"/>
  <c r="M103" i="6" s="1"/>
  <c r="I103" i="6"/>
  <c r="P103" i="6" s="1"/>
  <c r="T104" i="6"/>
  <c r="L104" i="6"/>
  <c r="M104" i="6" s="1"/>
  <c r="I104" i="6"/>
  <c r="P104" i="6" s="1"/>
  <c r="T105" i="6"/>
  <c r="L105" i="6"/>
  <c r="M105" i="6" s="1"/>
  <c r="I105" i="6"/>
  <c r="P105" i="6" s="1"/>
  <c r="T106" i="6"/>
  <c r="L106" i="6"/>
  <c r="M106" i="6" s="1"/>
  <c r="I106" i="6"/>
  <c r="P106" i="6" s="1"/>
  <c r="T107" i="6"/>
  <c r="L107" i="6"/>
  <c r="M107" i="6" s="1"/>
  <c r="I107" i="6"/>
  <c r="P107" i="6" s="1"/>
  <c r="T108" i="6"/>
  <c r="L108" i="6"/>
  <c r="M108" i="6" s="1"/>
  <c r="I108" i="6"/>
  <c r="P108" i="6" s="1"/>
  <c r="T109" i="6"/>
  <c r="L109" i="6"/>
  <c r="M109" i="6" s="1"/>
  <c r="I109" i="6"/>
  <c r="P109" i="6" s="1"/>
  <c r="T110" i="6"/>
  <c r="L110" i="6"/>
  <c r="M110" i="6" s="1"/>
  <c r="I110" i="6"/>
  <c r="P110" i="6" s="1"/>
  <c r="T111" i="6"/>
  <c r="L111" i="6"/>
  <c r="M111" i="6" s="1"/>
  <c r="I111" i="6"/>
  <c r="P111" i="6" s="1"/>
  <c r="T112" i="6"/>
  <c r="L112" i="6"/>
  <c r="M112" i="6" s="1"/>
  <c r="I112" i="6"/>
  <c r="P112" i="6" s="1"/>
  <c r="T113" i="6"/>
  <c r="L113" i="6"/>
  <c r="M113" i="6" s="1"/>
  <c r="I113" i="6"/>
  <c r="P113" i="6" s="1"/>
  <c r="T114" i="6"/>
  <c r="L114" i="6"/>
  <c r="M114" i="6" s="1"/>
  <c r="I114" i="6"/>
  <c r="P114" i="6" s="1"/>
  <c r="T115" i="6"/>
  <c r="L115" i="6"/>
  <c r="M115" i="6" s="1"/>
  <c r="I115" i="6"/>
  <c r="P115" i="6" s="1"/>
  <c r="T116" i="6"/>
  <c r="L116" i="6"/>
  <c r="M116" i="6" s="1"/>
  <c r="I116" i="6"/>
  <c r="P116" i="6" s="1"/>
  <c r="T117" i="6"/>
  <c r="L117" i="6"/>
  <c r="M117" i="6" s="1"/>
  <c r="I117" i="6"/>
  <c r="P117" i="6" s="1"/>
  <c r="T118" i="6"/>
  <c r="L118" i="6"/>
  <c r="M118" i="6" s="1"/>
  <c r="I118" i="6"/>
  <c r="P118" i="6" s="1"/>
  <c r="T119" i="6"/>
  <c r="L119" i="6"/>
  <c r="M119" i="6" s="1"/>
  <c r="I119" i="6"/>
  <c r="P119" i="6" s="1"/>
  <c r="T120" i="6"/>
  <c r="L120" i="6"/>
  <c r="M120" i="6" s="1"/>
  <c r="I120" i="6"/>
  <c r="P120" i="6" s="1"/>
  <c r="T121" i="6"/>
  <c r="L121" i="6"/>
  <c r="M121" i="6" s="1"/>
  <c r="I121" i="6"/>
  <c r="P121" i="6" s="1"/>
  <c r="T122" i="6"/>
  <c r="L122" i="6"/>
  <c r="M122" i="6" s="1"/>
  <c r="I122" i="6"/>
  <c r="P122" i="6" s="1"/>
  <c r="T123" i="6"/>
  <c r="L123" i="6"/>
  <c r="M123" i="6" s="1"/>
  <c r="I123" i="6"/>
  <c r="P123" i="6" s="1"/>
  <c r="T124" i="6"/>
  <c r="L124" i="6"/>
  <c r="M124" i="6" s="1"/>
  <c r="I124" i="6"/>
  <c r="P124" i="6" s="1"/>
  <c r="T125" i="6"/>
  <c r="L125" i="6"/>
  <c r="M125" i="6" s="1"/>
  <c r="I125" i="6"/>
  <c r="P125" i="6" s="1"/>
  <c r="T126" i="6"/>
  <c r="L126" i="6"/>
  <c r="M126" i="6" s="1"/>
  <c r="I126" i="6"/>
  <c r="P126" i="6" s="1"/>
  <c r="T127" i="6"/>
  <c r="L127" i="6"/>
  <c r="M127" i="6" s="1"/>
  <c r="I127" i="6"/>
  <c r="P127" i="6" s="1"/>
  <c r="T128" i="6"/>
  <c r="L128" i="6"/>
  <c r="M128" i="6" s="1"/>
  <c r="I128" i="6"/>
  <c r="P128" i="6" s="1"/>
  <c r="T129" i="6"/>
  <c r="L129" i="6"/>
  <c r="M129" i="6" s="1"/>
  <c r="I129" i="6"/>
  <c r="P129" i="6" s="1"/>
  <c r="T130" i="6"/>
  <c r="L130" i="6"/>
  <c r="M130" i="6" s="1"/>
  <c r="I130" i="6"/>
  <c r="P130" i="6" s="1"/>
  <c r="T131" i="6"/>
  <c r="L131" i="6"/>
  <c r="M131" i="6" s="1"/>
  <c r="I131" i="6"/>
  <c r="P131" i="6" s="1"/>
  <c r="T132" i="6"/>
  <c r="L132" i="6"/>
  <c r="M132" i="6" s="1"/>
  <c r="I132" i="6"/>
  <c r="P132" i="6" s="1"/>
  <c r="T133" i="6"/>
  <c r="L133" i="6"/>
  <c r="M133" i="6" s="1"/>
  <c r="I133" i="6"/>
  <c r="P133" i="6" s="1"/>
  <c r="T134" i="6"/>
  <c r="L134" i="6"/>
  <c r="M134" i="6" s="1"/>
  <c r="I134" i="6"/>
  <c r="P134" i="6" s="1"/>
  <c r="T135" i="6"/>
  <c r="L135" i="6"/>
  <c r="M135" i="6" s="1"/>
  <c r="I135" i="6"/>
  <c r="P135" i="6" s="1"/>
  <c r="T136" i="6"/>
  <c r="L136" i="6"/>
  <c r="M136" i="6" s="1"/>
  <c r="I136" i="6"/>
  <c r="P136" i="6" s="1"/>
  <c r="T137" i="6"/>
  <c r="L137" i="6"/>
  <c r="M137" i="6" s="1"/>
  <c r="I137" i="6"/>
  <c r="P137" i="6" s="1"/>
  <c r="T138" i="6"/>
  <c r="L138" i="6"/>
  <c r="M138" i="6" s="1"/>
  <c r="I138" i="6"/>
  <c r="P138" i="6" s="1"/>
  <c r="T139" i="6"/>
  <c r="L139" i="6"/>
  <c r="M139" i="6" s="1"/>
  <c r="I139" i="6"/>
  <c r="P139" i="6" s="1"/>
  <c r="T140" i="6"/>
  <c r="L140" i="6"/>
  <c r="M140" i="6" s="1"/>
  <c r="I140" i="6"/>
  <c r="P140" i="6" s="1"/>
  <c r="T141" i="6"/>
  <c r="L141" i="6"/>
  <c r="M141" i="6" s="1"/>
  <c r="I141" i="6"/>
  <c r="P141" i="6" s="1"/>
  <c r="T142" i="6"/>
  <c r="L142" i="6"/>
  <c r="M142" i="6" s="1"/>
  <c r="I142" i="6"/>
  <c r="P142" i="6" s="1"/>
  <c r="T143" i="6"/>
  <c r="L143" i="6"/>
  <c r="M143" i="6" s="1"/>
  <c r="I143" i="6"/>
  <c r="P143" i="6" s="1"/>
  <c r="T144" i="6"/>
  <c r="L144" i="6"/>
  <c r="M144" i="6" s="1"/>
  <c r="I144" i="6"/>
  <c r="P144" i="6" s="1"/>
  <c r="T145" i="6"/>
  <c r="L145" i="6"/>
  <c r="M145" i="6" s="1"/>
  <c r="I145" i="6"/>
  <c r="P145" i="6" s="1"/>
  <c r="T146" i="6"/>
  <c r="L146" i="6"/>
  <c r="M146" i="6" s="1"/>
  <c r="I146" i="6"/>
  <c r="P146" i="6" s="1"/>
  <c r="T147" i="6"/>
  <c r="L147" i="6"/>
  <c r="M147" i="6" s="1"/>
  <c r="I147" i="6"/>
  <c r="P147" i="6" s="1"/>
  <c r="T148" i="6"/>
  <c r="L148" i="6"/>
  <c r="M148" i="6" s="1"/>
  <c r="I148" i="6"/>
  <c r="P148" i="6" s="1"/>
  <c r="T149" i="6"/>
  <c r="L149" i="6"/>
  <c r="M149" i="6" s="1"/>
  <c r="I149" i="6"/>
  <c r="P149" i="6" s="1"/>
  <c r="T150" i="6"/>
  <c r="L150" i="6"/>
  <c r="M150" i="6" s="1"/>
  <c r="I150" i="6"/>
  <c r="P150" i="6" s="1"/>
  <c r="T151" i="6"/>
  <c r="L151" i="6"/>
  <c r="M151" i="6" s="1"/>
  <c r="I151" i="6"/>
  <c r="P151" i="6" s="1"/>
  <c r="T152" i="6"/>
  <c r="L152" i="6"/>
  <c r="M152" i="6" s="1"/>
  <c r="I152" i="6"/>
  <c r="P152" i="6" s="1"/>
  <c r="T153" i="6"/>
  <c r="L153" i="6"/>
  <c r="M153" i="6" s="1"/>
  <c r="I153" i="6"/>
  <c r="P153" i="6" s="1"/>
  <c r="T154" i="6"/>
  <c r="L154" i="6"/>
  <c r="M154" i="6" s="1"/>
  <c r="I154" i="6"/>
  <c r="P154" i="6" s="1"/>
  <c r="T155" i="6"/>
  <c r="L155" i="6"/>
  <c r="M155" i="6" s="1"/>
  <c r="I155" i="6"/>
  <c r="P155" i="6" s="1"/>
  <c r="T156" i="6"/>
  <c r="L156" i="6"/>
  <c r="M156" i="6" s="1"/>
  <c r="I156" i="6"/>
  <c r="P156" i="6" s="1"/>
  <c r="T157" i="6"/>
  <c r="L157" i="6"/>
  <c r="M157" i="6" s="1"/>
  <c r="I157" i="6"/>
  <c r="P157" i="6" s="1"/>
  <c r="T158" i="6"/>
  <c r="L158" i="6"/>
  <c r="M158" i="6" s="1"/>
  <c r="I158" i="6"/>
  <c r="P158" i="6" s="1"/>
  <c r="T159" i="6"/>
  <c r="L159" i="6"/>
  <c r="M159" i="6" s="1"/>
  <c r="I159" i="6"/>
  <c r="P159" i="6" s="1"/>
  <c r="T160" i="6"/>
  <c r="L160" i="6"/>
  <c r="M160" i="6" s="1"/>
  <c r="I160" i="6"/>
  <c r="P160" i="6" s="1"/>
  <c r="T161" i="6"/>
  <c r="L161" i="6"/>
  <c r="M161" i="6" s="1"/>
  <c r="I161" i="6"/>
  <c r="P161" i="6" s="1"/>
  <c r="T162" i="6"/>
  <c r="L162" i="6"/>
  <c r="M162" i="6" s="1"/>
  <c r="I162" i="6"/>
  <c r="P162" i="6" s="1"/>
  <c r="T163" i="6"/>
  <c r="L163" i="6"/>
  <c r="M163" i="6" s="1"/>
  <c r="I163" i="6"/>
  <c r="P163" i="6" s="1"/>
  <c r="T164" i="6"/>
  <c r="L164" i="6"/>
  <c r="M164" i="6" s="1"/>
  <c r="I164" i="6"/>
  <c r="P164" i="6" s="1"/>
  <c r="T165" i="6"/>
  <c r="L165" i="6"/>
  <c r="M165" i="6" s="1"/>
  <c r="I165" i="6"/>
  <c r="P165" i="6" s="1"/>
  <c r="T166" i="6"/>
  <c r="L166" i="6"/>
  <c r="M166" i="6" s="1"/>
  <c r="I166" i="6"/>
  <c r="P166" i="6" s="1"/>
  <c r="T167" i="6"/>
  <c r="L167" i="6"/>
  <c r="M167" i="6" s="1"/>
  <c r="I167" i="6"/>
  <c r="P167" i="6" s="1"/>
  <c r="T168" i="6"/>
  <c r="L168" i="6"/>
  <c r="M168" i="6" s="1"/>
  <c r="I168" i="6"/>
  <c r="P168" i="6" s="1"/>
  <c r="T169" i="6"/>
  <c r="L169" i="6"/>
  <c r="M169" i="6" s="1"/>
  <c r="I169" i="6"/>
  <c r="P169" i="6" s="1"/>
  <c r="T170" i="6"/>
  <c r="L170" i="6"/>
  <c r="M170" i="6" s="1"/>
  <c r="I170" i="6"/>
  <c r="P170" i="6" s="1"/>
  <c r="T171" i="6"/>
  <c r="L171" i="6"/>
  <c r="M171" i="6" s="1"/>
  <c r="I171" i="6"/>
  <c r="P171" i="6" s="1"/>
  <c r="T172" i="6"/>
  <c r="L172" i="6"/>
  <c r="M172" i="6" s="1"/>
  <c r="I172" i="6"/>
  <c r="P172" i="6" s="1"/>
  <c r="T173" i="6"/>
  <c r="L173" i="6"/>
  <c r="M173" i="6" s="1"/>
  <c r="I173" i="6"/>
  <c r="P173" i="6" s="1"/>
  <c r="T174" i="6"/>
  <c r="L174" i="6"/>
  <c r="M174" i="6" s="1"/>
  <c r="I174" i="6"/>
  <c r="P174" i="6" s="1"/>
  <c r="T175" i="6"/>
  <c r="L175" i="6"/>
  <c r="M175" i="6" s="1"/>
  <c r="I175" i="6"/>
  <c r="P175" i="6" s="1"/>
  <c r="T176" i="6"/>
  <c r="L176" i="6"/>
  <c r="M176" i="6" s="1"/>
  <c r="I176" i="6"/>
  <c r="P176" i="6" s="1"/>
  <c r="T177" i="6"/>
  <c r="L177" i="6"/>
  <c r="M177" i="6" s="1"/>
  <c r="I177" i="6"/>
  <c r="P177" i="6" s="1"/>
  <c r="T178" i="6"/>
  <c r="L178" i="6"/>
  <c r="M178" i="6" s="1"/>
  <c r="I178" i="6"/>
  <c r="P178" i="6" s="1"/>
  <c r="T179" i="6"/>
  <c r="L179" i="6"/>
  <c r="M179" i="6" s="1"/>
  <c r="I179" i="6"/>
  <c r="P179" i="6" s="1"/>
  <c r="T180" i="6"/>
  <c r="L180" i="6"/>
  <c r="M180" i="6" s="1"/>
  <c r="I180" i="6"/>
  <c r="P180" i="6" s="1"/>
  <c r="T181" i="6"/>
  <c r="L181" i="6"/>
  <c r="M181" i="6" s="1"/>
  <c r="I181" i="6"/>
  <c r="P181" i="6" s="1"/>
  <c r="T182" i="6"/>
  <c r="L182" i="6"/>
  <c r="M182" i="6" s="1"/>
  <c r="I182" i="6"/>
  <c r="P182" i="6" s="1"/>
  <c r="T183" i="6"/>
  <c r="L183" i="6"/>
  <c r="M183" i="6" s="1"/>
  <c r="I183" i="6"/>
  <c r="P183" i="6" s="1"/>
  <c r="T184" i="6"/>
  <c r="L184" i="6"/>
  <c r="M184" i="6" s="1"/>
  <c r="I184" i="6"/>
  <c r="P184" i="6" s="1"/>
  <c r="T185" i="6"/>
  <c r="L185" i="6"/>
  <c r="M185" i="6" s="1"/>
  <c r="I185" i="6"/>
  <c r="P185" i="6" s="1"/>
  <c r="T186" i="6"/>
  <c r="L186" i="6"/>
  <c r="M186" i="6" s="1"/>
  <c r="I186" i="6"/>
  <c r="P186" i="6" s="1"/>
  <c r="T187" i="6"/>
  <c r="L187" i="6"/>
  <c r="M187" i="6" s="1"/>
  <c r="I187" i="6"/>
  <c r="P187" i="6" s="1"/>
  <c r="T188" i="6"/>
  <c r="L188" i="6"/>
  <c r="M188" i="6" s="1"/>
  <c r="I188" i="6"/>
  <c r="P188" i="6" s="1"/>
  <c r="T189" i="6"/>
  <c r="L189" i="6"/>
  <c r="M189" i="6" s="1"/>
  <c r="I189" i="6"/>
  <c r="P189" i="6" s="1"/>
  <c r="T190" i="6"/>
  <c r="L190" i="6"/>
  <c r="M190" i="6" s="1"/>
  <c r="I190" i="6"/>
  <c r="P190" i="6" s="1"/>
  <c r="T191" i="6"/>
  <c r="L191" i="6"/>
  <c r="M191" i="6" s="1"/>
  <c r="I191" i="6"/>
  <c r="P191" i="6" s="1"/>
  <c r="T192" i="6"/>
  <c r="L192" i="6"/>
  <c r="M192" i="6" s="1"/>
  <c r="I192" i="6"/>
  <c r="P192" i="6" s="1"/>
  <c r="T193" i="6"/>
  <c r="L193" i="6"/>
  <c r="M193" i="6" s="1"/>
  <c r="I193" i="6"/>
  <c r="P193" i="6" s="1"/>
  <c r="T194" i="6"/>
  <c r="L194" i="6"/>
  <c r="M194" i="6" s="1"/>
  <c r="I194" i="6"/>
  <c r="P194" i="6" s="1"/>
  <c r="T195" i="6"/>
  <c r="L195" i="6"/>
  <c r="M195" i="6" s="1"/>
  <c r="I195" i="6"/>
  <c r="P195" i="6" s="1"/>
  <c r="T196" i="6"/>
  <c r="L196" i="6"/>
  <c r="M196" i="6" s="1"/>
  <c r="I196" i="6"/>
  <c r="P196" i="6" s="1"/>
  <c r="T197" i="6"/>
  <c r="L197" i="6"/>
  <c r="M197" i="6" s="1"/>
  <c r="I197" i="6"/>
  <c r="P197" i="6" s="1"/>
  <c r="T198" i="6"/>
  <c r="L198" i="6"/>
  <c r="M198" i="6" s="1"/>
  <c r="I198" i="6"/>
  <c r="P198" i="6" s="1"/>
  <c r="T199" i="6"/>
  <c r="L199" i="6"/>
  <c r="M199" i="6" s="1"/>
  <c r="I199" i="6"/>
  <c r="P199" i="6" s="1"/>
  <c r="T200" i="6"/>
  <c r="L200" i="6"/>
  <c r="M200" i="6" s="1"/>
  <c r="I200" i="6"/>
  <c r="P200" i="6" s="1"/>
  <c r="T201" i="6"/>
  <c r="L201" i="6"/>
  <c r="M201" i="6" s="1"/>
  <c r="I201" i="6"/>
  <c r="P201" i="6" s="1"/>
  <c r="T202" i="6"/>
  <c r="L202" i="6"/>
  <c r="M202" i="6" s="1"/>
  <c r="I202" i="6"/>
  <c r="P202" i="6" s="1"/>
  <c r="T203" i="6"/>
  <c r="L203" i="6"/>
  <c r="M203" i="6" s="1"/>
  <c r="I203" i="6"/>
  <c r="P203" i="6" s="1"/>
  <c r="T204" i="6"/>
  <c r="L204" i="6"/>
  <c r="M204" i="6" s="1"/>
  <c r="I204" i="6"/>
  <c r="P204" i="6" s="1"/>
  <c r="T205" i="6"/>
  <c r="L205" i="6"/>
  <c r="M205" i="6" s="1"/>
  <c r="I205" i="6"/>
  <c r="P205" i="6" s="1"/>
  <c r="T206" i="6"/>
  <c r="L206" i="6"/>
  <c r="M206" i="6" s="1"/>
  <c r="I206" i="6"/>
  <c r="P206" i="6" s="1"/>
  <c r="T207" i="6"/>
  <c r="L207" i="6"/>
  <c r="M207" i="6" s="1"/>
  <c r="I207" i="6"/>
  <c r="P207" i="6" s="1"/>
  <c r="T208" i="6"/>
  <c r="L208" i="6"/>
  <c r="M208" i="6" s="1"/>
  <c r="I208" i="6"/>
  <c r="P208" i="6" s="1"/>
  <c r="T209" i="6"/>
  <c r="L209" i="6"/>
  <c r="M209" i="6" s="1"/>
  <c r="I209" i="6"/>
  <c r="P209" i="6" s="1"/>
  <c r="T210" i="6"/>
  <c r="L210" i="6"/>
  <c r="M210" i="6" s="1"/>
  <c r="I210" i="6"/>
  <c r="P210" i="6" s="1"/>
  <c r="T211" i="6"/>
  <c r="L211" i="6"/>
  <c r="M211" i="6" s="1"/>
  <c r="I211" i="6"/>
  <c r="P211" i="6" s="1"/>
  <c r="T212" i="6"/>
  <c r="L212" i="6"/>
  <c r="M212" i="6" s="1"/>
  <c r="I212" i="6"/>
  <c r="P212" i="6" s="1"/>
  <c r="T213" i="6"/>
  <c r="L213" i="6"/>
  <c r="M213" i="6" s="1"/>
  <c r="I213" i="6"/>
  <c r="P213" i="6" s="1"/>
  <c r="T214" i="6"/>
  <c r="L214" i="6"/>
  <c r="M214" i="6" s="1"/>
  <c r="I214" i="6"/>
  <c r="P214" i="6" s="1"/>
  <c r="T215" i="6"/>
  <c r="L215" i="6"/>
  <c r="M215" i="6" s="1"/>
  <c r="I215" i="6"/>
  <c r="P215" i="6" s="1"/>
  <c r="T216" i="6"/>
  <c r="L216" i="6"/>
  <c r="M216" i="6" s="1"/>
  <c r="I216" i="6"/>
  <c r="P216" i="6" s="1"/>
  <c r="T217" i="6"/>
  <c r="L217" i="6"/>
  <c r="M217" i="6" s="1"/>
  <c r="I217" i="6"/>
  <c r="P217" i="6" s="1"/>
  <c r="T218" i="6"/>
  <c r="L218" i="6"/>
  <c r="M218" i="6" s="1"/>
  <c r="I218" i="6"/>
  <c r="P218" i="6" s="1"/>
  <c r="T219" i="6"/>
  <c r="L219" i="6"/>
  <c r="M219" i="6" s="1"/>
  <c r="I219" i="6"/>
  <c r="P219" i="6" s="1"/>
  <c r="T220" i="6"/>
  <c r="L220" i="6"/>
  <c r="M220" i="6" s="1"/>
  <c r="I220" i="6"/>
  <c r="P220" i="6" s="1"/>
  <c r="T221" i="6"/>
  <c r="L221" i="6"/>
  <c r="M221" i="6" s="1"/>
  <c r="I221" i="6"/>
  <c r="P221" i="6" s="1"/>
  <c r="T222" i="6"/>
  <c r="L222" i="6"/>
  <c r="M222" i="6" s="1"/>
  <c r="I222" i="6"/>
  <c r="P222" i="6" s="1"/>
  <c r="T223" i="6"/>
  <c r="L223" i="6"/>
  <c r="M223" i="6" s="1"/>
  <c r="I223" i="6"/>
  <c r="P223" i="6" s="1"/>
  <c r="T224" i="6"/>
  <c r="L224" i="6"/>
  <c r="M224" i="6" s="1"/>
  <c r="I224" i="6"/>
  <c r="P224" i="6" s="1"/>
  <c r="T225" i="6"/>
  <c r="L225" i="6"/>
  <c r="M225" i="6" s="1"/>
  <c r="I225" i="6"/>
  <c r="P225" i="6" s="1"/>
  <c r="T226" i="6"/>
  <c r="L226" i="6"/>
  <c r="M226" i="6" s="1"/>
  <c r="I226" i="6"/>
  <c r="P226" i="6" s="1"/>
  <c r="T227" i="6"/>
  <c r="L227" i="6"/>
  <c r="M227" i="6" s="1"/>
  <c r="I227" i="6"/>
  <c r="P227" i="6" s="1"/>
  <c r="T228" i="6"/>
  <c r="L228" i="6"/>
  <c r="M228" i="6" s="1"/>
  <c r="I228" i="6"/>
  <c r="P228" i="6" s="1"/>
  <c r="T229" i="6"/>
  <c r="L229" i="6"/>
  <c r="M229" i="6" s="1"/>
  <c r="I229" i="6"/>
  <c r="P229" i="6" s="1"/>
  <c r="T230" i="6"/>
  <c r="L230" i="6"/>
  <c r="M230" i="6" s="1"/>
  <c r="I230" i="6"/>
  <c r="P230" i="6" s="1"/>
  <c r="T231" i="6"/>
  <c r="L231" i="6"/>
  <c r="M231" i="6" s="1"/>
  <c r="I231" i="6"/>
  <c r="P231" i="6" s="1"/>
  <c r="T232" i="6"/>
  <c r="L232" i="6"/>
  <c r="M232" i="6" s="1"/>
  <c r="I232" i="6"/>
  <c r="P232" i="6" s="1"/>
  <c r="T233" i="6"/>
  <c r="L233" i="6"/>
  <c r="M233" i="6" s="1"/>
  <c r="I233" i="6"/>
  <c r="P233" i="6" s="1"/>
  <c r="T234" i="6"/>
  <c r="L234" i="6"/>
  <c r="M234" i="6" s="1"/>
  <c r="I234" i="6"/>
  <c r="P234" i="6" s="1"/>
  <c r="T235" i="6"/>
  <c r="L235" i="6"/>
  <c r="M235" i="6" s="1"/>
  <c r="I235" i="6"/>
  <c r="P235" i="6" s="1"/>
  <c r="T236" i="6"/>
  <c r="L236" i="6"/>
  <c r="M236" i="6" s="1"/>
  <c r="I236" i="6"/>
  <c r="P236" i="6" s="1"/>
  <c r="T237" i="6"/>
  <c r="L237" i="6"/>
  <c r="M237" i="6" s="1"/>
  <c r="I237" i="6"/>
  <c r="P237" i="6" s="1"/>
  <c r="T238" i="6"/>
  <c r="L238" i="6"/>
  <c r="M238" i="6" s="1"/>
  <c r="I238" i="6"/>
  <c r="P238" i="6" s="1"/>
  <c r="T239" i="6"/>
  <c r="L239" i="6"/>
  <c r="M239" i="6" s="1"/>
  <c r="I239" i="6"/>
  <c r="P239" i="6" s="1"/>
  <c r="T240" i="6"/>
  <c r="L240" i="6"/>
  <c r="M240" i="6" s="1"/>
  <c r="I240" i="6"/>
  <c r="P240" i="6" s="1"/>
  <c r="T241" i="6"/>
  <c r="L241" i="6"/>
  <c r="M241" i="6" s="1"/>
  <c r="I241" i="6"/>
  <c r="P241" i="6" s="1"/>
  <c r="T242" i="6"/>
  <c r="L242" i="6"/>
  <c r="M242" i="6" s="1"/>
  <c r="I242" i="6"/>
  <c r="P242" i="6" s="1"/>
  <c r="T243" i="6"/>
  <c r="L243" i="6"/>
  <c r="M243" i="6" s="1"/>
  <c r="I243" i="6"/>
  <c r="P243" i="6" s="1"/>
  <c r="T244" i="6"/>
  <c r="L244" i="6"/>
  <c r="M244" i="6" s="1"/>
  <c r="I244" i="6"/>
  <c r="P244" i="6" s="1"/>
  <c r="T245" i="6"/>
  <c r="L245" i="6"/>
  <c r="M245" i="6" s="1"/>
  <c r="I245" i="6"/>
  <c r="P245" i="6" s="1"/>
  <c r="T246" i="6"/>
  <c r="L246" i="6"/>
  <c r="M246" i="6" s="1"/>
  <c r="I246" i="6"/>
  <c r="P246" i="6" s="1"/>
  <c r="T247" i="6"/>
  <c r="L247" i="6"/>
  <c r="M247" i="6" s="1"/>
  <c r="I247" i="6"/>
  <c r="P247" i="6" s="1"/>
  <c r="T248" i="6"/>
  <c r="L248" i="6"/>
  <c r="M248" i="6" s="1"/>
  <c r="I248" i="6"/>
  <c r="P248" i="6" s="1"/>
  <c r="T249" i="6"/>
  <c r="L249" i="6"/>
  <c r="M249" i="6" s="1"/>
  <c r="I249" i="6"/>
  <c r="P249" i="6" s="1"/>
  <c r="T250" i="6"/>
  <c r="L250" i="6"/>
  <c r="M250" i="6" s="1"/>
  <c r="I250" i="6"/>
  <c r="P250" i="6" s="1"/>
  <c r="T251" i="6"/>
  <c r="L251" i="6"/>
  <c r="M251" i="6" s="1"/>
  <c r="I251" i="6"/>
  <c r="P251" i="6" s="1"/>
  <c r="T252" i="6"/>
  <c r="L252" i="6"/>
  <c r="M252" i="6" s="1"/>
  <c r="I252" i="6"/>
  <c r="P252" i="6" s="1"/>
  <c r="T253" i="6"/>
  <c r="L253" i="6"/>
  <c r="M253" i="6" s="1"/>
  <c r="I253" i="6"/>
  <c r="P253" i="6" s="1"/>
  <c r="T254" i="6"/>
  <c r="L254" i="6"/>
  <c r="M254" i="6" s="1"/>
  <c r="I254" i="6"/>
  <c r="P254" i="6" s="1"/>
  <c r="T255" i="6"/>
  <c r="L255" i="6"/>
  <c r="M255" i="6" s="1"/>
  <c r="I255" i="6"/>
  <c r="P255" i="6" s="1"/>
  <c r="T256" i="6"/>
  <c r="L256" i="6"/>
  <c r="M256" i="6" s="1"/>
  <c r="I256" i="6"/>
  <c r="P256" i="6" s="1"/>
  <c r="T257" i="6"/>
  <c r="L257" i="6"/>
  <c r="M257" i="6" s="1"/>
  <c r="I257" i="6"/>
  <c r="P257" i="6" s="1"/>
  <c r="T258" i="6"/>
  <c r="L258" i="6"/>
  <c r="M258" i="6" s="1"/>
  <c r="I258" i="6"/>
  <c r="P258" i="6" s="1"/>
  <c r="T259" i="6"/>
  <c r="L259" i="6"/>
  <c r="M259" i="6" s="1"/>
  <c r="I259" i="6"/>
  <c r="P259" i="6" s="1"/>
  <c r="T260" i="6"/>
  <c r="L260" i="6"/>
  <c r="M260" i="6" s="1"/>
  <c r="I260" i="6"/>
  <c r="P260" i="6" s="1"/>
  <c r="T261" i="6"/>
  <c r="L261" i="6"/>
  <c r="M261" i="6" s="1"/>
  <c r="I261" i="6"/>
  <c r="P261" i="6" s="1"/>
  <c r="T262" i="6"/>
  <c r="L262" i="6"/>
  <c r="M262" i="6" s="1"/>
  <c r="I262" i="6"/>
  <c r="P262" i="6" s="1"/>
  <c r="T263" i="6"/>
  <c r="L263" i="6"/>
  <c r="M263" i="6" s="1"/>
  <c r="I263" i="6"/>
  <c r="P263" i="6" s="1"/>
  <c r="T264" i="6"/>
  <c r="L264" i="6"/>
  <c r="M264" i="6" s="1"/>
  <c r="I264" i="6"/>
  <c r="P264" i="6" s="1"/>
  <c r="T265" i="6"/>
  <c r="L265" i="6"/>
  <c r="M265" i="6" s="1"/>
  <c r="I265" i="6"/>
  <c r="P265" i="6" s="1"/>
  <c r="T266" i="6"/>
  <c r="L266" i="6"/>
  <c r="M266" i="6" s="1"/>
  <c r="I266" i="6"/>
  <c r="P266" i="6" s="1"/>
  <c r="T267" i="6"/>
  <c r="L267" i="6"/>
  <c r="M267" i="6" s="1"/>
  <c r="I267" i="6"/>
  <c r="P267" i="6" s="1"/>
  <c r="T268" i="6"/>
  <c r="L268" i="6"/>
  <c r="M268" i="6" s="1"/>
  <c r="I268" i="6"/>
  <c r="P268" i="6" s="1"/>
  <c r="T269" i="6"/>
  <c r="L269" i="6"/>
  <c r="M269" i="6" s="1"/>
  <c r="I269" i="6"/>
  <c r="P269" i="6" s="1"/>
  <c r="T270" i="6"/>
  <c r="L270" i="6"/>
  <c r="M270" i="6" s="1"/>
  <c r="I270" i="6"/>
  <c r="P270" i="6" s="1"/>
  <c r="T271" i="6"/>
  <c r="L271" i="6"/>
  <c r="M271" i="6" s="1"/>
  <c r="I271" i="6"/>
  <c r="P271" i="6" s="1"/>
  <c r="T272" i="6"/>
  <c r="L272" i="6"/>
  <c r="M272" i="6" s="1"/>
  <c r="I272" i="6"/>
  <c r="P272" i="6" s="1"/>
  <c r="T273" i="6"/>
  <c r="L273" i="6"/>
  <c r="M273" i="6" s="1"/>
  <c r="I273" i="6"/>
  <c r="P273" i="6" s="1"/>
  <c r="T274" i="6"/>
  <c r="L274" i="6"/>
  <c r="M274" i="6" s="1"/>
  <c r="I274" i="6"/>
  <c r="P274" i="6" s="1"/>
  <c r="T275" i="6"/>
  <c r="L275" i="6"/>
  <c r="M275" i="6" s="1"/>
  <c r="I275" i="6"/>
  <c r="P275" i="6" s="1"/>
  <c r="T276" i="6"/>
  <c r="L276" i="6"/>
  <c r="M276" i="6" s="1"/>
  <c r="I276" i="6"/>
  <c r="P276" i="6" s="1"/>
  <c r="T277" i="6"/>
  <c r="L277" i="6"/>
  <c r="M277" i="6" s="1"/>
  <c r="I277" i="6"/>
  <c r="P277" i="6" s="1"/>
  <c r="T2" i="6"/>
  <c r="P2" i="6"/>
  <c r="L2" i="6"/>
  <c r="M2" i="6" s="1"/>
  <c r="C90" i="4"/>
  <c r="C90" i="6" s="1"/>
  <c r="E90" i="4"/>
  <c r="C89" i="3"/>
  <c r="M90" i="6" l="1"/>
  <c r="E2" i="4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E89" i="4" l="1"/>
  <c r="C89" i="6"/>
  <c r="M89" i="6" s="1"/>
  <c r="E88" i="4"/>
  <c r="C88" i="6"/>
  <c r="M88" i="6" s="1"/>
  <c r="E87" i="4"/>
  <c r="C87" i="6"/>
  <c r="M87" i="6" s="1"/>
  <c r="E86" i="4"/>
  <c r="C86" i="6"/>
  <c r="M86" i="6" s="1"/>
  <c r="E85" i="4"/>
  <c r="C85" i="6"/>
  <c r="M85" i="6" s="1"/>
  <c r="E84" i="4"/>
  <c r="C84" i="6"/>
  <c r="M84" i="6" s="1"/>
  <c r="E83" i="4"/>
  <c r="C83" i="6"/>
  <c r="M83" i="6" s="1"/>
  <c r="E82" i="4"/>
  <c r="C82" i="6"/>
  <c r="M82" i="6" s="1"/>
  <c r="E81" i="4"/>
  <c r="C81" i="6"/>
  <c r="M81" i="6" s="1"/>
  <c r="E80" i="4"/>
  <c r="C80" i="6"/>
  <c r="M80" i="6" s="1"/>
  <c r="E79" i="4"/>
  <c r="C79" i="6"/>
  <c r="M79" i="6" s="1"/>
  <c r="E78" i="4"/>
  <c r="C78" i="6"/>
  <c r="M78" i="6" s="1"/>
  <c r="E77" i="4"/>
  <c r="C77" i="6"/>
  <c r="M77" i="6" s="1"/>
  <c r="E76" i="4"/>
  <c r="C76" i="6"/>
  <c r="M76" i="6" s="1"/>
  <c r="E75" i="4"/>
  <c r="C75" i="6"/>
  <c r="M75" i="6" s="1"/>
  <c r="E74" i="4"/>
  <c r="C74" i="6"/>
  <c r="M74" i="6" s="1"/>
  <c r="E73" i="4"/>
  <c r="C73" i="6"/>
  <c r="M73" i="6" s="1"/>
  <c r="E72" i="4"/>
  <c r="C72" i="6"/>
  <c r="M72" i="6" s="1"/>
  <c r="E71" i="4"/>
  <c r="C71" i="6"/>
  <c r="M71" i="6" s="1"/>
  <c r="E70" i="4"/>
  <c r="C70" i="6"/>
  <c r="M70" i="6" s="1"/>
  <c r="E69" i="4"/>
  <c r="C69" i="6"/>
  <c r="M69" i="6" s="1"/>
  <c r="E68" i="4"/>
  <c r="C68" i="6"/>
  <c r="M68" i="6" s="1"/>
  <c r="E67" i="4"/>
  <c r="C67" i="6"/>
  <c r="M67" i="6" s="1"/>
  <c r="E66" i="4"/>
  <c r="C66" i="6"/>
  <c r="M66" i="6" s="1"/>
  <c r="E65" i="4"/>
  <c r="C65" i="6"/>
  <c r="M65" i="6" s="1"/>
  <c r="E64" i="4"/>
  <c r="C64" i="6"/>
  <c r="M64" i="6" s="1"/>
  <c r="E63" i="4"/>
  <c r="C63" i="6"/>
  <c r="M63" i="6" s="1"/>
  <c r="E62" i="4"/>
  <c r="C62" i="6"/>
  <c r="M62" i="6" s="1"/>
  <c r="E61" i="4"/>
  <c r="C61" i="6"/>
  <c r="M61" i="6" s="1"/>
  <c r="E60" i="4"/>
  <c r="C60" i="6"/>
  <c r="M60" i="6" s="1"/>
  <c r="E59" i="4"/>
  <c r="C59" i="6"/>
  <c r="M59" i="6" s="1"/>
  <c r="E58" i="4"/>
  <c r="C58" i="6"/>
  <c r="M58" i="6" s="1"/>
  <c r="E57" i="4"/>
  <c r="C57" i="6"/>
  <c r="M57" i="6" s="1"/>
  <c r="E56" i="4"/>
  <c r="C56" i="6"/>
  <c r="M56" i="6" s="1"/>
  <c r="E55" i="4"/>
  <c r="C55" i="6"/>
  <c r="M55" i="6" s="1"/>
  <c r="E54" i="4"/>
  <c r="C54" i="6"/>
  <c r="M54" i="6" s="1"/>
  <c r="E53" i="4"/>
  <c r="C53" i="6"/>
  <c r="M53" i="6" s="1"/>
  <c r="E52" i="4"/>
  <c r="C52" i="6"/>
  <c r="M52" i="6" s="1"/>
  <c r="E51" i="4"/>
  <c r="C51" i="6"/>
  <c r="M51" i="6" s="1"/>
  <c r="E50" i="4"/>
  <c r="C50" i="6"/>
  <c r="M50" i="6" s="1"/>
  <c r="E49" i="4"/>
  <c r="C49" i="6"/>
  <c r="M49" i="6" s="1"/>
  <c r="E48" i="4"/>
  <c r="C48" i="6"/>
  <c r="M48" i="6" s="1"/>
  <c r="E47" i="4"/>
  <c r="C47" i="6"/>
  <c r="M47" i="6" s="1"/>
  <c r="E46" i="4"/>
  <c r="C46" i="6"/>
  <c r="M46" i="6" s="1"/>
  <c r="E45" i="4"/>
  <c r="C45" i="6"/>
  <c r="M45" i="6" s="1"/>
  <c r="E44" i="4"/>
  <c r="C44" i="6"/>
  <c r="M44" i="6" s="1"/>
  <c r="E43" i="4"/>
  <c r="C43" i="6"/>
  <c r="M43" i="6" s="1"/>
  <c r="E42" i="4"/>
  <c r="C42" i="6"/>
  <c r="M42" i="6" s="1"/>
  <c r="E41" i="4"/>
  <c r="C41" i="6"/>
  <c r="M41" i="6" s="1"/>
  <c r="E40" i="4"/>
  <c r="C40" i="6"/>
  <c r="M40" i="6" s="1"/>
  <c r="E39" i="4"/>
  <c r="C39" i="6"/>
  <c r="M39" i="6" s="1"/>
  <c r="E38" i="4"/>
  <c r="C38" i="6"/>
  <c r="M38" i="6" s="1"/>
  <c r="E37" i="4"/>
  <c r="C37" i="6"/>
  <c r="M37" i="6" s="1"/>
  <c r="E36" i="4"/>
  <c r="C36" i="6"/>
  <c r="M36" i="6" s="1"/>
  <c r="E35" i="4"/>
  <c r="C35" i="6"/>
  <c r="M35" i="6" s="1"/>
  <c r="E34" i="4"/>
  <c r="C34" i="6"/>
  <c r="M34" i="6" s="1"/>
  <c r="E33" i="4"/>
  <c r="C33" i="6"/>
  <c r="M33" i="6" s="1"/>
  <c r="E32" i="4"/>
  <c r="C32" i="6"/>
  <c r="M32" i="6" s="1"/>
  <c r="E31" i="4"/>
  <c r="C31" i="6"/>
  <c r="M31" i="6" s="1"/>
  <c r="E30" i="4"/>
  <c r="C30" i="6"/>
  <c r="M30" i="6" s="1"/>
  <c r="E29" i="4"/>
  <c r="C29" i="6"/>
  <c r="M29" i="6" s="1"/>
  <c r="E28" i="4"/>
  <c r="C28" i="6"/>
  <c r="M28" i="6" s="1"/>
  <c r="E27" i="4"/>
  <c r="C27" i="6"/>
  <c r="M27" i="6" s="1"/>
  <c r="E26" i="4"/>
  <c r="C26" i="6"/>
  <c r="M26" i="6" s="1"/>
  <c r="E25" i="4"/>
  <c r="C25" i="6"/>
  <c r="M25" i="6" s="1"/>
  <c r="E24" i="4"/>
  <c r="C24" i="6"/>
  <c r="M24" i="6" s="1"/>
  <c r="E23" i="4"/>
  <c r="C23" i="6"/>
  <c r="M23" i="6" s="1"/>
  <c r="E22" i="4"/>
  <c r="C22" i="6"/>
  <c r="M22" i="6" s="1"/>
  <c r="E21" i="4"/>
  <c r="C21" i="6"/>
  <c r="M21" i="6" s="1"/>
  <c r="E20" i="4"/>
  <c r="C20" i="6"/>
  <c r="M20" i="6" s="1"/>
  <c r="E19" i="4"/>
  <c r="C19" i="6"/>
  <c r="M19" i="6" s="1"/>
  <c r="E18" i="4"/>
  <c r="C18" i="6"/>
  <c r="M18" i="6" s="1"/>
  <c r="E17" i="4"/>
  <c r="C17" i="6"/>
  <c r="M17" i="6" s="1"/>
  <c r="E16" i="4"/>
  <c r="C16" i="6"/>
  <c r="M16" i="6" s="1"/>
  <c r="E15" i="4"/>
  <c r="C15" i="6"/>
  <c r="M15" i="6" s="1"/>
  <c r="E14" i="4"/>
  <c r="C14" i="6"/>
  <c r="M14" i="6" s="1"/>
  <c r="E13" i="4"/>
  <c r="C13" i="6"/>
  <c r="M13" i="6" s="1"/>
  <c r="E12" i="4"/>
  <c r="C12" i="6"/>
  <c r="M12" i="6" s="1"/>
  <c r="E11" i="4"/>
  <c r="C11" i="6"/>
  <c r="M11" i="6" s="1"/>
  <c r="E10" i="4"/>
  <c r="C10" i="6"/>
  <c r="M10" i="6" s="1"/>
  <c r="E9" i="4"/>
  <c r="C9" i="6"/>
  <c r="M9" i="6" s="1"/>
  <c r="E8" i="4"/>
  <c r="C8" i="6"/>
  <c r="M8" i="6" s="1"/>
  <c r="E7" i="4"/>
  <c r="C7" i="6"/>
  <c r="M7" i="6" s="1"/>
  <c r="E6" i="4"/>
  <c r="C6" i="6"/>
  <c r="M6" i="6" s="1"/>
  <c r="E5" i="4"/>
  <c r="C5" i="6"/>
  <c r="M5" i="6" s="1"/>
  <c r="E4" i="4"/>
  <c r="C4" i="6"/>
  <c r="M4" i="6" s="1"/>
  <c r="E3" i="4"/>
  <c r="C3" i="6"/>
  <c r="M3" i="6" s="1"/>
  <c r="C88" i="5"/>
  <c r="C88" i="3"/>
  <c r="C87" i="3"/>
  <c r="C38" i="3" l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</calcChain>
</file>

<file path=xl/sharedStrings.xml><?xml version="1.0" encoding="utf-8"?>
<sst xmlns="http://schemas.openxmlformats.org/spreadsheetml/2006/main" count="39" uniqueCount="30">
  <si>
    <t>Fecha</t>
  </si>
  <si>
    <t>Recuperados Acumulados</t>
  </si>
  <si>
    <t>Nuevos Recuperados</t>
  </si>
  <si>
    <t>Fallecidos Acumulados</t>
  </si>
  <si>
    <t>Nuevos Fallecidos</t>
  </si>
  <si>
    <t>Confirmados Acumulados</t>
  </si>
  <si>
    <t>Nuevos Confirmados</t>
  </si>
  <si>
    <t>Femenino</t>
  </si>
  <si>
    <t>Masculino</t>
  </si>
  <si>
    <t>0-10 años</t>
  </si>
  <si>
    <t>11-18 años</t>
  </si>
  <si>
    <t>19-30 años</t>
  </si>
  <si>
    <t>31-40 años</t>
  </si>
  <si>
    <t>41-50 años</t>
  </si>
  <si>
    <t>51-60 años</t>
  </si>
  <si>
    <t>61-80 años</t>
  </si>
  <si>
    <t>81-100 años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</si>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</sst>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0" fontId="0" fillId="0" borderId="0" xfId="0" applyBorder="1"/>
    <xf numFmtId="14" fontId="0" fillId="0" borderId="1" xfId="0" applyNumberFormat="1" applyFont="1" applyBorder="1"/>
    <xf numFmtId="0" fontId="0" fillId="0" borderId="0" xfId="0" applyNumberFormat="1"/>
    <xf numFmtId="14" fontId="0" fillId="0" borderId="2" xfId="0" applyNumberFormat="1" applyFont="1" applyBorder="1"/>
    <xf numFmtId="0" fontId="0" fillId="0" borderId="0" xfId="0" applyNumberFormat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</cellXfs>
  <cellStyles count="1">
    <cellStyle name="Normal" xfId="0" builtinId="0"/>
  </cellStyles>
  <dxfs count="7"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6899C-BBC2-4424-A1E7-B1948EF59DC9}" name="Tabla2" displayName="Tabla2" ref="A1:C130" totalsRowShown="0">
  <autoFilter ref="A1:C130" xr:uid="{F728434E-A725-4812-B399-71BF4F83CC85}"/>
  <tableColumns count="3">
    <tableColumn id="1" xr3:uid="{8EC2316A-7046-4097-90A4-64373053E002}" name="Fecha" dataDxfId="6"/>
    <tableColumn id="2" xr3:uid="{D201B563-B400-44EC-9308-0689C8B650F2}" name="Recuperados Acumulados"/>
    <tableColumn id="3" xr3:uid="{385A3BA1-CBA6-4B52-A1D0-A6361CDF5899}" name="Nuevos Recuperados">
      <calculatedColumnFormula>B2-B1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6FB1D-35C8-4895-84FA-09D0EA9D4B35}" name="Tabla1" displayName="Tabla1" ref="A1:C130" totalsRowShown="0">
  <autoFilter ref="A1:C130" xr:uid="{517D9367-0240-4C2D-ADFF-4AF09B613BBD}"/>
  <tableColumns count="3">
    <tableColumn id="1" xr3:uid="{0885F415-77E4-4B4C-9B60-6BEC0001A890}" name="Fecha" dataDxfId="5"/>
    <tableColumn id="2" xr3:uid="{EF6B2D91-8C0A-4DE9-801E-4F11E28B825F}" name="Fallecidos Acumulados"/>
    <tableColumn id="3" xr3:uid="{953C86B5-D930-4CD8-BDD6-7B2F6016F7B8}" name="Nuevos Fallecid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A8B8B-0F8F-4242-B2E7-7A363E740AE3}" name="Tabla3" displayName="Tabla3" ref="A1:M131" totalsRowShown="0">
  <autoFilter ref="A1:M131" xr:uid="{4D9B2783-E960-4987-881E-175B768F31D3}"/>
  <tableColumns count="13">
    <tableColumn id="1" xr3:uid="{0057B26E-FB62-446F-BDF0-7F3E0DE0835E}" name="Fecha" dataDxfId="4"/>
    <tableColumn id="2" xr3:uid="{FD7DC77B-0B9F-46ED-A1AC-3680468FCD48}" name="Confirmados Acumulados"/>
    <tableColumn id="3" xr3:uid="{9702B7CB-3CBF-4BD3-A6FB-6E7476D20E04}" name="Nuevos Confirmados" dataDxfId="3">
      <calculatedColumnFormula>IFERROR(B2-B1,"")</calculatedColumnFormula>
    </tableColumn>
    <tableColumn id="4" xr3:uid="{4D67C206-6947-4A9D-A86B-9696EC92AE7B}" name="Femenino"/>
    <tableColumn id="5" xr3:uid="{2C5FE086-42D4-4CE1-8D75-61AEC82F25CC}" name="Masculino" dataDxfId="2">
      <calculatedColumnFormula>C2-D2</calculatedColumnFormula>
    </tableColumn>
    <tableColumn id="6" xr3:uid="{ECA607ED-046A-4D30-8CB5-AF268A116D81}" name="0-10 años"/>
    <tableColumn id="7" xr3:uid="{89D57C1D-884A-487C-BB11-786BACD600DA}" name="11-18 años"/>
    <tableColumn id="8" xr3:uid="{90F1E5D7-662C-416C-8DE9-F5D3CF046DEA}" name="19-30 años"/>
    <tableColumn id="9" xr3:uid="{BB0969CE-7035-4198-947B-96990B620174}" name="31-40 años"/>
    <tableColumn id="10" xr3:uid="{965AEC4C-1619-4D48-AFC4-B7A20506E085}" name="41-50 años"/>
    <tableColumn id="11" xr3:uid="{868DED38-8C57-4C53-8CB8-6344AF644B0D}" name="51-60 años"/>
    <tableColumn id="12" xr3:uid="{9CE13132-B6F5-4B6E-8F32-9E05767252DE}" name="61-80 años"/>
    <tableColumn id="13" xr3:uid="{D4A45927-765E-4403-980D-0EED5C0A5994}" name="81-100 añ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B0C04-57AD-4A7A-B405-45239FB86B71}" name="RESUMEN_PAIS" displayName="RESUMEN_PAIS" ref="A1:T277" totalsRowShown="0" headerRowDxfId="1">
  <autoFilter ref="A1:T277" xr:uid="{4BC0183E-1FDF-4EC8-BE33-C7381C3F3C86}"/>
  <tableColumns count="20">
    <tableColumn id="1" xr3:uid="{69C44E52-01A7-4C84-A0B8-F633A65ED674}" name="Fecha" dataDxfId="0">
      <calculatedColumnFormula>+IFERROR(Tabla3[[#This Row],[Fecha]],"")</calculatedColumnFormula>
    </tableColumn>
    <tableColumn id="2" xr3:uid="{D3FF5C57-81A4-4CA6-90BF-DD5D24910A23}" name="Confirmados Acumulados">
      <calculatedColumnFormula>+IFERROR(Tabla3[[#This Row],[Confirmados Acumulados]],"")</calculatedColumnFormula>
    </tableColumn>
    <tableColumn id="3" xr3:uid="{F59D9F5D-E9C2-4F4F-98AF-03883914414F}" name="Nuevos Confirmados">
      <calculatedColumnFormula>+IFERROR(Tabla3[[#This Row],[Nuevos Confirmados]],"")</calculatedColumnFormula>
    </tableColumn>
    <tableColumn id="4" xr3:uid="{36B9463C-7489-4EFD-80BC-81AD63E96162}" name="Fallecidos Acumulados">
      <calculatedColumnFormula>+IFERROR('Fallecidos Diarios'!B1,"")</calculatedColumnFormula>
    </tableColumn>
    <tableColumn id="5" xr3:uid="{13CD3B2B-54A8-4593-8705-87E71A08E65A}" name="Nuevos Fallecidos">
      <calculatedColumnFormula>+IFERROR('Fallecidos Diarios'!C1,"")</calculatedColumnFormula>
    </tableColumn>
    <tableColumn id="6" xr3:uid="{02927B81-7DE5-4D7A-ADA4-432655437EDF}" name="Recuperados Acumulados">
      <calculatedColumnFormula>+IFERROR('Recuperados Diarios'!B1,"")</calculatedColumnFormula>
    </tableColumn>
    <tableColumn id="7" xr3:uid="{518E581F-EEEA-442B-B02E-A8B5FFAE2C55}" name="Nuevos Recuperados">
      <calculatedColumnFormula>+IFERROR('Recuperados Diarios'!C1,"")</calculatedColumnFormula>
    </tableColumn>
    <tableColumn id="8" xr3:uid="{3FD7ABEC-13F6-4A23-88BE-4B271140DF0B}" name="Activos">
      <calculatedColumnFormula>+IFERROR(B2-D2-F2,"")</calculatedColumnFormula>
    </tableColumn>
    <tableColumn id="9" xr3:uid="{71CCEFE1-C2B0-4D16-A3EB-0749B818544B}" name="Nuevos Activos">
      <calculatedColumnFormula>+IFERROR(H2-H1,"")</calculatedColumnFormula>
    </tableColumn>
    <tableColumn id="10" xr3:uid="{C3E94EEE-989C-40FD-BF6F-6DDC336EBF17}" name="%Fallecidos">
      <calculatedColumnFormula>+IFERROR(D2/B2,"")</calculatedColumnFormula>
    </tableColumn>
    <tableColumn id="11" xr3:uid="{73B0874F-E320-4610-B464-6A03458EAFED}" name="%Recuperados">
      <calculatedColumnFormula>+IFERROR(F2/B2,"")</calculatedColumnFormula>
    </tableColumn>
    <tableColumn id="12" xr3:uid="{3CCB0366-ED66-4E0D-9F73-00CCE0F36C89}" name="%Activos">
      <calculatedColumnFormula>+IFERROR(H2/B2,"")</calculatedColumnFormula>
    </tableColumn>
    <tableColumn id="13" xr3:uid="{49EC69A2-AF92-4E37-AD2E-46FEA679E60C}" name="%Nuevos Casos">
      <calculatedColumnFormula>+IFERROR(C2/L2,"")</calculatedColumnFormula>
    </tableColumn>
    <tableColumn id="14" xr3:uid="{508F08BE-2F65-44F8-B361-28293EDB6A75}" name="%Nuevos Fallecidos">
      <calculatedColumnFormula>+IFERROR(E2/D2,"")</calculatedColumnFormula>
    </tableColumn>
    <tableColumn id="15" xr3:uid="{4B7297D3-0C44-408C-8E6D-9882F8B03245}" name="%Nuevos Recuperados">
      <calculatedColumnFormula>+IFERROR(G2/F2,"")</calculatedColumnFormula>
    </tableColumn>
    <tableColumn id="16" xr3:uid="{AB547E2B-3770-48E3-8E33-682055DCD974}" name="%Nuevos Activos">
      <calculatedColumnFormula>+IFERROR(I2/H2,"")</calculatedColumnFormula>
    </tableColumn>
    <tableColumn id="17" xr3:uid="{7AC3CA78-EEF1-49EB-A3B2-212B38FACADB}" name="Casos/1MM hab">
      <calculatedColumnFormula>+IFERROR(B2/4.159,"")</calculatedColumnFormula>
    </tableColumn>
    <tableColumn id="18" xr3:uid="{56BF4B00-000D-4F75-8E41-D3E8E1CB31F8}" name="Fallecidos/1MM hab">
      <calculatedColumnFormula>+IFERROR(D2/4.159,"")</calculatedColumnFormula>
    </tableColumn>
    <tableColumn id="19" xr3:uid="{A56BD37C-C0D0-400D-9AC9-94A410F876AA}" name="Recuperados/1 MM hab">
      <calculatedColumnFormula>+IFERROR(F2/4.159,"")</calculatedColumnFormula>
    </tableColumn>
    <tableColumn id="20" xr3:uid="{29EAD6BE-694B-4282-B6CC-F9E5604CA4DD}" name="Activos/1MM hab">
      <calculatedColumnFormula>+IFERROR(H2/4.159,"")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203-BE53-4B99-8CE3-A4DA4C5B1D6B}">
  <dimension ref="A1:BC130"/>
  <sheetViews>
    <sheetView topLeftCell="A123" workbookViewId="0">
      <selection activeCell="H125" sqref="H125"/>
    </sheetView>
  </sheetViews>
  <sheetFormatPr defaultColWidth="9.140625" defaultRowHeight="14.45"/>
  <cols>
    <col min="1" max="1" width="10.5703125" bestFit="1" customWidth="1"/>
    <col min="2" max="2" width="21.7109375" bestFit="1" customWidth="1"/>
    <col min="3" max="3" width="22.28515625" bestFit="1" customWidth="1"/>
  </cols>
  <sheetData>
    <row r="1" spans="1:55">
      <c r="A1" t="s">
        <v>0</v>
      </c>
      <c r="B1" t="s">
        <v>1</v>
      </c>
      <c r="C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4">
        <v>43900</v>
      </c>
      <c r="B2">
        <v>0</v>
      </c>
      <c r="C2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4">
        <v>43901</v>
      </c>
      <c r="B3">
        <v>0</v>
      </c>
      <c r="C3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4">
        <v>43902</v>
      </c>
      <c r="B4">
        <v>0</v>
      </c>
      <c r="C4"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>
      <c r="A5" s="4">
        <v>43903</v>
      </c>
      <c r="B5">
        <v>0</v>
      </c>
      <c r="C5"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>
      <c r="A6" s="4">
        <v>43904</v>
      </c>
      <c r="B6">
        <v>0</v>
      </c>
      <c r="C6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4">
        <v>43905</v>
      </c>
      <c r="B7">
        <v>0</v>
      </c>
      <c r="C7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4">
        <v>43906</v>
      </c>
      <c r="B8">
        <v>0</v>
      </c>
      <c r="C8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4">
        <v>43907</v>
      </c>
      <c r="B9">
        <v>0</v>
      </c>
      <c r="C9"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A10" s="4">
        <v>43908</v>
      </c>
      <c r="B10">
        <v>0</v>
      </c>
      <c r="C10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 s="4">
        <v>43909</v>
      </c>
      <c r="B11">
        <v>1</v>
      </c>
      <c r="C11">
        <f>B11-B10</f>
        <v>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 s="4">
        <v>43910</v>
      </c>
      <c r="B12">
        <v>1</v>
      </c>
      <c r="C12">
        <f t="shared" ref="C12:C35" si="0">B12-B11</f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4">
        <v>43911</v>
      </c>
      <c r="B13">
        <v>1</v>
      </c>
      <c r="C13">
        <f t="shared" si="0"/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4">
        <v>43912</v>
      </c>
      <c r="B14">
        <v>1</v>
      </c>
      <c r="C14">
        <f t="shared" si="0"/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4">
        <v>43913</v>
      </c>
      <c r="B15">
        <v>1</v>
      </c>
      <c r="C15">
        <f t="shared" si="0"/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4">
        <v>43914</v>
      </c>
      <c r="B16">
        <v>1</v>
      </c>
      <c r="C16">
        <f t="shared" si="0"/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4">
        <v>43915</v>
      </c>
      <c r="B17">
        <v>2</v>
      </c>
      <c r="C17">
        <f t="shared" si="0"/>
        <v>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4">
        <v>43916</v>
      </c>
      <c r="B18">
        <v>2</v>
      </c>
      <c r="C18">
        <f t="shared" si="0"/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4">
        <v>43917</v>
      </c>
      <c r="B19">
        <v>4</v>
      </c>
      <c r="C19">
        <f t="shared" si="0"/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4">
        <v>43918</v>
      </c>
      <c r="B20">
        <v>4</v>
      </c>
      <c r="C20">
        <f t="shared" si="0"/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4">
        <v>43919</v>
      </c>
      <c r="B21">
        <v>4</v>
      </c>
      <c r="C21">
        <f t="shared" si="0"/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4">
        <v>43920</v>
      </c>
      <c r="B22">
        <v>4</v>
      </c>
      <c r="C22">
        <f t="shared" si="0"/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4">
        <v>43921</v>
      </c>
      <c r="B23">
        <v>9</v>
      </c>
      <c r="C23">
        <f t="shared" si="0"/>
        <v>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4">
        <v>43922</v>
      </c>
      <c r="B24">
        <v>9</v>
      </c>
      <c r="C24">
        <f t="shared" si="0"/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4">
        <v>43923</v>
      </c>
      <c r="B25">
        <v>10</v>
      </c>
      <c r="C25">
        <f t="shared" si="0"/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4">
        <v>43924</v>
      </c>
      <c r="B26">
        <v>13</v>
      </c>
      <c r="C26">
        <f t="shared" si="0"/>
        <v>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4">
        <v>43925</v>
      </c>
      <c r="B27">
        <v>13</v>
      </c>
      <c r="C27">
        <f t="shared" si="0"/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4">
        <v>43926</v>
      </c>
      <c r="B28">
        <v>13</v>
      </c>
      <c r="C28">
        <f t="shared" si="0"/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4">
        <v>43927</v>
      </c>
      <c r="B29">
        <v>14</v>
      </c>
      <c r="C29">
        <f t="shared" si="0"/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4">
        <v>43928</v>
      </c>
      <c r="B30">
        <v>16</v>
      </c>
      <c r="C30">
        <f t="shared" si="0"/>
        <v>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4">
        <v>43929</v>
      </c>
      <c r="B31">
        <v>16</v>
      </c>
      <c r="C31">
        <f t="shared" si="0"/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4">
        <v>43930</v>
      </c>
      <c r="B32">
        <v>16</v>
      </c>
      <c r="C32">
        <f t="shared" si="0"/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4">
        <v>43931</v>
      </c>
      <c r="B33">
        <v>17</v>
      </c>
      <c r="C33">
        <f t="shared" si="0"/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4">
        <v>43932</v>
      </c>
      <c r="B34">
        <v>23</v>
      </c>
      <c r="C34">
        <f t="shared" si="0"/>
        <v>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4">
        <v>43933</v>
      </c>
      <c r="B35">
        <v>29</v>
      </c>
      <c r="C35">
        <f t="shared" si="0"/>
        <v>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4">
        <v>43934</v>
      </c>
      <c r="B36" s="2">
        <v>61</v>
      </c>
      <c r="C36">
        <v>0</v>
      </c>
      <c r="E36" s="3"/>
      <c r="AC36" s="2"/>
    </row>
    <row r="37" spans="1:55">
      <c r="A37" s="4">
        <v>43935</v>
      </c>
      <c r="B37">
        <v>1881</v>
      </c>
      <c r="C37">
        <v>0</v>
      </c>
    </row>
    <row r="38" spans="1:55">
      <c r="A38" s="4">
        <v>43936</v>
      </c>
      <c r="B38">
        <v>1884</v>
      </c>
      <c r="C38">
        <f t="shared" ref="C38:C69" si="1">B38-B37</f>
        <v>3</v>
      </c>
    </row>
    <row r="39" spans="1:55">
      <c r="A39" s="4">
        <v>43937</v>
      </c>
      <c r="B39">
        <v>1907</v>
      </c>
      <c r="C39">
        <f t="shared" si="1"/>
        <v>23</v>
      </c>
    </row>
    <row r="40" spans="1:55">
      <c r="A40" s="4">
        <v>43938</v>
      </c>
      <c r="B40">
        <v>1931</v>
      </c>
      <c r="C40">
        <f t="shared" si="1"/>
        <v>24</v>
      </c>
    </row>
    <row r="41" spans="1:55">
      <c r="A41" s="4">
        <v>43939</v>
      </c>
      <c r="B41">
        <v>1949</v>
      </c>
      <c r="C41">
        <f t="shared" si="1"/>
        <v>18</v>
      </c>
    </row>
    <row r="42" spans="1:55">
      <c r="A42" s="4">
        <v>43940</v>
      </c>
      <c r="B42">
        <v>1974</v>
      </c>
      <c r="C42">
        <f t="shared" si="1"/>
        <v>25</v>
      </c>
    </row>
    <row r="43" spans="1:55">
      <c r="A43" s="4">
        <v>43941</v>
      </c>
      <c r="B43">
        <v>2013</v>
      </c>
      <c r="C43">
        <f t="shared" si="1"/>
        <v>39</v>
      </c>
    </row>
    <row r="44" spans="1:55">
      <c r="A44" s="4">
        <v>43942</v>
      </c>
      <c r="B44">
        <v>2040</v>
      </c>
      <c r="C44">
        <f t="shared" si="1"/>
        <v>27</v>
      </c>
    </row>
    <row r="45" spans="1:55">
      <c r="A45" s="4">
        <v>43943</v>
      </c>
      <c r="B45">
        <v>2482</v>
      </c>
      <c r="C45">
        <f t="shared" si="1"/>
        <v>442</v>
      </c>
    </row>
    <row r="46" spans="1:55">
      <c r="A46" s="4">
        <v>43944</v>
      </c>
      <c r="B46">
        <v>2531</v>
      </c>
      <c r="C46">
        <f t="shared" si="1"/>
        <v>49</v>
      </c>
    </row>
    <row r="47" spans="1:55">
      <c r="A47" s="4">
        <v>43945</v>
      </c>
      <c r="B47">
        <v>2546</v>
      </c>
      <c r="C47">
        <f t="shared" si="1"/>
        <v>15</v>
      </c>
    </row>
    <row r="48" spans="1:55">
      <c r="A48" s="4">
        <v>43946</v>
      </c>
      <c r="B48">
        <v>2762</v>
      </c>
      <c r="C48">
        <f t="shared" si="1"/>
        <v>216</v>
      </c>
    </row>
    <row r="49" spans="1:3">
      <c r="A49" s="4">
        <v>43947</v>
      </c>
      <c r="B49">
        <v>2824</v>
      </c>
      <c r="C49">
        <f t="shared" si="1"/>
        <v>62</v>
      </c>
    </row>
    <row r="50" spans="1:3">
      <c r="A50" s="4">
        <v>43948</v>
      </c>
      <c r="B50">
        <v>2910</v>
      </c>
      <c r="C50">
        <f t="shared" si="1"/>
        <v>86</v>
      </c>
    </row>
    <row r="51" spans="1:3">
      <c r="A51" s="4">
        <v>43949</v>
      </c>
      <c r="B51">
        <v>2939</v>
      </c>
      <c r="C51">
        <f t="shared" si="1"/>
        <v>29</v>
      </c>
    </row>
    <row r="52" spans="1:3">
      <c r="A52" s="4">
        <v>43950</v>
      </c>
      <c r="B52">
        <v>3011</v>
      </c>
      <c r="C52">
        <f t="shared" si="1"/>
        <v>72</v>
      </c>
    </row>
    <row r="53" spans="1:3">
      <c r="A53" s="4">
        <v>43951</v>
      </c>
      <c r="B53">
        <v>3060</v>
      </c>
      <c r="C53">
        <f t="shared" si="1"/>
        <v>49</v>
      </c>
    </row>
    <row r="54" spans="1:3">
      <c r="A54" s="4">
        <v>43952</v>
      </c>
      <c r="B54">
        <v>3106</v>
      </c>
      <c r="C54">
        <f t="shared" si="1"/>
        <v>46</v>
      </c>
    </row>
    <row r="55" spans="1:3">
      <c r="A55" s="4">
        <v>43953</v>
      </c>
      <c r="B55">
        <v>3144</v>
      </c>
      <c r="C55">
        <f t="shared" si="1"/>
        <v>38</v>
      </c>
    </row>
    <row r="56" spans="1:3">
      <c r="A56" s="4">
        <v>43954</v>
      </c>
      <c r="B56">
        <v>3144</v>
      </c>
      <c r="C56">
        <f t="shared" si="1"/>
        <v>0</v>
      </c>
    </row>
    <row r="57" spans="1:3">
      <c r="A57" s="4">
        <v>43955</v>
      </c>
      <c r="B57">
        <v>3229</v>
      </c>
      <c r="C57">
        <f t="shared" si="1"/>
        <v>85</v>
      </c>
    </row>
    <row r="58" spans="1:3">
      <c r="A58" s="4">
        <v>43956</v>
      </c>
      <c r="B58">
        <v>4441</v>
      </c>
      <c r="C58">
        <f t="shared" si="1"/>
        <v>1212</v>
      </c>
    </row>
    <row r="59" spans="1:3">
      <c r="A59" s="4">
        <v>43957</v>
      </c>
      <c r="B59">
        <v>4477</v>
      </c>
      <c r="C59">
        <f t="shared" si="1"/>
        <v>36</v>
      </c>
    </row>
    <row r="60" spans="1:3">
      <c r="A60" s="4">
        <v>43958</v>
      </c>
      <c r="B60" s="2">
        <v>4504</v>
      </c>
      <c r="C60">
        <f t="shared" si="1"/>
        <v>27</v>
      </c>
    </row>
    <row r="61" spans="1:3">
      <c r="A61" s="4">
        <v>43959</v>
      </c>
      <c r="B61">
        <v>4500</v>
      </c>
      <c r="C61">
        <f t="shared" si="1"/>
        <v>-4</v>
      </c>
    </row>
    <row r="62" spans="1:3">
      <c r="A62" s="4">
        <v>43960</v>
      </c>
      <c r="B62">
        <v>4501</v>
      </c>
      <c r="C62">
        <f t="shared" si="1"/>
        <v>1</v>
      </c>
    </row>
    <row r="63" spans="1:3">
      <c r="A63" s="4">
        <v>43961</v>
      </c>
      <c r="B63">
        <v>4687</v>
      </c>
      <c r="C63">
        <f t="shared" si="1"/>
        <v>186</v>
      </c>
    </row>
    <row r="64" spans="1:3">
      <c r="A64" s="4">
        <v>43962</v>
      </c>
      <c r="B64">
        <v>4687</v>
      </c>
      <c r="C64">
        <f t="shared" si="1"/>
        <v>0</v>
      </c>
    </row>
    <row r="65" spans="1:3">
      <c r="A65" s="4">
        <v>43963</v>
      </c>
      <c r="B65">
        <v>6021</v>
      </c>
      <c r="C65">
        <f t="shared" si="1"/>
        <v>1334</v>
      </c>
    </row>
    <row r="66" spans="1:3">
      <c r="A66" s="4">
        <v>43964</v>
      </c>
      <c r="B66">
        <v>6067</v>
      </c>
      <c r="C66">
        <f t="shared" si="1"/>
        <v>46</v>
      </c>
    </row>
    <row r="67" spans="1:3">
      <c r="A67" s="4">
        <v>43965</v>
      </c>
      <c r="B67">
        <v>6080</v>
      </c>
      <c r="C67">
        <f t="shared" si="1"/>
        <v>13</v>
      </c>
    </row>
    <row r="68" spans="1:3">
      <c r="A68" s="4">
        <v>43966</v>
      </c>
      <c r="B68">
        <v>6080</v>
      </c>
      <c r="C68">
        <f t="shared" si="1"/>
        <v>0</v>
      </c>
    </row>
    <row r="69" spans="1:3">
      <c r="A69" s="4">
        <v>43967</v>
      </c>
      <c r="B69">
        <v>6081</v>
      </c>
      <c r="C69">
        <f t="shared" si="1"/>
        <v>1</v>
      </c>
    </row>
    <row r="70" spans="1:3">
      <c r="A70" s="4">
        <v>43968</v>
      </c>
      <c r="B70">
        <v>6081</v>
      </c>
      <c r="C70">
        <f t="shared" ref="C70:C88" si="2">B70-B69</f>
        <v>0</v>
      </c>
    </row>
    <row r="71" spans="1:3">
      <c r="A71" s="4">
        <v>43969</v>
      </c>
      <c r="B71">
        <v>6085</v>
      </c>
      <c r="C71">
        <f t="shared" si="2"/>
        <v>4</v>
      </c>
    </row>
    <row r="72" spans="1:3">
      <c r="A72" s="4">
        <v>43970</v>
      </c>
      <c r="B72">
        <v>6194</v>
      </c>
      <c r="C72">
        <f t="shared" si="2"/>
        <v>109</v>
      </c>
    </row>
    <row r="73" spans="1:3">
      <c r="A73" s="4">
        <v>43971</v>
      </c>
      <c r="B73">
        <v>6194</v>
      </c>
      <c r="C73">
        <f t="shared" si="2"/>
        <v>0</v>
      </c>
    </row>
    <row r="74" spans="1:3">
      <c r="A74" s="4">
        <v>43972</v>
      </c>
      <c r="B74">
        <v>6245</v>
      </c>
      <c r="C74">
        <f t="shared" si="2"/>
        <v>51</v>
      </c>
    </row>
    <row r="75" spans="1:3">
      <c r="A75" s="4">
        <v>43973</v>
      </c>
      <c r="B75">
        <v>6275</v>
      </c>
      <c r="C75">
        <f t="shared" si="2"/>
        <v>30</v>
      </c>
    </row>
    <row r="76" spans="1:3">
      <c r="A76" s="4">
        <v>43974</v>
      </c>
      <c r="B76">
        <v>6279</v>
      </c>
      <c r="C76">
        <f t="shared" si="2"/>
        <v>4</v>
      </c>
    </row>
    <row r="77" spans="1:3">
      <c r="A77" s="4">
        <v>43975</v>
      </c>
      <c r="B77">
        <v>6279</v>
      </c>
      <c r="C77">
        <f t="shared" si="2"/>
        <v>0</v>
      </c>
    </row>
    <row r="78" spans="1:3">
      <c r="A78" s="4">
        <v>43976</v>
      </c>
      <c r="B78">
        <v>6279</v>
      </c>
      <c r="C78">
        <f t="shared" si="2"/>
        <v>0</v>
      </c>
    </row>
    <row r="79" spans="1:3">
      <c r="A79" s="4">
        <v>43977</v>
      </c>
      <c r="B79">
        <v>6379</v>
      </c>
      <c r="C79">
        <f t="shared" si="2"/>
        <v>100</v>
      </c>
    </row>
    <row r="80" spans="1:3">
      <c r="A80" s="4">
        <v>43978</v>
      </c>
      <c r="B80">
        <v>7379</v>
      </c>
      <c r="C80">
        <f t="shared" si="2"/>
        <v>1000</v>
      </c>
    </row>
    <row r="81" spans="1:3">
      <c r="A81" s="4">
        <v>43979</v>
      </c>
      <c r="B81">
        <v>7379</v>
      </c>
      <c r="C81">
        <f t="shared" si="2"/>
        <v>0</v>
      </c>
    </row>
    <row r="82" spans="1:3">
      <c r="A82" s="4">
        <v>43980</v>
      </c>
      <c r="B82">
        <v>7540</v>
      </c>
      <c r="C82">
        <f t="shared" si="2"/>
        <v>161</v>
      </c>
    </row>
    <row r="83" spans="1:3">
      <c r="A83" s="4">
        <v>43981</v>
      </c>
      <c r="B83">
        <v>9414</v>
      </c>
      <c r="C83">
        <f t="shared" si="2"/>
        <v>1874</v>
      </c>
    </row>
    <row r="84" spans="1:3">
      <c r="A84" s="4">
        <v>43982</v>
      </c>
      <c r="B84">
        <v>9514</v>
      </c>
      <c r="C84">
        <f t="shared" si="2"/>
        <v>100</v>
      </c>
    </row>
    <row r="85" spans="1:3">
      <c r="A85" s="4">
        <v>43983</v>
      </c>
      <c r="B85">
        <v>9514</v>
      </c>
      <c r="C85">
        <f t="shared" si="2"/>
        <v>0</v>
      </c>
    </row>
    <row r="86" spans="1:3">
      <c r="A86" s="4">
        <v>43984</v>
      </c>
      <c r="B86">
        <v>9514</v>
      </c>
      <c r="C86">
        <f t="shared" si="2"/>
        <v>0</v>
      </c>
    </row>
    <row r="87" spans="1:3">
      <c r="A87" s="4">
        <v>43985</v>
      </c>
      <c r="B87">
        <v>9519</v>
      </c>
      <c r="C87">
        <f t="shared" si="2"/>
        <v>5</v>
      </c>
    </row>
    <row r="88" spans="1:3">
      <c r="A88" s="4">
        <v>43986</v>
      </c>
      <c r="B88">
        <v>9619</v>
      </c>
      <c r="C88">
        <f t="shared" si="2"/>
        <v>100</v>
      </c>
    </row>
    <row r="89" spans="1:3">
      <c r="A89" s="4">
        <v>43987</v>
      </c>
      <c r="B89">
        <v>9719</v>
      </c>
      <c r="C89">
        <f>B89-B88</f>
        <v>100</v>
      </c>
    </row>
    <row r="90" spans="1:3">
      <c r="A90" s="4">
        <v>43988</v>
      </c>
      <c r="B90">
        <v>10118</v>
      </c>
      <c r="C90">
        <f>B90-B89</f>
        <v>399</v>
      </c>
    </row>
    <row r="91" spans="1:3">
      <c r="A91" s="4">
        <v>43989</v>
      </c>
      <c r="B91">
        <v>10218</v>
      </c>
      <c r="C91">
        <f>B91-B90</f>
        <v>100</v>
      </c>
    </row>
    <row r="92" spans="1:3">
      <c r="A92" s="4">
        <v>43990</v>
      </c>
      <c r="B92">
        <v>10401</v>
      </c>
      <c r="C92">
        <f>B92-B91</f>
        <v>183</v>
      </c>
    </row>
    <row r="93" spans="1:3">
      <c r="A93" s="4">
        <v>43991</v>
      </c>
      <c r="B93">
        <v>10561</v>
      </c>
      <c r="C93">
        <f>B93-B92</f>
        <v>160</v>
      </c>
    </row>
    <row r="94" spans="1:3">
      <c r="A94" s="4">
        <v>43992</v>
      </c>
      <c r="B94">
        <v>10977</v>
      </c>
      <c r="C94">
        <f>B94-B93</f>
        <v>416</v>
      </c>
    </row>
    <row r="95" spans="1:3">
      <c r="A95" s="4">
        <v>43993</v>
      </c>
      <c r="B95">
        <v>11077</v>
      </c>
      <c r="C95">
        <f>B95-B94</f>
        <v>100</v>
      </c>
    </row>
    <row r="96" spans="1:3">
      <c r="A96" s="4">
        <v>43994</v>
      </c>
      <c r="B96">
        <v>13759</v>
      </c>
      <c r="C96">
        <f>B96-B95</f>
        <v>2682</v>
      </c>
    </row>
    <row r="97" spans="1:3">
      <c r="A97" s="4">
        <v>43995</v>
      </c>
      <c r="B97">
        <v>13759</v>
      </c>
      <c r="C97">
        <f>B97-B96</f>
        <v>0</v>
      </c>
    </row>
    <row r="98" spans="1:3">
      <c r="A98" s="4">
        <v>43996</v>
      </c>
      <c r="B98">
        <v>13766</v>
      </c>
      <c r="C98">
        <f>B98-B97</f>
        <v>7</v>
      </c>
    </row>
    <row r="99" spans="1:3">
      <c r="A99" s="4">
        <v>43997</v>
      </c>
      <c r="B99">
        <v>13766</v>
      </c>
      <c r="C99">
        <f>B99-B98</f>
        <v>0</v>
      </c>
    </row>
    <row r="100" spans="1:3">
      <c r="A100" s="4">
        <v>43998</v>
      </c>
      <c r="B100">
        <v>13774</v>
      </c>
      <c r="C100">
        <f>B100-B99</f>
        <v>8</v>
      </c>
    </row>
    <row r="101" spans="1:3">
      <c r="A101" s="4">
        <v>43999</v>
      </c>
      <c r="B101">
        <v>13774</v>
      </c>
      <c r="C101">
        <f>B101-B100</f>
        <v>0</v>
      </c>
    </row>
    <row r="102" spans="1:3">
      <c r="A102" s="4">
        <v>44000</v>
      </c>
      <c r="B102">
        <v>13782</v>
      </c>
      <c r="C102">
        <f>B102-B101</f>
        <v>8</v>
      </c>
    </row>
    <row r="103" spans="1:3">
      <c r="A103" s="4">
        <v>44001</v>
      </c>
      <c r="B103">
        <v>14359</v>
      </c>
      <c r="C103">
        <f>B103-B102</f>
        <v>577</v>
      </c>
    </row>
    <row r="104" spans="1:3">
      <c r="A104" s="4">
        <v>44002</v>
      </c>
      <c r="B104">
        <v>14359</v>
      </c>
      <c r="C104">
        <f>B104-B103</f>
        <v>0</v>
      </c>
    </row>
    <row r="105" spans="1:3">
      <c r="A105" s="4">
        <v>44003</v>
      </c>
      <c r="B105">
        <v>14359</v>
      </c>
      <c r="C105">
        <f>B105-B104</f>
        <v>0</v>
      </c>
    </row>
    <row r="106" spans="1:3">
      <c r="A106" s="4">
        <v>44004</v>
      </c>
      <c r="B106">
        <v>14664</v>
      </c>
      <c r="C106">
        <f>B106-B105</f>
        <v>305</v>
      </c>
    </row>
    <row r="107" spans="1:3">
      <c r="A107" s="4">
        <v>44005</v>
      </c>
      <c r="B107">
        <v>14694</v>
      </c>
      <c r="C107">
        <f>B107-B106</f>
        <v>30</v>
      </c>
    </row>
    <row r="108" spans="1:3">
      <c r="A108" s="4">
        <v>44006</v>
      </c>
      <c r="B108">
        <v>14794</v>
      </c>
      <c r="C108">
        <f>B108-B107</f>
        <v>100</v>
      </c>
    </row>
    <row r="109" spans="1:3">
      <c r="A109" s="4">
        <v>44007</v>
      </c>
      <c r="B109">
        <v>14800</v>
      </c>
      <c r="C109">
        <f>B109-B108</f>
        <v>6</v>
      </c>
    </row>
    <row r="110" spans="1:3">
      <c r="A110" s="4">
        <v>44008</v>
      </c>
      <c r="B110">
        <v>15270</v>
      </c>
      <c r="C110">
        <f>B110-B109</f>
        <v>470</v>
      </c>
    </row>
    <row r="111" spans="1:3">
      <c r="A111" s="4">
        <v>44009</v>
      </c>
      <c r="B111">
        <v>15370</v>
      </c>
      <c r="C111">
        <f>B111-B110</f>
        <v>100</v>
      </c>
    </row>
    <row r="112" spans="1:3">
      <c r="A112" s="4">
        <v>44010</v>
      </c>
      <c r="B112">
        <v>15470</v>
      </c>
      <c r="C112">
        <f>B112-B111</f>
        <v>100</v>
      </c>
    </row>
    <row r="113" spans="1:3">
      <c r="A113" s="4">
        <v>44011</v>
      </c>
      <c r="B113">
        <v>15595</v>
      </c>
      <c r="C113">
        <f>B113-B112</f>
        <v>125</v>
      </c>
    </row>
    <row r="114" spans="1:3">
      <c r="A114" s="4">
        <v>44012</v>
      </c>
      <c r="B114">
        <v>15745</v>
      </c>
      <c r="C114">
        <f>B114-B113</f>
        <v>150</v>
      </c>
    </row>
    <row r="115" spans="1:3">
      <c r="A115" s="4">
        <v>44013</v>
      </c>
      <c r="B115">
        <v>15945</v>
      </c>
      <c r="C115">
        <f>B115-B114</f>
        <v>200</v>
      </c>
    </row>
    <row r="116" spans="1:3">
      <c r="A116" s="4">
        <v>44014</v>
      </c>
      <c r="B116">
        <v>16445</v>
      </c>
      <c r="C116">
        <f>B116-B115</f>
        <v>500</v>
      </c>
    </row>
    <row r="117" spans="1:3">
      <c r="A117" s="4">
        <v>44015</v>
      </c>
      <c r="B117">
        <v>16945</v>
      </c>
      <c r="C117">
        <f>B117-B116</f>
        <v>500</v>
      </c>
    </row>
    <row r="118" spans="1:3">
      <c r="A118" s="4">
        <v>44016</v>
      </c>
      <c r="B118">
        <v>17761</v>
      </c>
      <c r="C118">
        <f>B118-B117</f>
        <v>816</v>
      </c>
    </row>
    <row r="119" spans="1:3">
      <c r="A119" s="4">
        <v>44017</v>
      </c>
      <c r="B119">
        <v>17986</v>
      </c>
      <c r="C119">
        <f>B119-B118</f>
        <v>225</v>
      </c>
    </row>
    <row r="120" spans="1:3">
      <c r="A120" s="4">
        <v>44018</v>
      </c>
      <c r="B120">
        <v>18036</v>
      </c>
      <c r="C120">
        <f>B120-B119</f>
        <v>50</v>
      </c>
    </row>
    <row r="121" spans="1:3">
      <c r="A121" s="4">
        <v>44019</v>
      </c>
      <c r="B121">
        <v>18726</v>
      </c>
      <c r="C121">
        <f>B121-B120</f>
        <v>690</v>
      </c>
    </row>
    <row r="122" spans="1:3">
      <c r="A122" s="4">
        <v>44020</v>
      </c>
      <c r="B122">
        <v>19469</v>
      </c>
      <c r="C122">
        <f>B122-B121</f>
        <v>743</v>
      </c>
    </row>
    <row r="123" spans="1:3">
      <c r="A123" s="4">
        <v>44021</v>
      </c>
      <c r="B123">
        <v>20437</v>
      </c>
      <c r="C123">
        <f>B123-B122</f>
        <v>968</v>
      </c>
    </row>
    <row r="124" spans="1:3">
      <c r="A124" s="4">
        <v>44022</v>
      </c>
      <c r="B124">
        <v>21426</v>
      </c>
      <c r="C124">
        <f>B124-B123</f>
        <v>989</v>
      </c>
    </row>
    <row r="125" spans="1:3">
      <c r="A125" s="4">
        <v>44023</v>
      </c>
      <c r="B125">
        <v>22170</v>
      </c>
      <c r="C125">
        <f>B125-B124</f>
        <v>744</v>
      </c>
    </row>
    <row r="126" spans="1:3">
      <c r="A126" s="4">
        <v>44024</v>
      </c>
      <c r="B126">
        <v>23039</v>
      </c>
      <c r="C126">
        <f>B126-B125</f>
        <v>869</v>
      </c>
    </row>
    <row r="127" spans="1:3">
      <c r="A127" s="4">
        <v>44025</v>
      </c>
      <c r="B127">
        <v>23919</v>
      </c>
      <c r="C127">
        <f>B127-B126</f>
        <v>880</v>
      </c>
    </row>
    <row r="128" spans="1:3">
      <c r="A128" s="4">
        <v>44026</v>
      </c>
      <c r="B128">
        <v>24667</v>
      </c>
      <c r="C128">
        <f>B128-B127</f>
        <v>748</v>
      </c>
    </row>
    <row r="129" spans="1:3">
      <c r="A129" s="4">
        <v>44027</v>
      </c>
      <c r="B129">
        <v>25417</v>
      </c>
      <c r="C129">
        <f>B129-B128</f>
        <v>750</v>
      </c>
    </row>
    <row r="130" spans="1:3">
      <c r="A130" s="4">
        <v>44028</v>
      </c>
      <c r="B130">
        <v>25842</v>
      </c>
      <c r="C130">
        <f>B130-B129</f>
        <v>425</v>
      </c>
    </row>
  </sheetData>
  <sortState xmlns:xlrd2="http://schemas.microsoft.com/office/spreadsheetml/2017/richdata2" ref="A72:C1048573">
    <sortCondition descending="1" ref="A72:A1048573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82-2E38-495D-A066-EE170A1325D6}">
  <dimension ref="A1:E130"/>
  <sheetViews>
    <sheetView topLeftCell="A128" workbookViewId="0">
      <selection activeCell="C140" sqref="C140"/>
    </sheetView>
  </sheetViews>
  <sheetFormatPr defaultColWidth="9.140625" defaultRowHeight="14.45"/>
  <cols>
    <col min="1" max="1" width="10.5703125" bestFit="1" customWidth="1"/>
    <col min="2" max="2" width="19" bestFit="1" customWidth="1"/>
    <col min="3" max="3" width="19.7109375" bestFit="1" customWidth="1"/>
  </cols>
  <sheetData>
    <row r="1" spans="1:5">
      <c r="A1" t="s">
        <v>0</v>
      </c>
      <c r="B1" t="s">
        <v>3</v>
      </c>
      <c r="C1" t="s">
        <v>4</v>
      </c>
    </row>
    <row r="2" spans="1:5">
      <c r="A2" s="4">
        <v>43900</v>
      </c>
      <c r="B2" s="4"/>
      <c r="E2" s="5"/>
    </row>
    <row r="3" spans="1:5">
      <c r="A3" s="4">
        <v>43901</v>
      </c>
      <c r="B3">
        <v>1</v>
      </c>
      <c r="C3">
        <v>1</v>
      </c>
      <c r="E3" s="5"/>
    </row>
    <row r="4" spans="1:5">
      <c r="A4" s="4">
        <v>43902</v>
      </c>
      <c r="B4">
        <v>1</v>
      </c>
      <c r="C4">
        <v>0</v>
      </c>
      <c r="E4" s="5"/>
    </row>
    <row r="5" spans="1:5">
      <c r="A5" s="4">
        <v>43903</v>
      </c>
      <c r="B5">
        <v>1</v>
      </c>
      <c r="C5">
        <v>0</v>
      </c>
      <c r="E5" s="5"/>
    </row>
    <row r="6" spans="1:5">
      <c r="A6" s="4">
        <v>43904</v>
      </c>
      <c r="B6">
        <v>1</v>
      </c>
      <c r="C6">
        <v>0</v>
      </c>
      <c r="E6" s="5"/>
    </row>
    <row r="7" spans="1:5">
      <c r="A7" s="4">
        <v>43905</v>
      </c>
      <c r="B7">
        <v>1</v>
      </c>
      <c r="C7">
        <v>0</v>
      </c>
      <c r="E7" s="5"/>
    </row>
    <row r="8" spans="1:5">
      <c r="A8" s="4">
        <v>43906</v>
      </c>
      <c r="B8">
        <v>1</v>
      </c>
      <c r="C8">
        <v>0</v>
      </c>
      <c r="E8" s="5"/>
    </row>
    <row r="9" spans="1:5">
      <c r="A9" s="4">
        <v>43907</v>
      </c>
      <c r="B9">
        <v>1</v>
      </c>
      <c r="C9">
        <v>0</v>
      </c>
      <c r="E9" s="5"/>
    </row>
    <row r="10" spans="1:5">
      <c r="A10" s="4">
        <v>43908</v>
      </c>
      <c r="B10">
        <v>1</v>
      </c>
      <c r="C10">
        <v>0</v>
      </c>
      <c r="E10" s="5"/>
    </row>
    <row r="11" spans="1:5">
      <c r="A11" s="4">
        <v>43909</v>
      </c>
      <c r="B11">
        <v>1</v>
      </c>
      <c r="C11">
        <v>0</v>
      </c>
      <c r="E11" s="5"/>
    </row>
    <row r="12" spans="1:5">
      <c r="A12" s="4">
        <v>43910</v>
      </c>
      <c r="B12">
        <v>1</v>
      </c>
      <c r="C12">
        <v>0</v>
      </c>
      <c r="E12" s="5"/>
    </row>
    <row r="13" spans="1:5">
      <c r="A13" s="4">
        <v>43911</v>
      </c>
      <c r="B13">
        <v>1</v>
      </c>
      <c r="C13">
        <v>0</v>
      </c>
      <c r="E13" s="5"/>
    </row>
    <row r="14" spans="1:5">
      <c r="A14" s="4">
        <v>43912</v>
      </c>
      <c r="B14">
        <v>3</v>
      </c>
      <c r="C14">
        <v>2</v>
      </c>
      <c r="E14" s="5"/>
    </row>
    <row r="15" spans="1:5">
      <c r="A15" s="4">
        <v>43913</v>
      </c>
      <c r="B15">
        <v>6</v>
      </c>
      <c r="C15">
        <v>3</v>
      </c>
      <c r="E15" s="5"/>
    </row>
    <row r="16" spans="1:5">
      <c r="A16" s="4">
        <v>43914</v>
      </c>
      <c r="B16">
        <v>6</v>
      </c>
      <c r="C16">
        <v>0</v>
      </c>
      <c r="E16" s="5"/>
    </row>
    <row r="17" spans="1:5">
      <c r="A17" s="4">
        <v>43915</v>
      </c>
      <c r="B17">
        <v>8</v>
      </c>
      <c r="C17">
        <v>2</v>
      </c>
      <c r="E17" s="5"/>
    </row>
    <row r="18" spans="1:5">
      <c r="A18" s="4">
        <v>43916</v>
      </c>
      <c r="B18">
        <v>8</v>
      </c>
      <c r="C18">
        <v>0</v>
      </c>
      <c r="E18" s="5"/>
    </row>
    <row r="19" spans="1:5">
      <c r="A19" s="4">
        <v>43917</v>
      </c>
      <c r="B19">
        <v>9</v>
      </c>
      <c r="C19">
        <v>1</v>
      </c>
      <c r="E19" s="5"/>
    </row>
    <row r="20" spans="1:5">
      <c r="A20" s="4">
        <v>43918</v>
      </c>
      <c r="B20">
        <v>14</v>
      </c>
      <c r="C20">
        <v>5</v>
      </c>
      <c r="E20" s="5"/>
    </row>
    <row r="21" spans="1:5">
      <c r="A21" s="4">
        <v>43919</v>
      </c>
      <c r="B21">
        <v>17</v>
      </c>
      <c r="C21">
        <v>3</v>
      </c>
      <c r="E21" s="5"/>
    </row>
    <row r="22" spans="1:5">
      <c r="A22" s="4">
        <v>43920</v>
      </c>
      <c r="B22">
        <v>24</v>
      </c>
      <c r="C22">
        <v>7</v>
      </c>
      <c r="E22" s="5"/>
    </row>
    <row r="23" spans="1:5">
      <c r="A23" s="4">
        <v>43921</v>
      </c>
      <c r="B23">
        <v>30</v>
      </c>
      <c r="C23">
        <v>6</v>
      </c>
      <c r="E23" s="5"/>
    </row>
    <row r="24" spans="1:5">
      <c r="A24" s="4">
        <v>43922</v>
      </c>
      <c r="B24">
        <v>30</v>
      </c>
      <c r="C24">
        <v>0</v>
      </c>
      <c r="E24" s="5"/>
    </row>
    <row r="25" spans="1:5">
      <c r="A25" s="4">
        <v>43923</v>
      </c>
      <c r="B25">
        <v>32</v>
      </c>
      <c r="C25">
        <v>2</v>
      </c>
      <c r="E25" s="5"/>
    </row>
    <row r="26" spans="1:5">
      <c r="A26" s="4">
        <v>43924</v>
      </c>
      <c r="B26">
        <v>37</v>
      </c>
      <c r="C26">
        <v>5</v>
      </c>
      <c r="E26" s="5"/>
    </row>
    <row r="27" spans="1:5">
      <c r="A27" s="4">
        <v>43925</v>
      </c>
      <c r="B27">
        <v>41</v>
      </c>
      <c r="C27">
        <v>4</v>
      </c>
      <c r="E27" s="5"/>
    </row>
    <row r="28" spans="1:5">
      <c r="A28" s="4">
        <v>43926</v>
      </c>
      <c r="B28">
        <v>46</v>
      </c>
      <c r="C28">
        <v>5</v>
      </c>
      <c r="E28" s="5"/>
    </row>
    <row r="29" spans="1:5">
      <c r="A29" s="4">
        <v>43927</v>
      </c>
      <c r="B29">
        <v>54</v>
      </c>
      <c r="C29">
        <v>8</v>
      </c>
      <c r="E29" s="5"/>
    </row>
    <row r="30" spans="1:5">
      <c r="A30" s="4">
        <v>43928</v>
      </c>
      <c r="B30">
        <v>55</v>
      </c>
      <c r="C30">
        <v>1</v>
      </c>
      <c r="E30" s="5"/>
    </row>
    <row r="31" spans="1:5">
      <c r="A31" s="4">
        <v>43929</v>
      </c>
      <c r="B31">
        <v>59</v>
      </c>
      <c r="C31">
        <v>4</v>
      </c>
      <c r="E31" s="5"/>
    </row>
    <row r="32" spans="1:5">
      <c r="A32" s="4">
        <v>43930</v>
      </c>
      <c r="B32">
        <v>63</v>
      </c>
      <c r="C32">
        <v>4</v>
      </c>
      <c r="E32" s="5"/>
    </row>
    <row r="33" spans="1:5">
      <c r="A33" s="4">
        <v>43931</v>
      </c>
      <c r="B33">
        <v>66</v>
      </c>
      <c r="C33">
        <v>3</v>
      </c>
      <c r="E33" s="5"/>
    </row>
    <row r="34" spans="1:5">
      <c r="A34" s="4">
        <v>43932</v>
      </c>
      <c r="B34">
        <v>74</v>
      </c>
      <c r="C34">
        <v>8</v>
      </c>
      <c r="E34" s="5"/>
    </row>
    <row r="35" spans="1:5">
      <c r="A35" s="4">
        <v>43933</v>
      </c>
      <c r="B35">
        <v>79</v>
      </c>
      <c r="C35">
        <v>5</v>
      </c>
      <c r="E35" s="5"/>
    </row>
    <row r="36" spans="1:5">
      <c r="A36" s="4">
        <v>43934</v>
      </c>
      <c r="B36">
        <v>87</v>
      </c>
      <c r="C36">
        <v>8</v>
      </c>
      <c r="E36" s="5"/>
    </row>
    <row r="37" spans="1:5">
      <c r="A37" s="4">
        <v>43935</v>
      </c>
      <c r="B37">
        <v>94</v>
      </c>
      <c r="C37">
        <v>7</v>
      </c>
      <c r="E37" s="5"/>
    </row>
    <row r="38" spans="1:5">
      <c r="A38" s="4">
        <v>43936</v>
      </c>
      <c r="B38">
        <v>95</v>
      </c>
      <c r="C38">
        <v>1</v>
      </c>
      <c r="E38" s="5"/>
    </row>
    <row r="39" spans="1:5">
      <c r="A39" s="4">
        <v>43937</v>
      </c>
      <c r="B39">
        <v>103</v>
      </c>
      <c r="C39">
        <v>8</v>
      </c>
      <c r="E39" s="5"/>
    </row>
    <row r="40" spans="1:5">
      <c r="A40" s="4">
        <v>43938</v>
      </c>
      <c r="B40">
        <v>109</v>
      </c>
      <c r="C40">
        <v>6</v>
      </c>
      <c r="E40" s="5"/>
    </row>
    <row r="41" spans="1:5">
      <c r="A41" s="4">
        <v>43939</v>
      </c>
      <c r="B41">
        <v>116</v>
      </c>
      <c r="C41">
        <v>7</v>
      </c>
      <c r="E41" s="5"/>
    </row>
    <row r="42" spans="1:5">
      <c r="A42" s="4">
        <v>43940</v>
      </c>
      <c r="B42">
        <v>120</v>
      </c>
      <c r="C42">
        <v>4</v>
      </c>
      <c r="E42" s="5"/>
    </row>
    <row r="43" spans="1:5">
      <c r="A43" s="4">
        <v>43941</v>
      </c>
      <c r="B43">
        <v>126</v>
      </c>
      <c r="C43">
        <v>6</v>
      </c>
      <c r="E43" s="5"/>
    </row>
    <row r="44" spans="1:5">
      <c r="A44" s="4">
        <v>43942</v>
      </c>
      <c r="B44">
        <v>136</v>
      </c>
      <c r="C44">
        <v>10</v>
      </c>
      <c r="E44" s="5"/>
    </row>
    <row r="45" spans="1:5">
      <c r="A45" s="4">
        <v>43943</v>
      </c>
      <c r="B45">
        <v>141</v>
      </c>
      <c r="C45">
        <v>5</v>
      </c>
      <c r="E45" s="5"/>
    </row>
    <row r="46" spans="1:5">
      <c r="A46" s="4">
        <v>43944</v>
      </c>
      <c r="B46">
        <v>146</v>
      </c>
      <c r="C46">
        <v>5</v>
      </c>
      <c r="E46" s="5"/>
    </row>
    <row r="47" spans="1:5">
      <c r="A47" s="4">
        <v>43945</v>
      </c>
      <c r="B47">
        <v>154</v>
      </c>
      <c r="C47">
        <v>8</v>
      </c>
      <c r="E47" s="5"/>
    </row>
    <row r="48" spans="1:5">
      <c r="A48" s="4">
        <v>43946</v>
      </c>
      <c r="B48">
        <v>159</v>
      </c>
      <c r="C48">
        <v>5</v>
      </c>
      <c r="E48" s="5"/>
    </row>
    <row r="49" spans="1:5">
      <c r="A49" s="4">
        <v>43947</v>
      </c>
      <c r="B49">
        <v>165</v>
      </c>
      <c r="C49">
        <v>6</v>
      </c>
      <c r="E49" s="5"/>
    </row>
    <row r="50" spans="1:5">
      <c r="A50" s="4">
        <v>43948</v>
      </c>
      <c r="B50">
        <v>167</v>
      </c>
      <c r="C50">
        <v>2</v>
      </c>
      <c r="E50" s="5"/>
    </row>
    <row r="51" spans="1:5">
      <c r="A51" s="4">
        <v>43949</v>
      </c>
      <c r="B51">
        <v>167</v>
      </c>
      <c r="C51">
        <v>0</v>
      </c>
      <c r="E51" s="5"/>
    </row>
    <row r="52" spans="1:5">
      <c r="A52" s="4">
        <v>43950</v>
      </c>
      <c r="B52">
        <v>178</v>
      </c>
      <c r="C52">
        <v>11</v>
      </c>
      <c r="E52" s="5"/>
    </row>
    <row r="53" spans="1:5">
      <c r="A53" s="4">
        <v>43951</v>
      </c>
      <c r="B53">
        <v>188</v>
      </c>
      <c r="C53">
        <v>10</v>
      </c>
      <c r="E53" s="5"/>
    </row>
    <row r="54" spans="1:5">
      <c r="A54" s="4">
        <v>43952</v>
      </c>
      <c r="B54">
        <v>192</v>
      </c>
      <c r="C54">
        <v>4</v>
      </c>
      <c r="E54" s="5"/>
    </row>
    <row r="55" spans="1:5">
      <c r="A55" s="4">
        <v>43953</v>
      </c>
      <c r="B55">
        <v>197</v>
      </c>
      <c r="C55">
        <v>5</v>
      </c>
      <c r="E55" s="5"/>
    </row>
    <row r="56" spans="1:5">
      <c r="A56" s="4">
        <v>43954</v>
      </c>
      <c r="B56">
        <v>197</v>
      </c>
      <c r="C56">
        <v>0</v>
      </c>
      <c r="E56" s="5"/>
    </row>
    <row r="57" spans="1:5">
      <c r="A57" s="4">
        <v>43955</v>
      </c>
      <c r="B57">
        <v>200</v>
      </c>
      <c r="C57">
        <v>3</v>
      </c>
      <c r="E57" s="5"/>
    </row>
    <row r="58" spans="1:5">
      <c r="A58" s="4">
        <v>43956</v>
      </c>
      <c r="B58">
        <v>210</v>
      </c>
      <c r="C58">
        <v>10</v>
      </c>
      <c r="E58" s="5"/>
    </row>
    <row r="59" spans="1:5">
      <c r="A59" s="4">
        <v>43957</v>
      </c>
      <c r="B59">
        <v>218</v>
      </c>
      <c r="C59">
        <v>8</v>
      </c>
      <c r="E59" s="5"/>
    </row>
    <row r="60" spans="1:5">
      <c r="A60" s="4">
        <v>43958</v>
      </c>
      <c r="B60">
        <v>225</v>
      </c>
      <c r="C60">
        <v>7</v>
      </c>
      <c r="E60" s="5"/>
    </row>
    <row r="61" spans="1:5">
      <c r="A61" s="4">
        <v>43959</v>
      </c>
      <c r="B61">
        <v>231</v>
      </c>
      <c r="C61">
        <v>6</v>
      </c>
      <c r="E61" s="5"/>
    </row>
    <row r="62" spans="1:5">
      <c r="A62" s="4">
        <v>43960</v>
      </c>
      <c r="B62">
        <v>237</v>
      </c>
      <c r="C62">
        <v>6</v>
      </c>
      <c r="E62" s="5"/>
    </row>
    <row r="63" spans="1:5">
      <c r="A63" s="4">
        <v>43961</v>
      </c>
      <c r="B63">
        <v>244</v>
      </c>
      <c r="C63">
        <v>7</v>
      </c>
      <c r="E63" s="5"/>
    </row>
    <row r="64" spans="1:5">
      <c r="A64" s="4">
        <v>43962</v>
      </c>
      <c r="B64">
        <v>249</v>
      </c>
      <c r="C64">
        <v>5</v>
      </c>
      <c r="E64" s="5"/>
    </row>
    <row r="65" spans="1:5">
      <c r="A65" s="4">
        <v>43963</v>
      </c>
      <c r="B65">
        <v>252</v>
      </c>
      <c r="C65">
        <v>3</v>
      </c>
      <c r="E65" s="5"/>
    </row>
    <row r="66" spans="1:5">
      <c r="A66" s="4">
        <v>43964</v>
      </c>
      <c r="B66">
        <v>256</v>
      </c>
      <c r="C66">
        <v>4</v>
      </c>
      <c r="E66" s="5"/>
    </row>
    <row r="67" spans="1:5">
      <c r="A67" s="4">
        <v>43965</v>
      </c>
      <c r="B67">
        <v>260</v>
      </c>
      <c r="C67">
        <v>4</v>
      </c>
    </row>
    <row r="68" spans="1:5">
      <c r="A68" s="4">
        <v>43966</v>
      </c>
      <c r="B68">
        <v>266</v>
      </c>
      <c r="C68">
        <v>6</v>
      </c>
    </row>
    <row r="69" spans="1:5">
      <c r="A69" s="4">
        <v>43967</v>
      </c>
      <c r="B69">
        <v>269</v>
      </c>
      <c r="C69">
        <v>3</v>
      </c>
    </row>
    <row r="70" spans="1:5">
      <c r="A70" s="4">
        <v>43968</v>
      </c>
      <c r="B70">
        <v>275</v>
      </c>
      <c r="C70">
        <v>6</v>
      </c>
    </row>
    <row r="71" spans="1:5">
      <c r="A71" s="4">
        <v>43969</v>
      </c>
      <c r="B71">
        <v>279</v>
      </c>
      <c r="C71">
        <v>4</v>
      </c>
    </row>
    <row r="72" spans="1:5">
      <c r="A72" s="4">
        <v>43970</v>
      </c>
      <c r="B72">
        <v>281</v>
      </c>
      <c r="C72">
        <v>2</v>
      </c>
    </row>
    <row r="73" spans="1:5">
      <c r="A73" s="4">
        <v>43971</v>
      </c>
      <c r="B73">
        <v>287</v>
      </c>
      <c r="C73">
        <v>6</v>
      </c>
    </row>
    <row r="74" spans="1:5">
      <c r="A74" s="4">
        <v>43972</v>
      </c>
      <c r="B74">
        <v>291</v>
      </c>
      <c r="C74">
        <v>4</v>
      </c>
    </row>
    <row r="75" spans="1:5">
      <c r="A75" s="4">
        <v>43973</v>
      </c>
      <c r="B75">
        <v>295</v>
      </c>
      <c r="C75">
        <v>4</v>
      </c>
    </row>
    <row r="76" spans="1:5">
      <c r="A76" s="4">
        <v>43974</v>
      </c>
      <c r="B76">
        <v>299</v>
      </c>
      <c r="C76">
        <v>4</v>
      </c>
    </row>
    <row r="77" spans="1:5">
      <c r="A77" s="4">
        <v>43975</v>
      </c>
      <c r="B77">
        <v>306</v>
      </c>
      <c r="C77">
        <v>7</v>
      </c>
    </row>
    <row r="78" spans="1:5">
      <c r="A78" s="4">
        <v>43976</v>
      </c>
      <c r="B78">
        <v>310</v>
      </c>
      <c r="C78">
        <v>4</v>
      </c>
    </row>
    <row r="79" spans="1:5">
      <c r="A79" s="4">
        <v>43977</v>
      </c>
      <c r="B79">
        <v>313</v>
      </c>
      <c r="C79">
        <v>3</v>
      </c>
    </row>
    <row r="80" spans="1:5">
      <c r="A80" s="4">
        <v>43978</v>
      </c>
      <c r="B80">
        <v>315</v>
      </c>
      <c r="C80">
        <v>2</v>
      </c>
    </row>
    <row r="81" spans="1:3">
      <c r="A81" s="4">
        <v>43979</v>
      </c>
      <c r="B81">
        <v>320</v>
      </c>
      <c r="C81">
        <v>5</v>
      </c>
    </row>
    <row r="82" spans="1:3">
      <c r="A82" s="4">
        <v>43980</v>
      </c>
      <c r="B82">
        <v>326</v>
      </c>
      <c r="C82">
        <v>6</v>
      </c>
    </row>
    <row r="83" spans="1:3">
      <c r="A83" s="4">
        <v>43981</v>
      </c>
      <c r="B83">
        <v>330</v>
      </c>
      <c r="C83">
        <v>4</v>
      </c>
    </row>
    <row r="84" spans="1:3">
      <c r="A84" s="4">
        <v>43982</v>
      </c>
      <c r="B84">
        <v>336</v>
      </c>
      <c r="C84">
        <v>6</v>
      </c>
    </row>
    <row r="85" spans="1:3">
      <c r="A85" s="4">
        <v>43983</v>
      </c>
      <c r="B85">
        <v>344</v>
      </c>
      <c r="C85">
        <v>8</v>
      </c>
    </row>
    <row r="86" spans="1:3">
      <c r="A86" s="4">
        <v>43984</v>
      </c>
      <c r="B86">
        <v>352</v>
      </c>
      <c r="C86">
        <v>8</v>
      </c>
    </row>
    <row r="87" spans="1:3">
      <c r="A87" s="4">
        <v>43985</v>
      </c>
      <c r="B87">
        <v>357</v>
      </c>
      <c r="C87">
        <v>5</v>
      </c>
    </row>
    <row r="88" spans="1:3">
      <c r="A88" s="4">
        <v>43986</v>
      </c>
      <c r="B88">
        <v>363</v>
      </c>
      <c r="C88">
        <f>B88-B87</f>
        <v>6</v>
      </c>
    </row>
    <row r="89" spans="1:3">
      <c r="A89" s="4">
        <v>43987</v>
      </c>
      <c r="B89">
        <v>370</v>
      </c>
      <c r="C89">
        <f t="shared" ref="C89:C96" si="0">B89-B88</f>
        <v>7</v>
      </c>
    </row>
    <row r="90" spans="1:3">
      <c r="A90" s="4">
        <v>43988</v>
      </c>
      <c r="B90">
        <v>386</v>
      </c>
      <c r="C90">
        <f t="shared" si="0"/>
        <v>16</v>
      </c>
    </row>
    <row r="91" spans="1:3">
      <c r="A91" s="4">
        <v>43989</v>
      </c>
      <c r="B91">
        <v>393</v>
      </c>
      <c r="C91">
        <f t="shared" si="0"/>
        <v>7</v>
      </c>
    </row>
    <row r="92" spans="1:3">
      <c r="A92" s="4">
        <v>43990</v>
      </c>
      <c r="B92">
        <v>398</v>
      </c>
      <c r="C92">
        <f t="shared" si="0"/>
        <v>5</v>
      </c>
    </row>
    <row r="93" spans="1:3">
      <c r="A93" s="4">
        <v>43991</v>
      </c>
      <c r="B93">
        <v>403</v>
      </c>
      <c r="C93">
        <f t="shared" si="0"/>
        <v>5</v>
      </c>
    </row>
    <row r="94" spans="1:3">
      <c r="A94" s="4">
        <v>43992</v>
      </c>
      <c r="B94">
        <v>413</v>
      </c>
      <c r="C94">
        <f t="shared" si="0"/>
        <v>10</v>
      </c>
    </row>
    <row r="95" spans="1:3">
      <c r="A95" s="4">
        <v>43993</v>
      </c>
      <c r="B95">
        <v>418</v>
      </c>
      <c r="C95">
        <f t="shared" si="0"/>
        <v>5</v>
      </c>
    </row>
    <row r="96" spans="1:3">
      <c r="A96" s="4">
        <v>43994</v>
      </c>
      <c r="B96">
        <v>421</v>
      </c>
      <c r="C96">
        <f>B96-B95</f>
        <v>3</v>
      </c>
    </row>
    <row r="97" spans="1:3">
      <c r="A97" s="4">
        <v>43995</v>
      </c>
      <c r="B97">
        <v>429</v>
      </c>
      <c r="C97">
        <f>B97-B96</f>
        <v>8</v>
      </c>
    </row>
    <row r="98" spans="1:3">
      <c r="A98" s="4">
        <v>43996</v>
      </c>
      <c r="B98">
        <v>437</v>
      </c>
      <c r="C98">
        <f>B98-B97</f>
        <v>8</v>
      </c>
    </row>
    <row r="99" spans="1:3">
      <c r="A99" s="4">
        <v>43997</v>
      </c>
      <c r="B99">
        <v>448</v>
      </c>
      <c r="C99">
        <f>B99-B98</f>
        <v>11</v>
      </c>
    </row>
    <row r="100" spans="1:3">
      <c r="A100" s="4">
        <v>43998</v>
      </c>
      <c r="B100">
        <v>457</v>
      </c>
      <c r="C100">
        <f t="shared" ref="C100:C130" si="1">B100-B99</f>
        <v>9</v>
      </c>
    </row>
    <row r="101" spans="1:3">
      <c r="A101" s="4">
        <v>43999</v>
      </c>
      <c r="B101">
        <v>470</v>
      </c>
      <c r="C101">
        <f t="shared" si="1"/>
        <v>13</v>
      </c>
    </row>
    <row r="102" spans="1:3">
      <c r="A102" s="4">
        <v>44000</v>
      </c>
      <c r="B102">
        <v>475</v>
      </c>
      <c r="C102">
        <f t="shared" si="1"/>
        <v>5</v>
      </c>
    </row>
    <row r="103" spans="1:3">
      <c r="A103" s="4">
        <v>44001</v>
      </c>
      <c r="B103">
        <v>485</v>
      </c>
      <c r="C103">
        <f t="shared" si="1"/>
        <v>10</v>
      </c>
    </row>
    <row r="104" spans="1:3">
      <c r="A104" s="4">
        <v>44002</v>
      </c>
      <c r="B104">
        <v>493</v>
      </c>
      <c r="C104">
        <f t="shared" si="1"/>
        <v>8</v>
      </c>
    </row>
    <row r="105" spans="1:3">
      <c r="A105" s="4">
        <v>44003</v>
      </c>
      <c r="B105">
        <v>501</v>
      </c>
      <c r="C105">
        <f t="shared" si="1"/>
        <v>8</v>
      </c>
    </row>
    <row r="106" spans="1:3">
      <c r="A106" s="4">
        <v>44004</v>
      </c>
      <c r="B106">
        <v>521</v>
      </c>
      <c r="C106">
        <f t="shared" si="1"/>
        <v>20</v>
      </c>
    </row>
    <row r="107" spans="1:3">
      <c r="A107" s="4">
        <v>44005</v>
      </c>
      <c r="B107">
        <v>536</v>
      </c>
      <c r="C107">
        <f t="shared" si="1"/>
        <v>15</v>
      </c>
    </row>
    <row r="108" spans="1:3">
      <c r="A108" s="4">
        <v>44006</v>
      </c>
      <c r="B108">
        <v>547</v>
      </c>
      <c r="C108">
        <f t="shared" si="1"/>
        <v>11</v>
      </c>
    </row>
    <row r="109" spans="1:3">
      <c r="A109" s="4">
        <v>44007</v>
      </c>
      <c r="B109">
        <v>564</v>
      </c>
      <c r="C109">
        <f t="shared" si="1"/>
        <v>17</v>
      </c>
    </row>
    <row r="110" spans="1:3">
      <c r="A110" s="4">
        <v>44008</v>
      </c>
      <c r="B110">
        <v>575</v>
      </c>
      <c r="C110">
        <f t="shared" si="1"/>
        <v>11</v>
      </c>
    </row>
    <row r="111" spans="1:3">
      <c r="A111" s="4">
        <v>44009</v>
      </c>
      <c r="B111">
        <v>592</v>
      </c>
      <c r="C111">
        <f t="shared" si="1"/>
        <v>17</v>
      </c>
    </row>
    <row r="112" spans="1:3">
      <c r="A112" s="4">
        <v>44010</v>
      </c>
      <c r="B112">
        <v>604</v>
      </c>
      <c r="C112">
        <f t="shared" si="1"/>
        <v>12</v>
      </c>
    </row>
    <row r="113" spans="1:3">
      <c r="A113" s="4">
        <v>44011</v>
      </c>
      <c r="B113">
        <v>620</v>
      </c>
      <c r="C113">
        <f t="shared" si="1"/>
        <v>16</v>
      </c>
    </row>
    <row r="114" spans="1:3">
      <c r="A114" s="4">
        <v>44012</v>
      </c>
      <c r="B114">
        <v>631</v>
      </c>
      <c r="C114">
        <f t="shared" si="1"/>
        <v>11</v>
      </c>
    </row>
    <row r="115" spans="1:3">
      <c r="A115" s="4">
        <v>44013</v>
      </c>
      <c r="B115">
        <v>645</v>
      </c>
      <c r="C115">
        <f t="shared" si="1"/>
        <v>14</v>
      </c>
    </row>
    <row r="116" spans="1:3">
      <c r="A116" s="4">
        <v>44014</v>
      </c>
      <c r="B116">
        <v>667</v>
      </c>
      <c r="C116">
        <f t="shared" si="1"/>
        <v>22</v>
      </c>
    </row>
    <row r="117" spans="1:3">
      <c r="A117" s="4">
        <v>44015</v>
      </c>
      <c r="B117">
        <v>698</v>
      </c>
      <c r="C117">
        <f t="shared" si="1"/>
        <v>31</v>
      </c>
    </row>
    <row r="118" spans="1:3">
      <c r="A118" s="4">
        <v>44016</v>
      </c>
      <c r="B118">
        <v>720</v>
      </c>
      <c r="C118">
        <f t="shared" si="1"/>
        <v>22</v>
      </c>
    </row>
    <row r="119" spans="1:3">
      <c r="A119" s="4">
        <v>44017</v>
      </c>
      <c r="B119">
        <v>747</v>
      </c>
      <c r="C119">
        <f t="shared" si="1"/>
        <v>27</v>
      </c>
    </row>
    <row r="120" spans="1:3">
      <c r="A120" s="4">
        <v>44018</v>
      </c>
      <c r="B120">
        <v>770</v>
      </c>
      <c r="C120">
        <f t="shared" si="1"/>
        <v>23</v>
      </c>
    </row>
    <row r="121" spans="1:3">
      <c r="A121" s="4">
        <v>44019</v>
      </c>
      <c r="B121">
        <v>799</v>
      </c>
      <c r="C121">
        <f t="shared" si="1"/>
        <v>29</v>
      </c>
    </row>
    <row r="122" spans="1:3">
      <c r="A122" s="4">
        <v>44020</v>
      </c>
      <c r="B122">
        <v>819</v>
      </c>
      <c r="C122">
        <f t="shared" si="1"/>
        <v>20</v>
      </c>
    </row>
    <row r="123" spans="1:3">
      <c r="A123" s="4">
        <v>44021</v>
      </c>
      <c r="B123">
        <v>839</v>
      </c>
      <c r="C123">
        <f t="shared" si="1"/>
        <v>20</v>
      </c>
    </row>
    <row r="124" spans="1:3">
      <c r="A124" s="4">
        <v>44022</v>
      </c>
      <c r="B124">
        <v>863</v>
      </c>
      <c r="C124">
        <f t="shared" si="1"/>
        <v>24</v>
      </c>
    </row>
    <row r="125" spans="1:3">
      <c r="A125" s="4">
        <v>44023</v>
      </c>
      <c r="B125">
        <v>893</v>
      </c>
      <c r="C125">
        <f t="shared" si="1"/>
        <v>30</v>
      </c>
    </row>
    <row r="126" spans="1:3">
      <c r="A126" s="4">
        <v>44024</v>
      </c>
      <c r="B126">
        <v>909</v>
      </c>
      <c r="C126">
        <f t="shared" si="1"/>
        <v>16</v>
      </c>
    </row>
    <row r="127" spans="1:3">
      <c r="A127" s="4">
        <v>44025</v>
      </c>
      <c r="B127">
        <v>932</v>
      </c>
      <c r="C127">
        <f t="shared" si="1"/>
        <v>23</v>
      </c>
    </row>
    <row r="128" spans="1:3">
      <c r="A128" s="4">
        <v>44026</v>
      </c>
      <c r="B128">
        <v>960</v>
      </c>
      <c r="C128">
        <f t="shared" si="1"/>
        <v>28</v>
      </c>
    </row>
    <row r="129" spans="1:3">
      <c r="A129" s="4">
        <v>44027</v>
      </c>
      <c r="B129">
        <v>982</v>
      </c>
      <c r="C129">
        <f t="shared" si="1"/>
        <v>22</v>
      </c>
    </row>
    <row r="130" spans="1:3">
      <c r="A130" s="4">
        <v>44028</v>
      </c>
      <c r="B130">
        <v>1000</v>
      </c>
      <c r="C130">
        <f t="shared" si="1"/>
        <v>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9D86-5B86-49AD-AFB2-4561F885F47E}">
  <dimension ref="A1:M131"/>
  <sheetViews>
    <sheetView tabSelected="1" workbookViewId="0">
      <pane ySplit="1" topLeftCell="B122" activePane="bottomLeft" state="frozen"/>
      <selection pane="bottomLeft" activeCell="M131" sqref="M131"/>
    </sheetView>
  </sheetViews>
  <sheetFormatPr defaultColWidth="9.140625" defaultRowHeight="14.45"/>
  <cols>
    <col min="1" max="1" width="10.5703125" bestFit="1" customWidth="1"/>
    <col min="2" max="2" width="21.5703125" bestFit="1" customWidth="1"/>
    <col min="3" max="3" width="22.140625" bestFit="1" customWidth="1"/>
    <col min="4" max="4" width="12.42578125" bestFit="1" customWidth="1"/>
    <col min="5" max="5" width="12.5703125" bestFit="1" customWidth="1"/>
    <col min="6" max="6" width="11.7109375" bestFit="1" customWidth="1"/>
    <col min="7" max="12" width="12.7109375" bestFit="1" customWidth="1"/>
    <col min="13" max="13" width="13.7109375" bestFit="1" customWidth="1"/>
  </cols>
  <sheetData>
    <row r="1" spans="1:1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>
      <c r="A2" s="7">
        <v>43899</v>
      </c>
      <c r="B2">
        <v>1</v>
      </c>
      <c r="C2">
        <v>1</v>
      </c>
      <c r="D2">
        <v>1</v>
      </c>
      <c r="E2">
        <f t="shared" ref="E2:E33" si="0">C2-D2</f>
        <v>0</v>
      </c>
      <c r="I2">
        <v>1</v>
      </c>
    </row>
    <row r="3" spans="1:13">
      <c r="A3" s="4">
        <v>43900</v>
      </c>
      <c r="B3">
        <v>8</v>
      </c>
      <c r="C3">
        <f t="shared" ref="C3:C33" si="1">IFERROR(B3-B2,"")</f>
        <v>7</v>
      </c>
      <c r="D3">
        <v>3</v>
      </c>
      <c r="E3">
        <f t="shared" si="0"/>
        <v>4</v>
      </c>
      <c r="H3">
        <v>1</v>
      </c>
      <c r="I3">
        <v>1</v>
      </c>
      <c r="J3">
        <v>2</v>
      </c>
      <c r="K3">
        <v>2</v>
      </c>
      <c r="L3">
        <v>1</v>
      </c>
    </row>
    <row r="4" spans="1:13">
      <c r="A4" s="4">
        <v>43901</v>
      </c>
      <c r="B4">
        <v>14</v>
      </c>
      <c r="C4">
        <f t="shared" si="1"/>
        <v>6</v>
      </c>
      <c r="D4">
        <v>4</v>
      </c>
      <c r="E4">
        <f t="shared" si="0"/>
        <v>2</v>
      </c>
      <c r="I4">
        <v>2</v>
      </c>
      <c r="J4">
        <v>1</v>
      </c>
      <c r="K4">
        <v>2</v>
      </c>
      <c r="L4">
        <v>1</v>
      </c>
    </row>
    <row r="5" spans="1:13">
      <c r="A5" s="4">
        <v>43902</v>
      </c>
      <c r="B5">
        <v>27</v>
      </c>
      <c r="C5">
        <f t="shared" si="1"/>
        <v>13</v>
      </c>
      <c r="D5">
        <v>5</v>
      </c>
      <c r="E5">
        <f t="shared" si="0"/>
        <v>8</v>
      </c>
      <c r="F5">
        <v>1</v>
      </c>
      <c r="H5">
        <v>1</v>
      </c>
      <c r="I5">
        <v>5</v>
      </c>
      <c r="J5">
        <v>3</v>
      </c>
      <c r="L5">
        <v>3</v>
      </c>
    </row>
    <row r="6" spans="1:13">
      <c r="A6" s="4">
        <v>43903</v>
      </c>
      <c r="B6">
        <v>36</v>
      </c>
      <c r="C6">
        <f t="shared" si="1"/>
        <v>9</v>
      </c>
      <c r="D6">
        <v>5</v>
      </c>
      <c r="E6">
        <f t="shared" si="0"/>
        <v>4</v>
      </c>
      <c r="G6">
        <v>1</v>
      </c>
      <c r="H6">
        <v>1</v>
      </c>
      <c r="I6">
        <v>3</v>
      </c>
      <c r="J6">
        <v>4</v>
      </c>
    </row>
    <row r="7" spans="1:13">
      <c r="A7" s="4">
        <v>43904</v>
      </c>
      <c r="B7">
        <v>43</v>
      </c>
      <c r="C7">
        <f t="shared" si="1"/>
        <v>7</v>
      </c>
      <c r="D7">
        <v>5</v>
      </c>
      <c r="E7">
        <f t="shared" si="0"/>
        <v>2</v>
      </c>
      <c r="J7">
        <v>5</v>
      </c>
      <c r="K7">
        <v>1</v>
      </c>
      <c r="L7">
        <v>1</v>
      </c>
    </row>
    <row r="8" spans="1:13">
      <c r="A8" s="4">
        <v>43905</v>
      </c>
      <c r="B8">
        <v>55</v>
      </c>
      <c r="C8">
        <f t="shared" si="1"/>
        <v>12</v>
      </c>
      <c r="D8">
        <v>7</v>
      </c>
      <c r="E8">
        <f t="shared" si="0"/>
        <v>5</v>
      </c>
      <c r="H8">
        <v>3</v>
      </c>
      <c r="I8">
        <v>1</v>
      </c>
      <c r="J8">
        <v>3</v>
      </c>
      <c r="K8">
        <v>3</v>
      </c>
      <c r="L8">
        <v>2</v>
      </c>
    </row>
    <row r="9" spans="1:13">
      <c r="A9" s="4">
        <v>43906</v>
      </c>
      <c r="B9">
        <v>69</v>
      </c>
      <c r="C9">
        <f t="shared" si="1"/>
        <v>14</v>
      </c>
      <c r="D9">
        <v>5</v>
      </c>
      <c r="E9">
        <f t="shared" si="0"/>
        <v>9</v>
      </c>
      <c r="H9">
        <v>2</v>
      </c>
      <c r="I9">
        <v>1</v>
      </c>
      <c r="J9">
        <v>5</v>
      </c>
      <c r="K9">
        <v>5</v>
      </c>
      <c r="L9">
        <v>1</v>
      </c>
    </row>
    <row r="10" spans="1:13">
      <c r="A10" s="4">
        <v>43907</v>
      </c>
      <c r="B10">
        <v>86</v>
      </c>
      <c r="C10">
        <f t="shared" si="1"/>
        <v>17</v>
      </c>
      <c r="D10">
        <v>10</v>
      </c>
      <c r="E10">
        <f t="shared" si="0"/>
        <v>7</v>
      </c>
      <c r="H10">
        <v>2</v>
      </c>
      <c r="I10">
        <v>4</v>
      </c>
      <c r="J10">
        <v>3</v>
      </c>
      <c r="K10">
        <v>4</v>
      </c>
      <c r="L10">
        <v>4</v>
      </c>
    </row>
    <row r="11" spans="1:13">
      <c r="A11" s="4">
        <v>43908</v>
      </c>
      <c r="B11">
        <v>109</v>
      </c>
      <c r="C11">
        <f t="shared" si="1"/>
        <v>23</v>
      </c>
      <c r="D11">
        <v>9</v>
      </c>
      <c r="E11">
        <f t="shared" si="0"/>
        <v>14</v>
      </c>
      <c r="H11">
        <v>5</v>
      </c>
      <c r="I11">
        <v>4</v>
      </c>
      <c r="J11">
        <v>5</v>
      </c>
      <c r="K11">
        <v>5</v>
      </c>
      <c r="L11">
        <v>4</v>
      </c>
    </row>
    <row r="12" spans="1:13">
      <c r="A12" s="4">
        <v>43909</v>
      </c>
      <c r="B12">
        <v>137</v>
      </c>
      <c r="C12">
        <f t="shared" si="1"/>
        <v>28</v>
      </c>
      <c r="D12">
        <v>10</v>
      </c>
      <c r="E12">
        <f t="shared" si="0"/>
        <v>18</v>
      </c>
      <c r="H12">
        <v>3</v>
      </c>
      <c r="I12">
        <v>4</v>
      </c>
      <c r="J12">
        <v>10</v>
      </c>
      <c r="K12">
        <v>4</v>
      </c>
      <c r="L12">
        <v>7</v>
      </c>
    </row>
    <row r="13" spans="1:13">
      <c r="A13" s="4">
        <v>43910</v>
      </c>
      <c r="B13">
        <v>200</v>
      </c>
      <c r="C13">
        <f t="shared" si="1"/>
        <v>63</v>
      </c>
      <c r="D13">
        <v>18</v>
      </c>
      <c r="E13">
        <f t="shared" si="0"/>
        <v>45</v>
      </c>
      <c r="F13">
        <v>1</v>
      </c>
      <c r="G13">
        <v>1</v>
      </c>
      <c r="H13">
        <v>11</v>
      </c>
      <c r="I13">
        <v>13</v>
      </c>
      <c r="J13">
        <v>22</v>
      </c>
      <c r="K13">
        <v>9</v>
      </c>
      <c r="L13">
        <v>5</v>
      </c>
      <c r="M13">
        <v>1</v>
      </c>
    </row>
    <row r="14" spans="1:13">
      <c r="A14" s="4">
        <v>43911</v>
      </c>
      <c r="B14">
        <v>245</v>
      </c>
      <c r="C14">
        <f t="shared" si="1"/>
        <v>45</v>
      </c>
      <c r="D14">
        <v>22</v>
      </c>
      <c r="E14">
        <f t="shared" si="0"/>
        <v>23</v>
      </c>
      <c r="F14">
        <v>1</v>
      </c>
      <c r="G14">
        <v>1</v>
      </c>
      <c r="H14">
        <v>6</v>
      </c>
      <c r="I14">
        <v>7</v>
      </c>
      <c r="J14">
        <v>10</v>
      </c>
      <c r="K14">
        <v>15</v>
      </c>
      <c r="L14">
        <v>5</v>
      </c>
    </row>
    <row r="15" spans="1:13">
      <c r="A15" s="4">
        <v>43912</v>
      </c>
      <c r="B15">
        <v>313</v>
      </c>
      <c r="C15">
        <f t="shared" si="1"/>
        <v>68</v>
      </c>
      <c r="D15">
        <v>41</v>
      </c>
      <c r="E15">
        <f t="shared" si="0"/>
        <v>27</v>
      </c>
      <c r="F15">
        <v>4</v>
      </c>
      <c r="G15">
        <v>1</v>
      </c>
      <c r="H15">
        <v>11</v>
      </c>
      <c r="I15">
        <v>20</v>
      </c>
      <c r="J15">
        <v>15</v>
      </c>
      <c r="K15">
        <v>10</v>
      </c>
      <c r="L15">
        <v>6</v>
      </c>
      <c r="M15">
        <v>1</v>
      </c>
    </row>
    <row r="16" spans="1:13">
      <c r="A16" s="4">
        <v>43913</v>
      </c>
      <c r="B16">
        <v>345</v>
      </c>
      <c r="C16">
        <f t="shared" si="1"/>
        <v>32</v>
      </c>
      <c r="D16">
        <v>11</v>
      </c>
      <c r="E16">
        <f t="shared" si="0"/>
        <v>21</v>
      </c>
      <c r="G16">
        <v>1</v>
      </c>
      <c r="H16">
        <v>10</v>
      </c>
      <c r="I16">
        <v>4</v>
      </c>
      <c r="J16">
        <v>8</v>
      </c>
      <c r="K16">
        <v>3</v>
      </c>
      <c r="L16">
        <v>3</v>
      </c>
      <c r="M16">
        <v>3</v>
      </c>
    </row>
    <row r="17" spans="1:13">
      <c r="A17" s="4">
        <v>43914</v>
      </c>
      <c r="B17">
        <v>443</v>
      </c>
      <c r="C17">
        <f t="shared" si="1"/>
        <v>98</v>
      </c>
      <c r="D17">
        <v>44</v>
      </c>
      <c r="E17">
        <f t="shared" si="0"/>
        <v>54</v>
      </c>
      <c r="F17">
        <v>4</v>
      </c>
      <c r="G17">
        <v>3</v>
      </c>
      <c r="H17">
        <v>10</v>
      </c>
      <c r="I17">
        <v>18</v>
      </c>
      <c r="J17">
        <v>23</v>
      </c>
      <c r="K17">
        <v>21</v>
      </c>
      <c r="L17">
        <v>15</v>
      </c>
      <c r="M17">
        <v>4</v>
      </c>
    </row>
    <row r="18" spans="1:13">
      <c r="A18" s="4">
        <v>43915</v>
      </c>
      <c r="B18">
        <v>558</v>
      </c>
      <c r="C18">
        <f t="shared" si="1"/>
        <v>115</v>
      </c>
      <c r="D18">
        <v>46</v>
      </c>
      <c r="E18">
        <f t="shared" si="0"/>
        <v>69</v>
      </c>
      <c r="F18">
        <v>1</v>
      </c>
      <c r="G18">
        <v>6</v>
      </c>
      <c r="H18">
        <v>15</v>
      </c>
      <c r="I18">
        <v>27</v>
      </c>
      <c r="J18">
        <v>30</v>
      </c>
      <c r="K18">
        <v>18</v>
      </c>
      <c r="L18">
        <v>15</v>
      </c>
      <c r="M18">
        <v>3</v>
      </c>
    </row>
    <row r="19" spans="1:13">
      <c r="A19" s="4">
        <v>43916</v>
      </c>
      <c r="B19">
        <v>674</v>
      </c>
      <c r="C19">
        <f t="shared" si="1"/>
        <v>116</v>
      </c>
      <c r="D19">
        <v>54</v>
      </c>
      <c r="E19">
        <f t="shared" si="0"/>
        <v>62</v>
      </c>
      <c r="F19">
        <v>1</v>
      </c>
      <c r="G19">
        <v>4</v>
      </c>
      <c r="H19">
        <v>17</v>
      </c>
      <c r="I19">
        <v>23</v>
      </c>
      <c r="J19">
        <v>25</v>
      </c>
      <c r="K19">
        <v>29</v>
      </c>
      <c r="L19">
        <v>16</v>
      </c>
      <c r="M19">
        <v>1</v>
      </c>
    </row>
    <row r="20" spans="1:13">
      <c r="A20" s="4">
        <v>43917</v>
      </c>
      <c r="B20">
        <v>786</v>
      </c>
      <c r="C20">
        <f t="shared" si="1"/>
        <v>112</v>
      </c>
      <c r="D20">
        <v>49</v>
      </c>
      <c r="E20">
        <f t="shared" si="0"/>
        <v>63</v>
      </c>
      <c r="F20">
        <v>1</v>
      </c>
      <c r="G20">
        <v>2</v>
      </c>
      <c r="H20">
        <v>22</v>
      </c>
      <c r="I20">
        <v>26</v>
      </c>
      <c r="J20">
        <v>31</v>
      </c>
      <c r="K20">
        <v>10</v>
      </c>
      <c r="L20">
        <v>19</v>
      </c>
      <c r="M20">
        <v>1</v>
      </c>
    </row>
    <row r="21" spans="1:13">
      <c r="A21" s="4">
        <v>43918</v>
      </c>
      <c r="B21">
        <v>901</v>
      </c>
      <c r="C21">
        <f t="shared" si="1"/>
        <v>115</v>
      </c>
      <c r="D21">
        <v>40</v>
      </c>
      <c r="E21">
        <f t="shared" si="0"/>
        <v>75</v>
      </c>
      <c r="G21">
        <v>1</v>
      </c>
      <c r="H21">
        <v>23</v>
      </c>
      <c r="I21">
        <v>26</v>
      </c>
      <c r="J21">
        <v>24</v>
      </c>
      <c r="K21">
        <v>19</v>
      </c>
      <c r="L21">
        <v>20</v>
      </c>
      <c r="M21">
        <v>2</v>
      </c>
    </row>
    <row r="22" spans="1:13">
      <c r="A22" s="4">
        <v>43919</v>
      </c>
      <c r="B22">
        <v>989</v>
      </c>
      <c r="C22">
        <f t="shared" si="1"/>
        <v>88</v>
      </c>
      <c r="D22">
        <v>35</v>
      </c>
      <c r="E22">
        <f t="shared" si="0"/>
        <v>53</v>
      </c>
      <c r="F22">
        <v>1</v>
      </c>
      <c r="G22">
        <v>3</v>
      </c>
      <c r="H22">
        <v>17</v>
      </c>
      <c r="I22">
        <v>24</v>
      </c>
      <c r="J22">
        <v>18</v>
      </c>
      <c r="K22">
        <v>13</v>
      </c>
      <c r="L22">
        <v>11</v>
      </c>
      <c r="M22">
        <v>1</v>
      </c>
    </row>
    <row r="23" spans="1:13">
      <c r="A23" s="4">
        <v>43920</v>
      </c>
      <c r="B23">
        <v>1075</v>
      </c>
      <c r="C23">
        <f t="shared" si="1"/>
        <v>86</v>
      </c>
      <c r="D23">
        <v>31</v>
      </c>
      <c r="E23">
        <f t="shared" si="0"/>
        <v>55</v>
      </c>
      <c r="F23">
        <v>1</v>
      </c>
      <c r="G23">
        <v>1</v>
      </c>
      <c r="H23">
        <v>13</v>
      </c>
      <c r="I23">
        <v>13</v>
      </c>
      <c r="J23">
        <v>30</v>
      </c>
      <c r="K23">
        <v>13</v>
      </c>
      <c r="L23">
        <v>13</v>
      </c>
      <c r="M23">
        <v>2</v>
      </c>
    </row>
    <row r="24" spans="1:13">
      <c r="A24" s="4">
        <v>43921</v>
      </c>
      <c r="B24">
        <v>1181</v>
      </c>
      <c r="C24">
        <f t="shared" si="1"/>
        <v>106</v>
      </c>
      <c r="D24">
        <v>36</v>
      </c>
      <c r="E24">
        <f t="shared" si="0"/>
        <v>70</v>
      </c>
      <c r="F24">
        <v>1</v>
      </c>
      <c r="G24">
        <v>5</v>
      </c>
      <c r="H24">
        <v>22</v>
      </c>
      <c r="I24">
        <v>25</v>
      </c>
      <c r="J24">
        <v>22</v>
      </c>
      <c r="K24">
        <v>14</v>
      </c>
      <c r="L24">
        <v>11</v>
      </c>
      <c r="M24">
        <v>6</v>
      </c>
    </row>
    <row r="25" spans="1:13">
      <c r="A25" s="4">
        <v>43922</v>
      </c>
      <c r="B25">
        <v>1317</v>
      </c>
      <c r="C25">
        <f t="shared" si="1"/>
        <v>136</v>
      </c>
      <c r="D25">
        <v>47</v>
      </c>
      <c r="E25">
        <f t="shared" si="0"/>
        <v>89</v>
      </c>
      <c r="F25">
        <v>3</v>
      </c>
      <c r="G25">
        <v>9</v>
      </c>
      <c r="H25">
        <v>25</v>
      </c>
      <c r="I25">
        <v>37</v>
      </c>
      <c r="J25">
        <v>33</v>
      </c>
      <c r="K25">
        <v>10</v>
      </c>
      <c r="L25">
        <v>17</v>
      </c>
      <c r="M25">
        <v>2</v>
      </c>
    </row>
    <row r="26" spans="1:13">
      <c r="A26" s="4">
        <v>43923</v>
      </c>
      <c r="B26">
        <v>1475</v>
      </c>
      <c r="C26">
        <f t="shared" si="1"/>
        <v>158</v>
      </c>
      <c r="D26">
        <v>64</v>
      </c>
      <c r="E26">
        <f t="shared" si="0"/>
        <v>94</v>
      </c>
      <c r="F26">
        <v>1</v>
      </c>
      <c r="G26">
        <v>5</v>
      </c>
      <c r="H26">
        <v>25</v>
      </c>
      <c r="I26">
        <v>38</v>
      </c>
      <c r="J26">
        <v>43</v>
      </c>
      <c r="K26">
        <v>22</v>
      </c>
      <c r="L26">
        <v>24</v>
      </c>
    </row>
    <row r="27" spans="1:13">
      <c r="A27" s="4">
        <v>43924</v>
      </c>
      <c r="B27">
        <v>1673</v>
      </c>
      <c r="C27">
        <f t="shared" si="1"/>
        <v>198</v>
      </c>
      <c r="D27">
        <v>76</v>
      </c>
      <c r="E27">
        <f t="shared" si="0"/>
        <v>122</v>
      </c>
      <c r="F27">
        <v>6</v>
      </c>
      <c r="G27">
        <v>3</v>
      </c>
      <c r="H27">
        <v>35</v>
      </c>
      <c r="I27">
        <v>48</v>
      </c>
      <c r="J27">
        <v>40</v>
      </c>
      <c r="K27">
        <v>33</v>
      </c>
      <c r="L27">
        <v>29</v>
      </c>
      <c r="M27">
        <v>4</v>
      </c>
    </row>
    <row r="28" spans="1:13">
      <c r="A28" s="4">
        <v>43925</v>
      </c>
      <c r="B28">
        <v>1801</v>
      </c>
      <c r="C28">
        <f t="shared" si="1"/>
        <v>128</v>
      </c>
      <c r="D28">
        <v>49</v>
      </c>
      <c r="E28">
        <f t="shared" si="0"/>
        <v>79</v>
      </c>
      <c r="F28">
        <v>4</v>
      </c>
      <c r="G28">
        <v>1</v>
      </c>
      <c r="H28">
        <v>34</v>
      </c>
      <c r="I28">
        <v>27</v>
      </c>
      <c r="J28">
        <v>27</v>
      </c>
      <c r="K28">
        <v>19</v>
      </c>
      <c r="L28">
        <v>12</v>
      </c>
      <c r="M28">
        <v>4</v>
      </c>
    </row>
    <row r="29" spans="1:13">
      <c r="A29" s="4">
        <v>43926</v>
      </c>
      <c r="B29">
        <v>1988</v>
      </c>
      <c r="C29">
        <f t="shared" si="1"/>
        <v>187</v>
      </c>
      <c r="D29">
        <v>74</v>
      </c>
      <c r="E29">
        <f t="shared" si="0"/>
        <v>113</v>
      </c>
      <c r="G29">
        <v>4</v>
      </c>
      <c r="H29">
        <v>34</v>
      </c>
      <c r="I29">
        <v>48</v>
      </c>
      <c r="J29">
        <v>42</v>
      </c>
      <c r="K29">
        <v>31</v>
      </c>
      <c r="L29">
        <v>25</v>
      </c>
      <c r="M29">
        <v>3</v>
      </c>
    </row>
    <row r="30" spans="1:13">
      <c r="A30" s="4">
        <v>43927</v>
      </c>
      <c r="B30">
        <v>2100</v>
      </c>
      <c r="C30">
        <f t="shared" si="1"/>
        <v>112</v>
      </c>
      <c r="D30">
        <v>38</v>
      </c>
      <c r="E30">
        <f t="shared" si="0"/>
        <v>74</v>
      </c>
      <c r="F30">
        <v>1</v>
      </c>
      <c r="G30">
        <v>3</v>
      </c>
      <c r="H30">
        <v>19</v>
      </c>
      <c r="I30">
        <v>33</v>
      </c>
      <c r="J30">
        <v>20</v>
      </c>
      <c r="K30">
        <v>16</v>
      </c>
      <c r="L30">
        <v>18</v>
      </c>
      <c r="M30">
        <v>2</v>
      </c>
    </row>
    <row r="31" spans="1:13">
      <c r="A31" s="4">
        <v>43928</v>
      </c>
      <c r="B31">
        <v>2249</v>
      </c>
      <c r="C31">
        <f t="shared" si="1"/>
        <v>149</v>
      </c>
      <c r="D31">
        <v>55</v>
      </c>
      <c r="E31">
        <f t="shared" si="0"/>
        <v>94</v>
      </c>
      <c r="F31">
        <v>7</v>
      </c>
      <c r="G31">
        <v>3</v>
      </c>
      <c r="H31">
        <v>25</v>
      </c>
      <c r="I31">
        <v>30</v>
      </c>
      <c r="J31">
        <v>31</v>
      </c>
      <c r="K31">
        <v>23</v>
      </c>
      <c r="L31">
        <v>24</v>
      </c>
      <c r="M31">
        <v>6</v>
      </c>
    </row>
    <row r="32" spans="1:13">
      <c r="A32" s="4">
        <v>43929</v>
      </c>
      <c r="B32">
        <v>2528</v>
      </c>
      <c r="C32">
        <f t="shared" si="1"/>
        <v>279</v>
      </c>
      <c r="D32">
        <v>96</v>
      </c>
      <c r="E32">
        <f t="shared" si="0"/>
        <v>183</v>
      </c>
      <c r="F32">
        <v>4</v>
      </c>
      <c r="G32">
        <v>6</v>
      </c>
      <c r="H32">
        <v>58</v>
      </c>
      <c r="I32">
        <v>72</v>
      </c>
      <c r="J32">
        <v>61</v>
      </c>
      <c r="K32">
        <v>49</v>
      </c>
      <c r="L32">
        <v>23</v>
      </c>
      <c r="M32">
        <v>6</v>
      </c>
    </row>
    <row r="33" spans="1:13">
      <c r="A33" s="4">
        <v>43930</v>
      </c>
      <c r="B33">
        <v>2752</v>
      </c>
      <c r="C33">
        <f t="shared" si="1"/>
        <v>224</v>
      </c>
      <c r="D33">
        <v>72</v>
      </c>
      <c r="E33">
        <f t="shared" si="0"/>
        <v>152</v>
      </c>
      <c r="F33">
        <v>9</v>
      </c>
      <c r="G33">
        <v>8</v>
      </c>
      <c r="H33">
        <v>59</v>
      </c>
      <c r="I33">
        <v>45</v>
      </c>
      <c r="J33">
        <v>33</v>
      </c>
      <c r="K33">
        <v>44</v>
      </c>
      <c r="L33">
        <v>21</v>
      </c>
      <c r="M33">
        <v>5</v>
      </c>
    </row>
    <row r="34" spans="1:13">
      <c r="A34" s="4">
        <v>43931</v>
      </c>
      <c r="B34">
        <v>2974</v>
      </c>
      <c r="C34">
        <f t="shared" ref="C34:C65" si="2">IFERROR(B34-B33,"")</f>
        <v>222</v>
      </c>
      <c r="D34">
        <v>76</v>
      </c>
      <c r="E34">
        <f t="shared" ref="E34:E65" si="3">C34-D34</f>
        <v>146</v>
      </c>
      <c r="F34">
        <v>7</v>
      </c>
      <c r="G34">
        <v>4</v>
      </c>
      <c r="H34">
        <v>52</v>
      </c>
      <c r="I34">
        <v>58</v>
      </c>
      <c r="J34">
        <v>41</v>
      </c>
      <c r="K34">
        <v>34</v>
      </c>
      <c r="L34">
        <v>24</v>
      </c>
      <c r="M34">
        <v>2</v>
      </c>
    </row>
    <row r="35" spans="1:13">
      <c r="A35" s="4">
        <v>43932</v>
      </c>
      <c r="B35">
        <v>3234</v>
      </c>
      <c r="C35">
        <f t="shared" si="2"/>
        <v>260</v>
      </c>
      <c r="D35">
        <v>93</v>
      </c>
      <c r="E35">
        <f t="shared" si="3"/>
        <v>167</v>
      </c>
      <c r="F35">
        <v>6</v>
      </c>
      <c r="G35">
        <v>3</v>
      </c>
      <c r="H35">
        <v>74</v>
      </c>
      <c r="I35">
        <v>51</v>
      </c>
      <c r="J35">
        <v>53</v>
      </c>
      <c r="K35">
        <v>44</v>
      </c>
      <c r="L35">
        <v>23</v>
      </c>
      <c r="M35">
        <v>6</v>
      </c>
    </row>
    <row r="36" spans="1:13">
      <c r="A36" s="4">
        <v>43933</v>
      </c>
      <c r="B36">
        <v>3400</v>
      </c>
      <c r="C36">
        <f t="shared" si="2"/>
        <v>166</v>
      </c>
      <c r="D36">
        <v>63</v>
      </c>
      <c r="E36">
        <f t="shared" si="3"/>
        <v>103</v>
      </c>
      <c r="F36">
        <v>7</v>
      </c>
      <c r="G36">
        <v>5</v>
      </c>
      <c r="H36">
        <v>36</v>
      </c>
      <c r="I36">
        <v>46</v>
      </c>
      <c r="J36">
        <v>25</v>
      </c>
      <c r="K36">
        <v>26</v>
      </c>
      <c r="L36">
        <v>17</v>
      </c>
      <c r="M36">
        <v>4</v>
      </c>
    </row>
    <row r="37" spans="1:13">
      <c r="A37" s="4">
        <v>43934</v>
      </c>
      <c r="B37">
        <v>3472</v>
      </c>
      <c r="C37">
        <f t="shared" si="2"/>
        <v>72</v>
      </c>
      <c r="D37">
        <v>24</v>
      </c>
      <c r="E37">
        <f t="shared" si="3"/>
        <v>48</v>
      </c>
      <c r="F37">
        <v>2</v>
      </c>
      <c r="G37">
        <v>1</v>
      </c>
      <c r="H37">
        <v>20</v>
      </c>
      <c r="I37">
        <v>26</v>
      </c>
      <c r="J37">
        <v>5</v>
      </c>
      <c r="K37">
        <v>4</v>
      </c>
      <c r="L37">
        <v>9</v>
      </c>
      <c r="M37">
        <v>5</v>
      </c>
    </row>
    <row r="38" spans="1:13">
      <c r="A38" s="4">
        <v>43935</v>
      </c>
      <c r="B38">
        <v>3574</v>
      </c>
      <c r="C38">
        <f t="shared" si="2"/>
        <v>102</v>
      </c>
      <c r="D38">
        <v>48</v>
      </c>
      <c r="E38">
        <f t="shared" si="3"/>
        <v>54</v>
      </c>
      <c r="F38">
        <v>4</v>
      </c>
      <c r="G38">
        <v>2</v>
      </c>
      <c r="H38">
        <v>28</v>
      </c>
      <c r="I38">
        <v>18</v>
      </c>
      <c r="J38">
        <v>22</v>
      </c>
      <c r="K38">
        <v>16</v>
      </c>
      <c r="L38">
        <v>12</v>
      </c>
    </row>
    <row r="39" spans="1:13">
      <c r="A39" s="4">
        <v>43936</v>
      </c>
      <c r="B39">
        <v>3751</v>
      </c>
      <c r="C39">
        <f t="shared" si="2"/>
        <v>177</v>
      </c>
      <c r="D39">
        <v>62</v>
      </c>
      <c r="E39">
        <f t="shared" si="3"/>
        <v>115</v>
      </c>
      <c r="F39">
        <v>4</v>
      </c>
      <c r="G39">
        <v>4</v>
      </c>
      <c r="H39">
        <v>32</v>
      </c>
      <c r="I39">
        <v>42</v>
      </c>
      <c r="J39">
        <v>50</v>
      </c>
      <c r="K39">
        <v>20</v>
      </c>
      <c r="L39">
        <v>21</v>
      </c>
      <c r="M39">
        <v>4</v>
      </c>
    </row>
    <row r="40" spans="1:13">
      <c r="A40" s="4">
        <v>43937</v>
      </c>
      <c r="B40">
        <v>4016</v>
      </c>
      <c r="C40">
        <f t="shared" si="2"/>
        <v>265</v>
      </c>
      <c r="D40">
        <v>91</v>
      </c>
      <c r="E40">
        <f t="shared" si="3"/>
        <v>174</v>
      </c>
      <c r="F40">
        <v>4</v>
      </c>
      <c r="G40">
        <v>4</v>
      </c>
      <c r="H40">
        <v>63</v>
      </c>
      <c r="I40">
        <v>54</v>
      </c>
      <c r="J40">
        <v>59</v>
      </c>
      <c r="K40">
        <v>47</v>
      </c>
      <c r="L40">
        <v>27</v>
      </c>
      <c r="M40">
        <v>7</v>
      </c>
    </row>
    <row r="41" spans="1:13">
      <c r="A41" s="4">
        <v>43938</v>
      </c>
      <c r="B41">
        <v>4210</v>
      </c>
      <c r="C41">
        <f t="shared" si="2"/>
        <v>194</v>
      </c>
      <c r="D41">
        <v>70</v>
      </c>
      <c r="E41">
        <f t="shared" si="3"/>
        <v>124</v>
      </c>
      <c r="F41">
        <v>10</v>
      </c>
      <c r="G41">
        <v>7</v>
      </c>
      <c r="H41">
        <v>48</v>
      </c>
      <c r="I41">
        <v>43</v>
      </c>
      <c r="J41">
        <v>32</v>
      </c>
      <c r="K41">
        <v>37</v>
      </c>
      <c r="L41">
        <v>14</v>
      </c>
      <c r="M41">
        <v>3</v>
      </c>
    </row>
    <row r="42" spans="1:13">
      <c r="A42" s="4">
        <v>43939</v>
      </c>
      <c r="B42">
        <v>4273</v>
      </c>
      <c r="C42">
        <f t="shared" si="2"/>
        <v>63</v>
      </c>
      <c r="D42">
        <v>25</v>
      </c>
      <c r="E42">
        <f t="shared" si="3"/>
        <v>38</v>
      </c>
      <c r="F42">
        <v>5</v>
      </c>
      <c r="G42">
        <v>2</v>
      </c>
      <c r="H42">
        <v>19</v>
      </c>
      <c r="I42">
        <v>8</v>
      </c>
      <c r="J42">
        <v>8</v>
      </c>
      <c r="K42">
        <v>9</v>
      </c>
      <c r="L42">
        <v>9</v>
      </c>
      <c r="M42">
        <v>3</v>
      </c>
    </row>
    <row r="43" spans="1:13">
      <c r="A43" s="4">
        <v>43940</v>
      </c>
      <c r="B43">
        <v>4467</v>
      </c>
      <c r="C43">
        <f t="shared" si="2"/>
        <v>194</v>
      </c>
      <c r="D43">
        <v>74</v>
      </c>
      <c r="E43">
        <f t="shared" si="3"/>
        <v>120</v>
      </c>
      <c r="F43">
        <v>5</v>
      </c>
      <c r="G43">
        <v>7</v>
      </c>
      <c r="H43">
        <v>55</v>
      </c>
      <c r="I43">
        <v>42</v>
      </c>
      <c r="J43">
        <v>36</v>
      </c>
      <c r="K43">
        <v>19</v>
      </c>
      <c r="L43">
        <v>25</v>
      </c>
      <c r="M43">
        <v>5</v>
      </c>
    </row>
    <row r="44" spans="1:13">
      <c r="A44" s="4">
        <v>43941</v>
      </c>
      <c r="B44">
        <v>4658</v>
      </c>
      <c r="C44">
        <f t="shared" si="2"/>
        <v>191</v>
      </c>
      <c r="D44">
        <v>72</v>
      </c>
      <c r="E44">
        <f t="shared" si="3"/>
        <v>119</v>
      </c>
      <c r="F44">
        <v>7</v>
      </c>
      <c r="G44">
        <v>9</v>
      </c>
      <c r="H44">
        <v>32</v>
      </c>
      <c r="I44">
        <v>39</v>
      </c>
      <c r="J44">
        <v>37</v>
      </c>
      <c r="K44">
        <v>29</v>
      </c>
      <c r="L44">
        <v>32</v>
      </c>
      <c r="M44">
        <v>6</v>
      </c>
    </row>
    <row r="45" spans="1:13">
      <c r="A45" s="4">
        <v>43942</v>
      </c>
      <c r="B45">
        <v>4821</v>
      </c>
      <c r="C45">
        <f t="shared" si="2"/>
        <v>163</v>
      </c>
      <c r="D45">
        <v>69</v>
      </c>
      <c r="E45">
        <f t="shared" si="3"/>
        <v>94</v>
      </c>
      <c r="F45">
        <v>2</v>
      </c>
      <c r="G45">
        <v>7</v>
      </c>
      <c r="H45">
        <v>46</v>
      </c>
      <c r="I45">
        <v>34</v>
      </c>
      <c r="J45">
        <v>27</v>
      </c>
      <c r="K45">
        <v>27</v>
      </c>
      <c r="L45">
        <v>15</v>
      </c>
      <c r="M45">
        <v>5</v>
      </c>
    </row>
    <row r="46" spans="1:13">
      <c r="A46" s="4">
        <v>43943</v>
      </c>
      <c r="B46">
        <v>4992</v>
      </c>
      <c r="C46">
        <f t="shared" si="2"/>
        <v>171</v>
      </c>
      <c r="D46">
        <v>56</v>
      </c>
      <c r="E46">
        <f t="shared" si="3"/>
        <v>115</v>
      </c>
      <c r="F46">
        <v>5</v>
      </c>
      <c r="G46">
        <v>7</v>
      </c>
      <c r="H46">
        <v>47</v>
      </c>
      <c r="I46">
        <v>42</v>
      </c>
      <c r="J46">
        <v>33</v>
      </c>
      <c r="K46">
        <v>17</v>
      </c>
      <c r="L46">
        <v>16</v>
      </c>
      <c r="M46">
        <v>4</v>
      </c>
    </row>
    <row r="47" spans="1:13">
      <c r="A47" s="4">
        <v>43944</v>
      </c>
      <c r="B47">
        <v>5166</v>
      </c>
      <c r="C47">
        <f t="shared" si="2"/>
        <v>174</v>
      </c>
      <c r="D47">
        <v>72</v>
      </c>
      <c r="E47">
        <f t="shared" si="3"/>
        <v>102</v>
      </c>
      <c r="F47">
        <v>14</v>
      </c>
      <c r="G47">
        <v>9</v>
      </c>
      <c r="H47">
        <v>45</v>
      </c>
      <c r="I47">
        <v>41</v>
      </c>
      <c r="J47">
        <v>31</v>
      </c>
      <c r="K47">
        <v>21</v>
      </c>
      <c r="L47">
        <v>8</v>
      </c>
      <c r="M47">
        <v>5</v>
      </c>
    </row>
    <row r="48" spans="1:13">
      <c r="A48" s="4">
        <v>43945</v>
      </c>
      <c r="B48">
        <v>5338</v>
      </c>
      <c r="C48">
        <f t="shared" si="2"/>
        <v>172</v>
      </c>
      <c r="D48">
        <v>68</v>
      </c>
      <c r="E48">
        <f t="shared" si="3"/>
        <v>104</v>
      </c>
      <c r="F48">
        <v>4</v>
      </c>
      <c r="G48">
        <v>6</v>
      </c>
      <c r="H48">
        <v>44</v>
      </c>
      <c r="I48">
        <v>33</v>
      </c>
      <c r="J48">
        <v>36</v>
      </c>
      <c r="K48">
        <v>23</v>
      </c>
      <c r="L48">
        <v>23</v>
      </c>
      <c r="M48">
        <v>3</v>
      </c>
    </row>
    <row r="49" spans="1:13">
      <c r="A49" s="4">
        <v>43946</v>
      </c>
      <c r="B49">
        <v>5538</v>
      </c>
      <c r="C49">
        <f t="shared" si="2"/>
        <v>200</v>
      </c>
      <c r="D49">
        <v>77</v>
      </c>
      <c r="E49">
        <f t="shared" si="3"/>
        <v>123</v>
      </c>
      <c r="F49">
        <v>14</v>
      </c>
      <c r="G49">
        <v>12</v>
      </c>
      <c r="H49">
        <v>49</v>
      </c>
      <c r="I49">
        <v>42</v>
      </c>
      <c r="J49">
        <v>46</v>
      </c>
      <c r="K49">
        <v>19</v>
      </c>
      <c r="L49">
        <v>14</v>
      </c>
      <c r="M49">
        <v>4</v>
      </c>
    </row>
    <row r="50" spans="1:13">
      <c r="A50" s="4">
        <v>43947</v>
      </c>
      <c r="B50">
        <v>5779</v>
      </c>
      <c r="C50">
        <f t="shared" si="2"/>
        <v>241</v>
      </c>
      <c r="D50">
        <v>88</v>
      </c>
      <c r="E50">
        <f t="shared" si="3"/>
        <v>153</v>
      </c>
      <c r="F50">
        <v>12</v>
      </c>
      <c r="G50">
        <v>13</v>
      </c>
      <c r="H50">
        <v>62</v>
      </c>
      <c r="I50">
        <v>59</v>
      </c>
      <c r="J50">
        <v>45</v>
      </c>
      <c r="K50">
        <v>33</v>
      </c>
      <c r="L50">
        <v>15</v>
      </c>
      <c r="M50">
        <v>2</v>
      </c>
    </row>
    <row r="51" spans="1:13">
      <c r="A51" s="4">
        <v>43948</v>
      </c>
      <c r="B51">
        <v>6021</v>
      </c>
      <c r="C51">
        <f t="shared" si="2"/>
        <v>242</v>
      </c>
      <c r="D51">
        <v>87</v>
      </c>
      <c r="E51">
        <f t="shared" si="3"/>
        <v>155</v>
      </c>
      <c r="F51">
        <v>12</v>
      </c>
      <c r="G51">
        <v>2</v>
      </c>
      <c r="H51">
        <v>52</v>
      </c>
      <c r="I51">
        <v>54</v>
      </c>
      <c r="J51">
        <v>43</v>
      </c>
      <c r="K51">
        <v>43</v>
      </c>
      <c r="L51">
        <v>33</v>
      </c>
      <c r="M51">
        <v>3</v>
      </c>
    </row>
    <row r="52" spans="1:13">
      <c r="A52" s="4">
        <v>43949</v>
      </c>
      <c r="B52">
        <v>6200</v>
      </c>
      <c r="C52">
        <f t="shared" si="2"/>
        <v>179</v>
      </c>
      <c r="D52">
        <v>79</v>
      </c>
      <c r="E52">
        <f t="shared" si="3"/>
        <v>100</v>
      </c>
      <c r="F52">
        <v>6</v>
      </c>
      <c r="G52">
        <v>11</v>
      </c>
      <c r="H52">
        <v>48</v>
      </c>
      <c r="I52">
        <v>41</v>
      </c>
      <c r="J52">
        <v>33</v>
      </c>
      <c r="K52">
        <v>25</v>
      </c>
      <c r="L52">
        <v>14</v>
      </c>
      <c r="M52">
        <v>1</v>
      </c>
    </row>
    <row r="53" spans="1:13">
      <c r="A53" s="4">
        <v>43950</v>
      </c>
      <c r="B53">
        <v>6378</v>
      </c>
      <c r="C53">
        <f t="shared" si="2"/>
        <v>178</v>
      </c>
      <c r="D53">
        <v>75</v>
      </c>
      <c r="E53">
        <f t="shared" si="3"/>
        <v>103</v>
      </c>
      <c r="F53">
        <v>5</v>
      </c>
      <c r="G53">
        <v>11</v>
      </c>
      <c r="H53">
        <v>52</v>
      </c>
      <c r="I53">
        <v>31</v>
      </c>
      <c r="J53">
        <v>41</v>
      </c>
      <c r="K53">
        <v>15</v>
      </c>
      <c r="L53">
        <v>21</v>
      </c>
      <c r="M53">
        <v>2</v>
      </c>
    </row>
    <row r="54" spans="1:13">
      <c r="A54" s="4">
        <v>43951</v>
      </c>
      <c r="B54">
        <v>6532</v>
      </c>
      <c r="C54">
        <f t="shared" si="2"/>
        <v>154</v>
      </c>
      <c r="D54">
        <v>70</v>
      </c>
      <c r="E54">
        <f t="shared" si="3"/>
        <v>84</v>
      </c>
      <c r="F54">
        <v>9</v>
      </c>
      <c r="G54">
        <v>8</v>
      </c>
      <c r="H54">
        <v>36</v>
      </c>
      <c r="I54">
        <v>37</v>
      </c>
      <c r="J54">
        <v>24</v>
      </c>
      <c r="K54">
        <v>17</v>
      </c>
      <c r="L54">
        <v>22</v>
      </c>
      <c r="M54">
        <v>1</v>
      </c>
    </row>
    <row r="55" spans="1:13">
      <c r="A55" s="4">
        <v>43952</v>
      </c>
      <c r="B55">
        <v>6720</v>
      </c>
      <c r="C55">
        <f t="shared" si="2"/>
        <v>188</v>
      </c>
      <c r="D55">
        <v>93</v>
      </c>
      <c r="E55">
        <f t="shared" si="3"/>
        <v>95</v>
      </c>
      <c r="F55">
        <v>4</v>
      </c>
      <c r="G55">
        <v>8</v>
      </c>
      <c r="H55">
        <v>52</v>
      </c>
      <c r="I55">
        <v>51</v>
      </c>
      <c r="J55">
        <v>34</v>
      </c>
      <c r="K55">
        <v>15</v>
      </c>
      <c r="L55">
        <v>19</v>
      </c>
      <c r="M55">
        <v>5</v>
      </c>
    </row>
    <row r="56" spans="1:13">
      <c r="A56" s="4">
        <v>43953</v>
      </c>
      <c r="B56">
        <v>7090</v>
      </c>
      <c r="C56">
        <f t="shared" si="2"/>
        <v>370</v>
      </c>
      <c r="D56">
        <v>175</v>
      </c>
      <c r="E56">
        <f t="shared" si="3"/>
        <v>195</v>
      </c>
      <c r="F56">
        <v>12</v>
      </c>
      <c r="G56">
        <v>17</v>
      </c>
      <c r="H56">
        <v>106</v>
      </c>
      <c r="I56">
        <v>77</v>
      </c>
      <c r="J56">
        <v>65</v>
      </c>
      <c r="K56">
        <v>47</v>
      </c>
      <c r="L56">
        <v>31</v>
      </c>
      <c r="M56">
        <v>15</v>
      </c>
    </row>
    <row r="57" spans="1:13">
      <c r="A57" s="4">
        <v>43954</v>
      </c>
      <c r="B57">
        <v>7197</v>
      </c>
      <c r="C57">
        <f t="shared" si="2"/>
        <v>107</v>
      </c>
      <c r="D57">
        <v>67</v>
      </c>
      <c r="E57">
        <f t="shared" si="3"/>
        <v>40</v>
      </c>
      <c r="H57">
        <v>27</v>
      </c>
      <c r="I57">
        <v>30</v>
      </c>
      <c r="J57">
        <v>19</v>
      </c>
      <c r="K57">
        <v>14</v>
      </c>
      <c r="L57">
        <v>13</v>
      </c>
      <c r="M57">
        <v>4</v>
      </c>
    </row>
    <row r="58" spans="1:13">
      <c r="A58" s="4">
        <v>43955</v>
      </c>
      <c r="B58">
        <v>7387</v>
      </c>
      <c r="C58">
        <f t="shared" si="2"/>
        <v>190</v>
      </c>
      <c r="D58">
        <v>96</v>
      </c>
      <c r="E58">
        <f t="shared" si="3"/>
        <v>94</v>
      </c>
      <c r="F58">
        <v>7</v>
      </c>
      <c r="G58">
        <v>19</v>
      </c>
      <c r="H58">
        <v>39</v>
      </c>
      <c r="I58">
        <v>50</v>
      </c>
      <c r="J58">
        <v>24</v>
      </c>
      <c r="K58">
        <v>17</v>
      </c>
      <c r="L58">
        <v>28</v>
      </c>
      <c r="M58">
        <v>6</v>
      </c>
    </row>
    <row r="59" spans="1:13">
      <c r="A59" s="4">
        <v>43956</v>
      </c>
      <c r="B59">
        <v>7523</v>
      </c>
      <c r="C59">
        <f t="shared" si="2"/>
        <v>136</v>
      </c>
      <c r="D59">
        <v>68</v>
      </c>
      <c r="E59">
        <f t="shared" si="3"/>
        <v>68</v>
      </c>
      <c r="F59">
        <v>16</v>
      </c>
      <c r="G59">
        <v>17</v>
      </c>
      <c r="H59">
        <v>29</v>
      </c>
      <c r="I59">
        <v>20</v>
      </c>
      <c r="J59">
        <v>18</v>
      </c>
      <c r="K59">
        <v>16</v>
      </c>
      <c r="L59">
        <v>17</v>
      </c>
      <c r="M59">
        <v>3</v>
      </c>
    </row>
    <row r="60" spans="1:13">
      <c r="A60" s="4">
        <v>43957</v>
      </c>
      <c r="B60">
        <v>7731</v>
      </c>
      <c r="C60">
        <f t="shared" si="2"/>
        <v>208</v>
      </c>
      <c r="D60">
        <v>91</v>
      </c>
      <c r="E60">
        <f t="shared" si="3"/>
        <v>117</v>
      </c>
      <c r="F60">
        <v>3</v>
      </c>
      <c r="G60">
        <v>7</v>
      </c>
      <c r="H60">
        <v>45</v>
      </c>
      <c r="I60">
        <v>54</v>
      </c>
      <c r="J60">
        <v>39</v>
      </c>
      <c r="K60">
        <v>35</v>
      </c>
      <c r="L60">
        <v>22</v>
      </c>
      <c r="M60">
        <v>3</v>
      </c>
    </row>
    <row r="61" spans="1:13">
      <c r="A61" s="4">
        <v>43958</v>
      </c>
      <c r="B61">
        <v>7868</v>
      </c>
      <c r="C61">
        <f t="shared" si="2"/>
        <v>137</v>
      </c>
      <c r="D61">
        <v>67</v>
      </c>
      <c r="E61">
        <f t="shared" si="3"/>
        <v>70</v>
      </c>
      <c r="F61">
        <v>11</v>
      </c>
      <c r="G61">
        <v>14</v>
      </c>
      <c r="H61">
        <v>35</v>
      </c>
      <c r="I61">
        <v>24</v>
      </c>
      <c r="J61">
        <v>24</v>
      </c>
      <c r="K61">
        <v>13</v>
      </c>
      <c r="L61">
        <v>15</v>
      </c>
      <c r="M61">
        <v>1</v>
      </c>
    </row>
    <row r="62" spans="1:13">
      <c r="A62" s="4">
        <v>43959</v>
      </c>
      <c r="B62">
        <v>8070</v>
      </c>
      <c r="C62">
        <f t="shared" si="2"/>
        <v>202</v>
      </c>
      <c r="D62">
        <v>93</v>
      </c>
      <c r="E62">
        <f t="shared" si="3"/>
        <v>109</v>
      </c>
      <c r="F62">
        <v>11</v>
      </c>
      <c r="G62">
        <v>13</v>
      </c>
      <c r="H62">
        <v>56</v>
      </c>
      <c r="I62">
        <v>43</v>
      </c>
      <c r="J62">
        <v>42</v>
      </c>
      <c r="K62">
        <v>15</v>
      </c>
      <c r="L62">
        <v>17</v>
      </c>
      <c r="M62">
        <v>5</v>
      </c>
    </row>
    <row r="63" spans="1:13">
      <c r="A63" s="4">
        <v>43960</v>
      </c>
      <c r="B63">
        <v>8282</v>
      </c>
      <c r="C63">
        <f t="shared" si="2"/>
        <v>212</v>
      </c>
      <c r="D63">
        <v>95</v>
      </c>
      <c r="E63">
        <f t="shared" si="3"/>
        <v>117</v>
      </c>
      <c r="F63">
        <v>12</v>
      </c>
      <c r="G63">
        <v>14</v>
      </c>
      <c r="H63">
        <v>64</v>
      </c>
      <c r="I63">
        <v>39</v>
      </c>
      <c r="J63">
        <v>42</v>
      </c>
      <c r="K63">
        <v>22</v>
      </c>
      <c r="L63">
        <v>18</v>
      </c>
      <c r="M63">
        <v>1</v>
      </c>
    </row>
    <row r="64" spans="1:13">
      <c r="A64" s="4">
        <v>43961</v>
      </c>
      <c r="B64">
        <v>8448</v>
      </c>
      <c r="C64">
        <f t="shared" si="2"/>
        <v>166</v>
      </c>
      <c r="D64">
        <v>86</v>
      </c>
      <c r="E64">
        <f t="shared" si="3"/>
        <v>80</v>
      </c>
      <c r="F64">
        <v>18</v>
      </c>
      <c r="G64">
        <v>10</v>
      </c>
      <c r="H64">
        <v>39</v>
      </c>
      <c r="I64">
        <v>32</v>
      </c>
      <c r="J64">
        <v>21</v>
      </c>
      <c r="K64">
        <v>27</v>
      </c>
      <c r="L64">
        <v>13</v>
      </c>
      <c r="M64">
        <v>6</v>
      </c>
    </row>
    <row r="65" spans="1:13">
      <c r="A65" s="4">
        <v>43962</v>
      </c>
      <c r="B65">
        <v>8616</v>
      </c>
      <c r="C65">
        <f t="shared" si="2"/>
        <v>168</v>
      </c>
      <c r="D65">
        <v>74</v>
      </c>
      <c r="E65">
        <f t="shared" si="3"/>
        <v>94</v>
      </c>
      <c r="F65">
        <v>16</v>
      </c>
      <c r="G65">
        <v>11</v>
      </c>
      <c r="H65">
        <v>45</v>
      </c>
      <c r="I65">
        <v>33</v>
      </c>
      <c r="J65">
        <v>26</v>
      </c>
      <c r="K65">
        <v>17</v>
      </c>
      <c r="L65">
        <v>16</v>
      </c>
      <c r="M65">
        <v>4</v>
      </c>
    </row>
    <row r="66" spans="1:13">
      <c r="A66" s="4">
        <v>43963</v>
      </c>
      <c r="B66">
        <v>8783</v>
      </c>
      <c r="C66">
        <f t="shared" ref="C66:C89" si="4">IFERROR(B66-B65,"")</f>
        <v>167</v>
      </c>
      <c r="D66">
        <v>85</v>
      </c>
      <c r="E66">
        <f t="shared" ref="E66:E89" si="5">C66-D66</f>
        <v>82</v>
      </c>
      <c r="F66">
        <v>7</v>
      </c>
      <c r="G66">
        <v>10</v>
      </c>
      <c r="H66">
        <v>45</v>
      </c>
      <c r="I66">
        <v>31</v>
      </c>
      <c r="J66">
        <v>26</v>
      </c>
      <c r="K66">
        <v>19</v>
      </c>
      <c r="L66">
        <v>23</v>
      </c>
      <c r="M66">
        <v>6</v>
      </c>
    </row>
    <row r="67" spans="1:13">
      <c r="A67" s="4">
        <v>43964</v>
      </c>
      <c r="B67">
        <v>8944</v>
      </c>
      <c r="C67">
        <f t="shared" si="4"/>
        <v>161</v>
      </c>
      <c r="D67">
        <v>81</v>
      </c>
      <c r="E67">
        <f t="shared" si="5"/>
        <v>80</v>
      </c>
      <c r="F67">
        <v>13</v>
      </c>
      <c r="G67">
        <v>14</v>
      </c>
      <c r="H67">
        <v>39</v>
      </c>
      <c r="I67">
        <v>26</v>
      </c>
      <c r="J67">
        <v>32</v>
      </c>
      <c r="K67">
        <v>17</v>
      </c>
      <c r="L67">
        <v>15</v>
      </c>
      <c r="M67">
        <v>5</v>
      </c>
    </row>
    <row r="68" spans="1:13">
      <c r="A68" s="4">
        <v>43965</v>
      </c>
      <c r="B68">
        <v>9118</v>
      </c>
      <c r="C68">
        <f t="shared" si="4"/>
        <v>174</v>
      </c>
      <c r="D68">
        <v>75</v>
      </c>
      <c r="E68">
        <f t="shared" si="5"/>
        <v>99</v>
      </c>
      <c r="F68">
        <v>12</v>
      </c>
      <c r="G68">
        <v>7</v>
      </c>
      <c r="H68">
        <v>44</v>
      </c>
      <c r="I68">
        <v>38</v>
      </c>
      <c r="J68">
        <v>33</v>
      </c>
      <c r="K68">
        <v>23</v>
      </c>
      <c r="L68">
        <v>17</v>
      </c>
    </row>
    <row r="69" spans="1:13">
      <c r="A69" s="4">
        <v>43966</v>
      </c>
      <c r="B69">
        <v>9268</v>
      </c>
      <c r="C69">
        <f t="shared" si="4"/>
        <v>150</v>
      </c>
      <c r="D69">
        <v>67</v>
      </c>
      <c r="E69">
        <f t="shared" si="5"/>
        <v>83</v>
      </c>
      <c r="F69">
        <v>17</v>
      </c>
      <c r="G69">
        <v>18</v>
      </c>
      <c r="H69">
        <v>41</v>
      </c>
      <c r="I69">
        <v>22</v>
      </c>
      <c r="J69">
        <v>11</v>
      </c>
      <c r="K69">
        <v>20</v>
      </c>
      <c r="L69">
        <v>19</v>
      </c>
      <c r="M69">
        <v>2</v>
      </c>
    </row>
    <row r="70" spans="1:13">
      <c r="A70" s="4">
        <v>43967</v>
      </c>
      <c r="B70">
        <v>9449</v>
      </c>
      <c r="C70">
        <f t="shared" si="4"/>
        <v>181</v>
      </c>
      <c r="D70">
        <v>95</v>
      </c>
      <c r="E70">
        <f t="shared" si="5"/>
        <v>86</v>
      </c>
      <c r="F70">
        <v>10</v>
      </c>
      <c r="G70">
        <v>10</v>
      </c>
      <c r="H70">
        <v>48</v>
      </c>
      <c r="I70">
        <v>40</v>
      </c>
      <c r="J70">
        <v>24</v>
      </c>
      <c r="K70">
        <v>28</v>
      </c>
      <c r="L70">
        <v>20</v>
      </c>
      <c r="M70">
        <v>1</v>
      </c>
    </row>
    <row r="71" spans="1:13">
      <c r="A71" s="4">
        <v>43968</v>
      </c>
      <c r="B71">
        <v>9606</v>
      </c>
      <c r="C71">
        <f t="shared" si="4"/>
        <v>157</v>
      </c>
      <c r="D71">
        <v>74</v>
      </c>
      <c r="E71">
        <f t="shared" si="5"/>
        <v>83</v>
      </c>
      <c r="F71">
        <v>15</v>
      </c>
      <c r="G71">
        <v>5</v>
      </c>
      <c r="H71">
        <v>51</v>
      </c>
      <c r="I71">
        <v>27</v>
      </c>
      <c r="J71">
        <v>29</v>
      </c>
      <c r="K71">
        <v>6</v>
      </c>
      <c r="L71">
        <v>19</v>
      </c>
      <c r="M71">
        <v>5</v>
      </c>
    </row>
    <row r="72" spans="1:13">
      <c r="A72" s="4">
        <v>43969</v>
      </c>
      <c r="B72">
        <v>9726</v>
      </c>
      <c r="C72">
        <f t="shared" si="4"/>
        <v>120</v>
      </c>
      <c r="D72">
        <v>59</v>
      </c>
      <c r="E72">
        <f t="shared" si="5"/>
        <v>61</v>
      </c>
      <c r="F72">
        <v>10</v>
      </c>
      <c r="G72">
        <v>16</v>
      </c>
      <c r="H72">
        <v>28</v>
      </c>
      <c r="I72">
        <v>18</v>
      </c>
      <c r="J72">
        <v>13</v>
      </c>
      <c r="K72">
        <v>14</v>
      </c>
      <c r="L72">
        <v>20</v>
      </c>
      <c r="M72">
        <v>1</v>
      </c>
    </row>
    <row r="73" spans="1:13">
      <c r="A73" s="4">
        <v>43970</v>
      </c>
      <c r="B73">
        <v>9867</v>
      </c>
      <c r="C73">
        <f t="shared" si="4"/>
        <v>141</v>
      </c>
      <c r="D73">
        <v>58</v>
      </c>
      <c r="E73">
        <f t="shared" si="5"/>
        <v>83</v>
      </c>
      <c r="F73">
        <v>13</v>
      </c>
      <c r="G73">
        <v>16</v>
      </c>
      <c r="H73">
        <v>36</v>
      </c>
      <c r="I73">
        <v>28</v>
      </c>
      <c r="J73">
        <v>19</v>
      </c>
      <c r="K73">
        <v>17</v>
      </c>
      <c r="L73">
        <v>13</v>
      </c>
    </row>
    <row r="74" spans="1:13">
      <c r="A74" s="4">
        <v>43971</v>
      </c>
      <c r="B74">
        <v>9977</v>
      </c>
      <c r="C74">
        <f t="shared" si="4"/>
        <v>110</v>
      </c>
      <c r="D74">
        <v>47</v>
      </c>
      <c r="E74">
        <f t="shared" si="5"/>
        <v>63</v>
      </c>
      <c r="F74">
        <v>10</v>
      </c>
      <c r="G74">
        <v>3</v>
      </c>
      <c r="H74">
        <v>25</v>
      </c>
      <c r="I74">
        <v>30</v>
      </c>
      <c r="J74">
        <v>16</v>
      </c>
      <c r="K74">
        <v>14</v>
      </c>
      <c r="L74">
        <v>8</v>
      </c>
      <c r="M74">
        <v>3</v>
      </c>
    </row>
    <row r="75" spans="1:13">
      <c r="A75" s="4">
        <v>43972</v>
      </c>
      <c r="B75">
        <v>10116</v>
      </c>
      <c r="C75">
        <f t="shared" si="4"/>
        <v>139</v>
      </c>
      <c r="D75">
        <v>60</v>
      </c>
      <c r="E75">
        <f t="shared" si="5"/>
        <v>79</v>
      </c>
      <c r="F75">
        <v>11</v>
      </c>
      <c r="G75">
        <v>9</v>
      </c>
      <c r="H75">
        <v>32</v>
      </c>
      <c r="I75">
        <v>29</v>
      </c>
      <c r="J75">
        <v>18</v>
      </c>
      <c r="K75">
        <v>20</v>
      </c>
      <c r="L75">
        <v>18</v>
      </c>
      <c r="M75">
        <v>2</v>
      </c>
    </row>
    <row r="76" spans="1:13">
      <c r="A76" s="4">
        <v>43973</v>
      </c>
      <c r="B76">
        <v>10267</v>
      </c>
      <c r="C76">
        <f t="shared" si="4"/>
        <v>151</v>
      </c>
      <c r="D76">
        <v>64</v>
      </c>
      <c r="E76">
        <f t="shared" si="5"/>
        <v>87</v>
      </c>
      <c r="F76">
        <v>6</v>
      </c>
      <c r="G76">
        <v>12</v>
      </c>
      <c r="H76">
        <v>38</v>
      </c>
      <c r="I76">
        <v>19</v>
      </c>
      <c r="J76">
        <v>31</v>
      </c>
      <c r="K76">
        <v>27</v>
      </c>
      <c r="L76">
        <v>15</v>
      </c>
      <c r="M76">
        <v>3</v>
      </c>
    </row>
    <row r="77" spans="1:13">
      <c r="A77" s="4">
        <v>43974</v>
      </c>
      <c r="B77">
        <v>10577</v>
      </c>
      <c r="C77">
        <f t="shared" si="4"/>
        <v>310</v>
      </c>
      <c r="D77">
        <v>134</v>
      </c>
      <c r="E77">
        <f t="shared" si="5"/>
        <v>176</v>
      </c>
      <c r="F77">
        <v>20</v>
      </c>
      <c r="G77">
        <v>18</v>
      </c>
      <c r="H77">
        <v>76</v>
      </c>
      <c r="I77">
        <v>66</v>
      </c>
      <c r="J77">
        <v>50</v>
      </c>
      <c r="K77">
        <v>32</v>
      </c>
      <c r="L77">
        <v>39</v>
      </c>
      <c r="M77">
        <v>9</v>
      </c>
    </row>
    <row r="78" spans="1:13">
      <c r="A78" s="4">
        <v>43975</v>
      </c>
      <c r="B78">
        <v>10926</v>
      </c>
      <c r="C78">
        <f t="shared" si="4"/>
        <v>349</v>
      </c>
      <c r="D78">
        <v>110</v>
      </c>
      <c r="E78">
        <f t="shared" si="5"/>
        <v>239</v>
      </c>
      <c r="F78">
        <v>14</v>
      </c>
      <c r="G78">
        <v>12</v>
      </c>
      <c r="H78">
        <v>109</v>
      </c>
      <c r="I78">
        <v>79</v>
      </c>
      <c r="J78">
        <v>71</v>
      </c>
      <c r="K78">
        <v>39</v>
      </c>
      <c r="L78">
        <v>21</v>
      </c>
      <c r="M78">
        <v>4</v>
      </c>
    </row>
    <row r="79" spans="1:13">
      <c r="A79" s="4">
        <v>43976</v>
      </c>
      <c r="B79">
        <v>11183</v>
      </c>
      <c r="C79">
        <f t="shared" si="4"/>
        <v>257</v>
      </c>
      <c r="D79">
        <v>87</v>
      </c>
      <c r="E79">
        <f t="shared" si="5"/>
        <v>170</v>
      </c>
      <c r="F79">
        <v>14</v>
      </c>
      <c r="G79">
        <v>7</v>
      </c>
      <c r="H79">
        <v>75</v>
      </c>
      <c r="I79">
        <v>61</v>
      </c>
      <c r="J79">
        <v>49</v>
      </c>
      <c r="K79">
        <v>20</v>
      </c>
      <c r="L79">
        <v>28</v>
      </c>
      <c r="M79">
        <v>3</v>
      </c>
    </row>
    <row r="80" spans="1:13">
      <c r="A80" s="4">
        <v>43977</v>
      </c>
      <c r="B80">
        <v>11447</v>
      </c>
      <c r="C80">
        <f t="shared" si="4"/>
        <v>264</v>
      </c>
      <c r="D80">
        <v>117</v>
      </c>
      <c r="E80">
        <f t="shared" si="5"/>
        <v>147</v>
      </c>
      <c r="F80">
        <v>10</v>
      </c>
      <c r="G80">
        <v>12</v>
      </c>
      <c r="H80">
        <v>75</v>
      </c>
      <c r="I80">
        <v>65</v>
      </c>
      <c r="J80">
        <v>45</v>
      </c>
      <c r="K80">
        <v>30</v>
      </c>
      <c r="L80">
        <v>22</v>
      </c>
      <c r="M80">
        <v>5</v>
      </c>
    </row>
    <row r="81" spans="1:13">
      <c r="A81" s="4">
        <v>43978</v>
      </c>
      <c r="B81">
        <v>11728</v>
      </c>
      <c r="C81">
        <f t="shared" si="4"/>
        <v>281</v>
      </c>
      <c r="D81">
        <v>116</v>
      </c>
      <c r="E81">
        <f t="shared" si="5"/>
        <v>165</v>
      </c>
      <c r="F81">
        <v>12</v>
      </c>
      <c r="G81">
        <v>13</v>
      </c>
      <c r="H81">
        <v>79</v>
      </c>
      <c r="I81">
        <v>72</v>
      </c>
      <c r="J81">
        <v>51</v>
      </c>
      <c r="K81">
        <v>34</v>
      </c>
      <c r="L81">
        <v>16</v>
      </c>
      <c r="M81">
        <v>4</v>
      </c>
    </row>
    <row r="82" spans="1:13">
      <c r="A82" s="4">
        <v>43979</v>
      </c>
      <c r="B82">
        <v>12131</v>
      </c>
      <c r="C82">
        <f t="shared" si="4"/>
        <v>403</v>
      </c>
      <c r="D82">
        <v>129</v>
      </c>
      <c r="E82">
        <f t="shared" si="5"/>
        <v>274</v>
      </c>
      <c r="F82">
        <v>18</v>
      </c>
      <c r="G82">
        <v>19</v>
      </c>
      <c r="H82">
        <v>106</v>
      </c>
      <c r="I82">
        <v>96</v>
      </c>
      <c r="J82">
        <v>72</v>
      </c>
      <c r="K82">
        <v>58</v>
      </c>
      <c r="L82">
        <v>30</v>
      </c>
      <c r="M82">
        <v>4</v>
      </c>
    </row>
    <row r="83" spans="1:13">
      <c r="A83" s="4">
        <v>43980</v>
      </c>
      <c r="B83">
        <v>12531</v>
      </c>
      <c r="C83">
        <f t="shared" si="4"/>
        <v>400</v>
      </c>
      <c r="D83">
        <v>181</v>
      </c>
      <c r="E83">
        <f t="shared" si="5"/>
        <v>219</v>
      </c>
      <c r="F83">
        <v>27</v>
      </c>
      <c r="G83">
        <v>15</v>
      </c>
      <c r="H83">
        <v>115</v>
      </c>
      <c r="I83">
        <v>73</v>
      </c>
      <c r="J83">
        <v>78</v>
      </c>
      <c r="K83">
        <v>51</v>
      </c>
      <c r="L83">
        <v>32</v>
      </c>
      <c r="M83">
        <v>9</v>
      </c>
    </row>
    <row r="84" spans="1:13">
      <c r="A84" s="4">
        <v>43981</v>
      </c>
      <c r="B84">
        <v>13015</v>
      </c>
      <c r="C84">
        <f t="shared" si="4"/>
        <v>484</v>
      </c>
      <c r="D84">
        <v>205</v>
      </c>
      <c r="E84">
        <f t="shared" si="5"/>
        <v>279</v>
      </c>
      <c r="F84">
        <v>36</v>
      </c>
      <c r="G84">
        <v>28</v>
      </c>
      <c r="H84">
        <v>150</v>
      </c>
      <c r="I84">
        <v>85</v>
      </c>
      <c r="J84">
        <v>93</v>
      </c>
      <c r="K84">
        <v>57</v>
      </c>
      <c r="L84">
        <v>33</v>
      </c>
      <c r="M84">
        <v>5</v>
      </c>
    </row>
    <row r="85" spans="1:13">
      <c r="A85" s="4">
        <v>43982</v>
      </c>
      <c r="B85">
        <v>13463</v>
      </c>
      <c r="C85">
        <f t="shared" si="4"/>
        <v>448</v>
      </c>
      <c r="D85">
        <v>193</v>
      </c>
      <c r="E85">
        <f t="shared" si="5"/>
        <v>255</v>
      </c>
      <c r="F85">
        <v>23</v>
      </c>
      <c r="G85">
        <v>31</v>
      </c>
      <c r="H85">
        <v>101</v>
      </c>
      <c r="I85">
        <v>105</v>
      </c>
      <c r="J85">
        <v>74</v>
      </c>
      <c r="K85">
        <v>66</v>
      </c>
      <c r="L85">
        <v>42</v>
      </c>
      <c r="M85">
        <v>3</v>
      </c>
    </row>
    <row r="86" spans="1:13">
      <c r="A86" s="4">
        <v>43983</v>
      </c>
      <c r="B86">
        <v>13837</v>
      </c>
      <c r="C86">
        <f t="shared" si="4"/>
        <v>374</v>
      </c>
      <c r="D86">
        <v>143</v>
      </c>
      <c r="E86">
        <f t="shared" si="5"/>
        <v>231</v>
      </c>
      <c r="F86">
        <v>25</v>
      </c>
      <c r="G86">
        <v>20</v>
      </c>
      <c r="H86">
        <v>117</v>
      </c>
      <c r="I86">
        <v>87</v>
      </c>
      <c r="J86">
        <v>65</v>
      </c>
      <c r="K86">
        <v>32</v>
      </c>
      <c r="L86">
        <v>25</v>
      </c>
      <c r="M86">
        <v>4</v>
      </c>
    </row>
    <row r="87" spans="1:13">
      <c r="A87" s="4">
        <v>43984</v>
      </c>
      <c r="B87">
        <v>14095</v>
      </c>
      <c r="C87">
        <f t="shared" si="4"/>
        <v>258</v>
      </c>
      <c r="D87">
        <v>108</v>
      </c>
      <c r="E87">
        <f t="shared" si="5"/>
        <v>150</v>
      </c>
      <c r="F87">
        <v>16</v>
      </c>
      <c r="G87">
        <v>10</v>
      </c>
      <c r="H87">
        <v>69</v>
      </c>
      <c r="I87">
        <v>52</v>
      </c>
      <c r="J87">
        <v>49</v>
      </c>
      <c r="K87">
        <v>23</v>
      </c>
      <c r="L87">
        <v>29</v>
      </c>
      <c r="M87">
        <v>9</v>
      </c>
    </row>
    <row r="88" spans="1:13">
      <c r="A88" s="4">
        <v>43985</v>
      </c>
      <c r="B88">
        <v>14609</v>
      </c>
      <c r="C88">
        <f t="shared" si="4"/>
        <v>514</v>
      </c>
      <c r="D88">
        <v>214</v>
      </c>
      <c r="E88">
        <f t="shared" si="5"/>
        <v>300</v>
      </c>
      <c r="F88">
        <v>26</v>
      </c>
      <c r="G88">
        <v>28</v>
      </c>
      <c r="H88">
        <v>136</v>
      </c>
      <c r="I88">
        <v>98</v>
      </c>
      <c r="J88">
        <v>89</v>
      </c>
      <c r="K88">
        <v>75</v>
      </c>
      <c r="L88">
        <v>52</v>
      </c>
      <c r="M88">
        <v>10</v>
      </c>
    </row>
    <row r="89" spans="1:13">
      <c r="A89" s="4">
        <v>43986</v>
      </c>
      <c r="B89" s="6">
        <v>15044</v>
      </c>
      <c r="C89" s="6">
        <f t="shared" si="4"/>
        <v>435</v>
      </c>
      <c r="D89">
        <v>176</v>
      </c>
      <c r="E89">
        <f t="shared" si="5"/>
        <v>259</v>
      </c>
      <c r="F89">
        <v>25</v>
      </c>
      <c r="G89">
        <v>26</v>
      </c>
      <c r="H89">
        <v>124</v>
      </c>
      <c r="I89">
        <v>88</v>
      </c>
      <c r="J89">
        <v>73</v>
      </c>
      <c r="K89">
        <v>53</v>
      </c>
      <c r="L89">
        <v>37</v>
      </c>
      <c r="M89">
        <v>9</v>
      </c>
    </row>
    <row r="90" spans="1:13">
      <c r="A90" s="4">
        <v>43987</v>
      </c>
      <c r="B90">
        <v>15463</v>
      </c>
      <c r="C90" s="8">
        <f>IFERROR(B90-B89,"")</f>
        <v>419</v>
      </c>
      <c r="D90">
        <v>205</v>
      </c>
      <c r="E90" s="8">
        <f>C90-D90</f>
        <v>214</v>
      </c>
      <c r="F90">
        <v>31</v>
      </c>
      <c r="G90">
        <v>24</v>
      </c>
      <c r="H90">
        <v>98</v>
      </c>
      <c r="I90">
        <v>86</v>
      </c>
      <c r="J90">
        <v>75</v>
      </c>
      <c r="K90">
        <v>54</v>
      </c>
      <c r="L90">
        <v>46</v>
      </c>
      <c r="M90">
        <v>5</v>
      </c>
    </row>
    <row r="91" spans="1:13">
      <c r="A91" s="9">
        <v>43988</v>
      </c>
      <c r="B91" s="6">
        <v>16004</v>
      </c>
      <c r="C91" s="10">
        <f>IFERROR(B91-B90,"")</f>
        <v>541</v>
      </c>
      <c r="D91" s="6">
        <v>255</v>
      </c>
      <c r="E91" s="10">
        <f>C91-D91</f>
        <v>286</v>
      </c>
      <c r="F91" s="6">
        <v>54</v>
      </c>
      <c r="G91" s="6">
        <v>37</v>
      </c>
      <c r="H91" s="6">
        <v>149</v>
      </c>
      <c r="I91" s="6">
        <v>111</v>
      </c>
      <c r="J91" s="6">
        <v>73</v>
      </c>
      <c r="K91" s="6">
        <v>63</v>
      </c>
      <c r="L91" s="6">
        <v>43</v>
      </c>
      <c r="M91" s="6">
        <v>11</v>
      </c>
    </row>
    <row r="92" spans="1:13">
      <c r="A92" s="9">
        <v>43989</v>
      </c>
      <c r="B92" s="6">
        <v>16425</v>
      </c>
      <c r="C92" s="10">
        <f>IFERROR(B92-B91,"")</f>
        <v>421</v>
      </c>
      <c r="D92" s="6">
        <v>192</v>
      </c>
      <c r="E92" s="10">
        <f>C92-D92</f>
        <v>229</v>
      </c>
      <c r="F92" s="6">
        <v>23</v>
      </c>
      <c r="G92" s="6">
        <v>33</v>
      </c>
      <c r="H92" s="6">
        <v>118</v>
      </c>
      <c r="I92" s="6">
        <v>68</v>
      </c>
      <c r="J92" s="6">
        <v>75</v>
      </c>
      <c r="K92" s="6">
        <v>44</v>
      </c>
      <c r="L92" s="6">
        <v>48</v>
      </c>
      <c r="M92" s="6">
        <v>12</v>
      </c>
    </row>
    <row r="93" spans="1:13">
      <c r="A93" s="9">
        <v>43990</v>
      </c>
      <c r="B93" s="6">
        <v>16854</v>
      </c>
      <c r="C93" s="10">
        <f>IFERROR(B93-B92,"")</f>
        <v>429</v>
      </c>
      <c r="D93" s="6">
        <v>181</v>
      </c>
      <c r="E93" s="10">
        <f>C93-D93</f>
        <v>248</v>
      </c>
      <c r="F93" s="6">
        <v>22</v>
      </c>
      <c r="G93" s="6">
        <v>34</v>
      </c>
      <c r="H93" s="6">
        <v>125</v>
      </c>
      <c r="I93" s="6">
        <v>86</v>
      </c>
      <c r="J93" s="6">
        <v>71</v>
      </c>
      <c r="K93" s="6">
        <v>40</v>
      </c>
      <c r="L93" s="6">
        <v>42</v>
      </c>
      <c r="M93" s="6">
        <v>9</v>
      </c>
    </row>
    <row r="94" spans="1:13">
      <c r="A94" s="9">
        <v>43991</v>
      </c>
      <c r="B94" s="6">
        <v>17233</v>
      </c>
      <c r="C94" s="10">
        <f>IFERROR(B94-B93,"")</f>
        <v>379</v>
      </c>
      <c r="D94" s="6">
        <v>164</v>
      </c>
      <c r="E94" s="10">
        <f>C94-D94</f>
        <v>215</v>
      </c>
      <c r="F94" s="6">
        <v>15</v>
      </c>
      <c r="G94" s="6">
        <v>17</v>
      </c>
      <c r="H94" s="6">
        <v>102</v>
      </c>
      <c r="I94" s="6">
        <v>78</v>
      </c>
      <c r="J94" s="6">
        <v>71</v>
      </c>
      <c r="K94" s="6">
        <v>56</v>
      </c>
      <c r="L94" s="6">
        <v>35</v>
      </c>
      <c r="M94" s="6">
        <v>5</v>
      </c>
    </row>
    <row r="95" spans="1:13">
      <c r="A95" s="9">
        <v>43992</v>
      </c>
      <c r="B95" s="6">
        <v>17889</v>
      </c>
      <c r="C95" s="10">
        <f>IFERROR(B95-B94,"")</f>
        <v>656</v>
      </c>
      <c r="D95" s="6">
        <v>316</v>
      </c>
      <c r="E95" s="10">
        <f>C95-D95</f>
        <v>340</v>
      </c>
      <c r="F95" s="6">
        <v>39</v>
      </c>
      <c r="G95" s="6">
        <v>35</v>
      </c>
      <c r="H95" s="6">
        <v>191</v>
      </c>
      <c r="I95" s="6">
        <v>155</v>
      </c>
      <c r="J95" s="6">
        <v>117</v>
      </c>
      <c r="K95" s="6">
        <v>79</v>
      </c>
      <c r="L95" s="6">
        <v>45</v>
      </c>
      <c r="M95" s="6">
        <v>4</v>
      </c>
    </row>
    <row r="96" spans="1:13">
      <c r="A96" s="9">
        <v>43993</v>
      </c>
      <c r="B96" s="6">
        <v>18586</v>
      </c>
      <c r="C96" s="10">
        <f>IFERROR(B96-B95,"")</f>
        <v>697</v>
      </c>
      <c r="D96" s="6">
        <v>297</v>
      </c>
      <c r="E96" s="10">
        <f>C96-D96</f>
        <v>400</v>
      </c>
      <c r="F96" s="6">
        <v>50</v>
      </c>
      <c r="G96" s="6">
        <v>42</v>
      </c>
      <c r="H96" s="6">
        <v>189</v>
      </c>
      <c r="I96" s="6">
        <v>143</v>
      </c>
      <c r="J96" s="6">
        <v>116</v>
      </c>
      <c r="K96" s="6">
        <v>77</v>
      </c>
      <c r="L96" s="6">
        <v>65</v>
      </c>
      <c r="M96" s="6">
        <v>6</v>
      </c>
    </row>
    <row r="97" spans="1:13">
      <c r="A97" s="9">
        <v>43994</v>
      </c>
      <c r="B97" s="6">
        <v>19211</v>
      </c>
      <c r="C97" s="10">
        <f>IFERROR(B97-B96,"")</f>
        <v>625</v>
      </c>
      <c r="D97" s="6">
        <v>263</v>
      </c>
      <c r="E97" s="10">
        <f>C97-D97</f>
        <v>362</v>
      </c>
      <c r="F97">
        <v>43</v>
      </c>
      <c r="G97">
        <v>38</v>
      </c>
      <c r="H97">
        <v>204</v>
      </c>
      <c r="I97">
        <v>117</v>
      </c>
      <c r="J97">
        <v>103</v>
      </c>
      <c r="K97">
        <v>56</v>
      </c>
      <c r="L97">
        <v>56</v>
      </c>
      <c r="M97">
        <v>8</v>
      </c>
    </row>
    <row r="98" spans="1:13">
      <c r="A98" s="9">
        <v>43995</v>
      </c>
      <c r="B98" s="6">
        <v>20059</v>
      </c>
      <c r="C98" s="10">
        <f>IFERROR(B98-B97,"")</f>
        <v>848</v>
      </c>
      <c r="D98" s="6">
        <v>380</v>
      </c>
      <c r="E98" s="10">
        <f>C98-D98</f>
        <v>468</v>
      </c>
      <c r="F98" s="6">
        <v>55</v>
      </c>
      <c r="G98" s="6">
        <v>49</v>
      </c>
      <c r="H98" s="6">
        <v>243</v>
      </c>
      <c r="I98" s="6">
        <v>168</v>
      </c>
      <c r="J98" s="6">
        <v>155</v>
      </c>
      <c r="K98" s="6">
        <v>87</v>
      </c>
      <c r="L98" s="6">
        <v>82</v>
      </c>
      <c r="M98" s="6">
        <v>9</v>
      </c>
    </row>
    <row r="99" spans="1:13">
      <c r="A99" s="9">
        <v>43996</v>
      </c>
      <c r="B99">
        <v>20686</v>
      </c>
      <c r="C99" s="10">
        <f t="shared" ref="C99:C100" si="6">IFERROR(B99-B98,"")</f>
        <v>627</v>
      </c>
      <c r="D99" s="6">
        <v>265</v>
      </c>
      <c r="E99" s="10">
        <f>C99-D99</f>
        <v>362</v>
      </c>
      <c r="F99" s="6">
        <v>28</v>
      </c>
      <c r="G99" s="6">
        <v>45</v>
      </c>
      <c r="H99" s="6">
        <v>187</v>
      </c>
      <c r="I99" s="6">
        <v>119</v>
      </c>
      <c r="J99" s="6">
        <v>105</v>
      </c>
      <c r="K99" s="6">
        <v>82</v>
      </c>
      <c r="L99" s="6">
        <v>47</v>
      </c>
      <c r="M99" s="6">
        <v>14</v>
      </c>
    </row>
    <row r="100" spans="1:13">
      <c r="A100" s="9">
        <v>43997</v>
      </c>
      <c r="B100" s="6">
        <v>21422</v>
      </c>
      <c r="C100" s="10">
        <f t="shared" si="6"/>
        <v>736</v>
      </c>
      <c r="D100" s="6">
        <v>347</v>
      </c>
      <c r="E100" s="10">
        <f>C100-D100</f>
        <v>389</v>
      </c>
      <c r="F100" s="6">
        <v>36</v>
      </c>
      <c r="G100" s="6">
        <v>38</v>
      </c>
      <c r="H100" s="6">
        <v>204</v>
      </c>
      <c r="I100" s="6">
        <v>158</v>
      </c>
      <c r="J100" s="6">
        <v>130</v>
      </c>
      <c r="K100" s="6">
        <v>88</v>
      </c>
      <c r="L100" s="6">
        <v>65</v>
      </c>
      <c r="M100" s="6">
        <v>17</v>
      </c>
    </row>
    <row r="101" spans="1:13">
      <c r="A101" s="9">
        <v>43998</v>
      </c>
      <c r="B101" s="6">
        <v>21962</v>
      </c>
      <c r="C101" s="10">
        <f>IFERROR(B101-B100,"")</f>
        <v>540</v>
      </c>
      <c r="D101" s="6">
        <v>254</v>
      </c>
      <c r="E101" s="10">
        <f>C101-D101</f>
        <v>286</v>
      </c>
      <c r="F101" s="6">
        <v>39</v>
      </c>
      <c r="G101" s="6">
        <v>37</v>
      </c>
      <c r="H101" s="6">
        <v>141</v>
      </c>
      <c r="I101" s="6">
        <v>113</v>
      </c>
      <c r="J101" s="6">
        <v>87</v>
      </c>
      <c r="K101" s="6">
        <v>58</v>
      </c>
      <c r="L101" s="6">
        <v>55</v>
      </c>
      <c r="M101" s="6">
        <v>10</v>
      </c>
    </row>
    <row r="102" spans="1:13">
      <c r="A102" s="9">
        <v>43999</v>
      </c>
      <c r="B102" s="6">
        <v>22597</v>
      </c>
      <c r="C102" s="10">
        <f>IFERROR(B102-B101,"")</f>
        <v>635</v>
      </c>
      <c r="D102" s="6">
        <v>317</v>
      </c>
      <c r="E102" s="10">
        <f>C102-D102</f>
        <v>318</v>
      </c>
      <c r="F102" s="6">
        <v>44</v>
      </c>
      <c r="G102" s="6">
        <v>49</v>
      </c>
      <c r="H102" s="6">
        <v>162</v>
      </c>
      <c r="I102" s="6">
        <v>131</v>
      </c>
      <c r="J102" s="6">
        <v>114</v>
      </c>
      <c r="K102" s="6">
        <v>69</v>
      </c>
      <c r="L102" s="6">
        <v>57</v>
      </c>
      <c r="M102" s="6">
        <v>9</v>
      </c>
    </row>
    <row r="103" spans="1:13">
      <c r="A103" s="9">
        <v>44000</v>
      </c>
      <c r="B103" s="6">
        <v>23351</v>
      </c>
      <c r="C103" s="10">
        <f>IFERROR(B103-B102,"")</f>
        <v>754</v>
      </c>
      <c r="D103" s="6">
        <v>328</v>
      </c>
      <c r="E103" s="10">
        <f>C103-D103</f>
        <v>426</v>
      </c>
      <c r="F103" s="6">
        <v>32</v>
      </c>
      <c r="G103" s="6">
        <v>49</v>
      </c>
      <c r="H103" s="6">
        <v>201</v>
      </c>
      <c r="I103" s="6">
        <v>166</v>
      </c>
      <c r="J103" s="6">
        <v>141</v>
      </c>
      <c r="K103" s="6">
        <v>89</v>
      </c>
      <c r="L103" s="6">
        <v>67</v>
      </c>
      <c r="M103" s="6">
        <v>9</v>
      </c>
    </row>
    <row r="104" spans="1:13">
      <c r="A104" s="9">
        <v>44001</v>
      </c>
      <c r="B104" s="6">
        <v>24274</v>
      </c>
      <c r="C104" s="10">
        <f>IFERROR(B104-B103,"")</f>
        <v>923</v>
      </c>
      <c r="D104" s="6">
        <v>437</v>
      </c>
      <c r="E104" s="10">
        <f>C104-D104</f>
        <v>486</v>
      </c>
      <c r="F104" s="6">
        <v>61</v>
      </c>
      <c r="G104" s="6">
        <v>45</v>
      </c>
      <c r="H104" s="6">
        <v>248</v>
      </c>
      <c r="I104" s="6">
        <v>185</v>
      </c>
      <c r="J104" s="6">
        <v>161</v>
      </c>
      <c r="K104" s="6">
        <v>120</v>
      </c>
      <c r="L104" s="6">
        <v>91</v>
      </c>
      <c r="M104" s="6">
        <v>12</v>
      </c>
    </row>
    <row r="105" spans="1:13">
      <c r="A105" s="9">
        <v>44002</v>
      </c>
      <c r="B105" s="6">
        <v>25222</v>
      </c>
      <c r="C105" s="10">
        <f>IFERROR(B105-B104,"")</f>
        <v>948</v>
      </c>
      <c r="D105" s="6">
        <v>426</v>
      </c>
      <c r="E105" s="10">
        <f>C105-D105</f>
        <v>522</v>
      </c>
      <c r="F105" s="6">
        <v>82</v>
      </c>
      <c r="G105" s="6">
        <v>64</v>
      </c>
      <c r="H105" s="6">
        <v>257</v>
      </c>
      <c r="I105" s="6">
        <v>164</v>
      </c>
      <c r="J105" s="6">
        <v>159</v>
      </c>
      <c r="K105" s="6">
        <v>125</v>
      </c>
      <c r="L105" s="6">
        <v>80</v>
      </c>
      <c r="M105" s="6">
        <v>17</v>
      </c>
    </row>
    <row r="106" spans="1:13">
      <c r="A106" s="9">
        <v>44003</v>
      </c>
      <c r="B106" s="6">
        <v>26030</v>
      </c>
      <c r="C106" s="10">
        <f>IFERROR(B106-B105,"")</f>
        <v>808</v>
      </c>
      <c r="D106" s="6">
        <v>366</v>
      </c>
      <c r="E106" s="10">
        <f>C106-D106</f>
        <v>442</v>
      </c>
      <c r="F106" s="6">
        <v>39</v>
      </c>
      <c r="G106" s="6">
        <v>48</v>
      </c>
      <c r="H106" s="6">
        <v>209</v>
      </c>
      <c r="I106" s="6">
        <v>160</v>
      </c>
      <c r="J106" s="6">
        <v>137</v>
      </c>
      <c r="K106" s="6">
        <v>101</v>
      </c>
      <c r="L106" s="6">
        <v>90</v>
      </c>
      <c r="M106" s="6">
        <v>24</v>
      </c>
    </row>
    <row r="107" spans="1:13">
      <c r="A107" s="9">
        <v>44004</v>
      </c>
      <c r="B107" s="6">
        <v>26752</v>
      </c>
      <c r="C107" s="10">
        <f>IFERROR(B107-B106,"")</f>
        <v>722</v>
      </c>
      <c r="D107" s="6">
        <v>337</v>
      </c>
      <c r="E107" s="10">
        <f>C107-D107</f>
        <v>385</v>
      </c>
      <c r="F107" s="6">
        <v>40</v>
      </c>
      <c r="G107" s="6">
        <v>54</v>
      </c>
      <c r="H107" s="6">
        <v>164</v>
      </c>
      <c r="I107" s="6">
        <v>140</v>
      </c>
      <c r="J107" s="6">
        <v>135</v>
      </c>
      <c r="K107" s="6">
        <v>94</v>
      </c>
      <c r="L107" s="6">
        <v>77</v>
      </c>
      <c r="M107" s="6">
        <v>18</v>
      </c>
    </row>
    <row r="108" spans="1:13">
      <c r="A108" s="9">
        <v>44005</v>
      </c>
      <c r="B108" s="6">
        <v>27314</v>
      </c>
      <c r="C108" s="10">
        <f>IFERROR(B108-B107,"")</f>
        <v>562</v>
      </c>
      <c r="D108" s="6">
        <v>280</v>
      </c>
      <c r="E108" s="10">
        <f>C108-D108</f>
        <v>282</v>
      </c>
      <c r="F108" s="6">
        <v>37</v>
      </c>
      <c r="G108" s="6">
        <v>29</v>
      </c>
      <c r="H108" s="6">
        <v>132</v>
      </c>
      <c r="I108" s="6">
        <v>102</v>
      </c>
      <c r="J108" s="6">
        <v>113</v>
      </c>
      <c r="K108" s="6">
        <v>81</v>
      </c>
      <c r="L108" s="6">
        <v>51</v>
      </c>
      <c r="M108" s="6">
        <v>17</v>
      </c>
    </row>
    <row r="109" spans="1:13">
      <c r="A109" s="9">
        <v>44006</v>
      </c>
      <c r="B109" s="6">
        <v>28030</v>
      </c>
      <c r="C109" s="10">
        <f>IFERROR(B109-B108,"")</f>
        <v>716</v>
      </c>
      <c r="D109" s="6">
        <v>343</v>
      </c>
      <c r="E109" s="10">
        <f>C109-D109</f>
        <v>373</v>
      </c>
      <c r="F109" s="6">
        <v>35</v>
      </c>
      <c r="G109" s="6">
        <v>32</v>
      </c>
      <c r="H109" s="6">
        <v>167</v>
      </c>
      <c r="I109" s="6">
        <v>146</v>
      </c>
      <c r="J109" s="6">
        <v>149</v>
      </c>
      <c r="K109" s="6">
        <v>104</v>
      </c>
      <c r="L109" s="6">
        <v>65</v>
      </c>
      <c r="M109" s="6">
        <v>18</v>
      </c>
    </row>
    <row r="110" spans="1:13">
      <c r="A110" s="9">
        <v>44007</v>
      </c>
      <c r="B110" s="6">
        <v>29037</v>
      </c>
      <c r="C110" s="10">
        <f>IFERROR(B110-B109,"")</f>
        <v>1007</v>
      </c>
      <c r="D110" s="6">
        <v>469</v>
      </c>
      <c r="E110" s="10">
        <f>C110-D110</f>
        <v>538</v>
      </c>
      <c r="F110" s="6">
        <v>45</v>
      </c>
      <c r="G110" s="6">
        <v>55</v>
      </c>
      <c r="H110" s="6">
        <v>278</v>
      </c>
      <c r="I110" s="6">
        <v>252</v>
      </c>
      <c r="J110" s="6">
        <v>144</v>
      </c>
      <c r="K110" s="6">
        <v>135</v>
      </c>
      <c r="L110" s="6">
        <v>85</v>
      </c>
      <c r="M110" s="6">
        <v>13</v>
      </c>
    </row>
    <row r="111" spans="1:13">
      <c r="A111" s="9">
        <v>44008</v>
      </c>
      <c r="B111" s="6">
        <v>29905</v>
      </c>
      <c r="C111" s="10">
        <f>IFERROR(B111-B110,"")</f>
        <v>868</v>
      </c>
      <c r="D111" s="6">
        <v>416</v>
      </c>
      <c r="E111" s="10">
        <f>C111-D111</f>
        <v>452</v>
      </c>
      <c r="F111" s="6">
        <v>51</v>
      </c>
      <c r="G111" s="6">
        <v>41</v>
      </c>
      <c r="H111" s="6">
        <v>218</v>
      </c>
      <c r="I111" s="6">
        <v>197</v>
      </c>
      <c r="J111" s="6">
        <v>158</v>
      </c>
      <c r="K111" s="6">
        <v>119</v>
      </c>
      <c r="L111" s="6">
        <v>74</v>
      </c>
      <c r="M111" s="6">
        <v>10</v>
      </c>
    </row>
    <row r="112" spans="1:13">
      <c r="A112" s="9">
        <v>44009</v>
      </c>
      <c r="B112" s="6">
        <v>30658</v>
      </c>
      <c r="C112" s="10">
        <f>IFERROR(B112-B111,"")</f>
        <v>753</v>
      </c>
      <c r="D112" s="6">
        <v>318</v>
      </c>
      <c r="E112" s="10">
        <f>C112-D112</f>
        <v>435</v>
      </c>
      <c r="F112" s="6">
        <v>33</v>
      </c>
      <c r="G112" s="6">
        <v>50</v>
      </c>
      <c r="H112" s="6">
        <v>186</v>
      </c>
      <c r="I112" s="6">
        <v>165</v>
      </c>
      <c r="J112" s="6">
        <v>129</v>
      </c>
      <c r="K112" s="6">
        <v>111</v>
      </c>
      <c r="L112" s="6">
        <v>64</v>
      </c>
      <c r="M112" s="6">
        <v>15</v>
      </c>
    </row>
    <row r="113" spans="1:13">
      <c r="A113" s="9">
        <v>44010</v>
      </c>
      <c r="B113" s="6">
        <v>31686</v>
      </c>
      <c r="C113" s="10">
        <f>IFERROR(B113-B112,"")</f>
        <v>1028</v>
      </c>
      <c r="D113">
        <v>449</v>
      </c>
      <c r="E113" s="10">
        <f>C113-F113</f>
        <v>964</v>
      </c>
      <c r="F113" s="6">
        <v>64</v>
      </c>
      <c r="G113" s="6">
        <v>67</v>
      </c>
      <c r="H113" s="6">
        <v>250</v>
      </c>
      <c r="I113" s="6">
        <v>236</v>
      </c>
      <c r="J113" s="6">
        <v>163</v>
      </c>
      <c r="K113" s="6">
        <v>130</v>
      </c>
      <c r="L113" s="6">
        <v>98</v>
      </c>
      <c r="M113" s="6">
        <v>20</v>
      </c>
    </row>
    <row r="114" spans="1:13">
      <c r="A114" s="9">
        <v>44011</v>
      </c>
      <c r="B114" s="6">
        <v>32785</v>
      </c>
      <c r="C114" s="10">
        <f>IFERROR(B114-B113,"")</f>
        <v>1099</v>
      </c>
      <c r="D114">
        <v>497</v>
      </c>
      <c r="E114" s="10">
        <f>C114-F114</f>
        <v>1031</v>
      </c>
      <c r="F114" s="6">
        <v>68</v>
      </c>
      <c r="G114" s="6">
        <v>65</v>
      </c>
      <c r="H114" s="6">
        <v>310</v>
      </c>
      <c r="I114" s="6">
        <v>238</v>
      </c>
      <c r="J114" s="6">
        <v>165</v>
      </c>
      <c r="K114" s="6">
        <v>123</v>
      </c>
      <c r="L114" s="6">
        <v>115</v>
      </c>
      <c r="M114" s="6">
        <v>15</v>
      </c>
    </row>
    <row r="115" spans="1:13">
      <c r="A115" s="9">
        <v>44012</v>
      </c>
      <c r="B115" s="6">
        <v>33550</v>
      </c>
      <c r="C115" s="10">
        <f>IFERROR(B115-B114,"")</f>
        <v>765</v>
      </c>
      <c r="D115" s="6">
        <v>346</v>
      </c>
      <c r="E115" s="10">
        <f>C115-D115</f>
        <v>419</v>
      </c>
      <c r="F115" s="6">
        <v>27</v>
      </c>
      <c r="G115" s="6">
        <v>41</v>
      </c>
      <c r="H115" s="6">
        <v>210</v>
      </c>
      <c r="I115" s="6">
        <v>143</v>
      </c>
      <c r="J115" s="6">
        <v>134</v>
      </c>
      <c r="K115" s="6">
        <v>100</v>
      </c>
      <c r="L115" s="6">
        <v>94</v>
      </c>
      <c r="M115" s="6">
        <v>16</v>
      </c>
    </row>
    <row r="116" spans="1:13">
      <c r="A116" s="9">
        <v>44013</v>
      </c>
      <c r="B116" s="6">
        <v>34463</v>
      </c>
      <c r="C116" s="10">
        <f>IFERROR(B116-B115,"")</f>
        <v>913</v>
      </c>
      <c r="D116" s="6">
        <v>426</v>
      </c>
      <c r="E116" s="10">
        <f>C116-D116</f>
        <v>487</v>
      </c>
      <c r="F116" s="6">
        <v>53</v>
      </c>
      <c r="G116" s="6">
        <v>45</v>
      </c>
      <c r="H116" s="6">
        <v>234</v>
      </c>
      <c r="I116" s="6">
        <v>181</v>
      </c>
      <c r="J116" s="6">
        <v>162</v>
      </c>
      <c r="K116" s="6">
        <v>122</v>
      </c>
      <c r="L116" s="6">
        <v>95</v>
      </c>
      <c r="M116" s="6">
        <v>21</v>
      </c>
    </row>
    <row r="117" spans="1:13">
      <c r="A117" s="9">
        <v>44014</v>
      </c>
      <c r="B117" s="6">
        <v>35237</v>
      </c>
      <c r="C117" s="10">
        <f>IFERROR(B117-B116,"")</f>
        <v>774</v>
      </c>
      <c r="D117" s="6">
        <v>369</v>
      </c>
      <c r="E117" s="10">
        <f>C117-D117</f>
        <v>405</v>
      </c>
      <c r="F117" s="6">
        <v>39</v>
      </c>
      <c r="G117" s="6">
        <v>45</v>
      </c>
      <c r="H117" s="6">
        <v>188</v>
      </c>
      <c r="I117" s="6">
        <v>178</v>
      </c>
      <c r="J117" s="6">
        <v>141</v>
      </c>
      <c r="K117" s="6">
        <v>96</v>
      </c>
      <c r="L117" s="6">
        <v>71</v>
      </c>
      <c r="M117" s="6">
        <v>16</v>
      </c>
    </row>
    <row r="118" spans="1:13">
      <c r="A118" s="9">
        <v>44015</v>
      </c>
      <c r="B118" s="6">
        <v>35995</v>
      </c>
      <c r="C118" s="10">
        <f>IFERROR(B118-B117,"")</f>
        <v>758</v>
      </c>
      <c r="D118" s="6">
        <v>324</v>
      </c>
      <c r="E118" s="10">
        <f>C118-D118</f>
        <v>434</v>
      </c>
      <c r="F118" s="6">
        <v>36</v>
      </c>
      <c r="G118" s="6">
        <v>37</v>
      </c>
      <c r="H118" s="6">
        <v>202</v>
      </c>
      <c r="I118" s="6">
        <v>158</v>
      </c>
      <c r="J118" s="6">
        <v>136</v>
      </c>
      <c r="K118" s="6">
        <v>86</v>
      </c>
      <c r="L118" s="6">
        <v>84</v>
      </c>
      <c r="M118" s="6">
        <v>19</v>
      </c>
    </row>
    <row r="119" spans="1:13">
      <c r="A119" s="9">
        <v>44016</v>
      </c>
      <c r="B119" s="6">
        <v>36983</v>
      </c>
      <c r="C119" s="10">
        <f>IFERROR(B119-B118,"")</f>
        <v>988</v>
      </c>
      <c r="D119" s="6">
        <v>468</v>
      </c>
      <c r="E119" s="10">
        <f>C119-D119</f>
        <v>520</v>
      </c>
      <c r="F119" s="6">
        <v>65</v>
      </c>
      <c r="G119" s="6">
        <v>45</v>
      </c>
      <c r="H119" s="6">
        <v>273</v>
      </c>
      <c r="I119" s="6">
        <v>180</v>
      </c>
      <c r="J119" s="6">
        <v>187</v>
      </c>
      <c r="K119" s="6">
        <v>135</v>
      </c>
      <c r="L119" s="6">
        <v>95</v>
      </c>
      <c r="M119" s="6">
        <v>8</v>
      </c>
    </row>
    <row r="120" spans="1:13">
      <c r="A120" s="9">
        <v>44017</v>
      </c>
      <c r="B120" s="6">
        <v>38149</v>
      </c>
      <c r="C120" s="10">
        <f>IFERROR(B120-B119,"")</f>
        <v>1166</v>
      </c>
      <c r="D120" s="6">
        <v>549</v>
      </c>
      <c r="E120" s="10">
        <f>C120-D120</f>
        <v>617</v>
      </c>
      <c r="F120" s="6">
        <v>73</v>
      </c>
      <c r="G120" s="6">
        <v>62</v>
      </c>
      <c r="H120" s="6">
        <v>268</v>
      </c>
      <c r="I120" s="6">
        <v>252</v>
      </c>
      <c r="J120" s="6">
        <v>216</v>
      </c>
      <c r="K120" s="6">
        <v>141</v>
      </c>
      <c r="L120" s="6">
        <v>138</v>
      </c>
      <c r="M120" s="6">
        <v>16</v>
      </c>
    </row>
    <row r="121" spans="1:13">
      <c r="A121" s="9">
        <v>44018</v>
      </c>
      <c r="B121" s="6">
        <v>39334</v>
      </c>
      <c r="C121" s="10">
        <f>IFERROR(B121-B120,"")</f>
        <v>1185</v>
      </c>
      <c r="D121" s="6">
        <v>553</v>
      </c>
      <c r="E121" s="10">
        <f>C121-D121</f>
        <v>632</v>
      </c>
      <c r="F121" s="6">
        <v>73</v>
      </c>
      <c r="G121" s="6">
        <v>78</v>
      </c>
      <c r="H121" s="6">
        <v>278</v>
      </c>
      <c r="I121" s="6">
        <v>247</v>
      </c>
      <c r="J121" s="6">
        <v>222</v>
      </c>
      <c r="K121" s="6">
        <v>137</v>
      </c>
      <c r="L121" s="6">
        <v>124</v>
      </c>
      <c r="M121" s="6">
        <v>26</v>
      </c>
    </row>
    <row r="122" spans="1:13">
      <c r="A122" s="9">
        <v>44019</v>
      </c>
      <c r="B122" s="6">
        <v>40291</v>
      </c>
      <c r="C122" s="10">
        <f>IFERROR(B122-B121,"")</f>
        <v>957</v>
      </c>
      <c r="D122" s="6">
        <v>426</v>
      </c>
      <c r="E122" s="10">
        <f>C122-D122</f>
        <v>531</v>
      </c>
      <c r="F122" s="6">
        <v>40</v>
      </c>
      <c r="G122" s="6">
        <v>50</v>
      </c>
      <c r="H122" s="6">
        <v>240</v>
      </c>
      <c r="I122" s="6">
        <v>191</v>
      </c>
      <c r="J122" s="6">
        <v>190</v>
      </c>
      <c r="K122" s="6">
        <v>113</v>
      </c>
      <c r="L122" s="6">
        <v>123</v>
      </c>
      <c r="M122" s="6">
        <v>10</v>
      </c>
    </row>
    <row r="123" spans="1:13">
      <c r="A123" s="9">
        <v>44020</v>
      </c>
      <c r="B123" s="6">
        <v>41251</v>
      </c>
      <c r="C123" s="10">
        <f>IFERROR(B123-B122,"")</f>
        <v>960</v>
      </c>
      <c r="D123" s="6">
        <v>419</v>
      </c>
      <c r="E123" s="10">
        <f>C123-D123</f>
        <v>541</v>
      </c>
      <c r="F123" s="6">
        <v>46</v>
      </c>
      <c r="G123" s="6">
        <v>31</v>
      </c>
      <c r="H123" s="6">
        <v>255</v>
      </c>
      <c r="I123" s="6">
        <v>201</v>
      </c>
      <c r="J123" s="6">
        <v>188</v>
      </c>
      <c r="K123" s="6">
        <v>125</v>
      </c>
      <c r="L123" s="6">
        <v>95</v>
      </c>
      <c r="M123" s="6">
        <v>19</v>
      </c>
    </row>
    <row r="124" spans="1:13">
      <c r="A124" s="9">
        <v>44021</v>
      </c>
      <c r="B124" s="6">
        <v>42216</v>
      </c>
      <c r="C124" s="10">
        <f>IFERROR(B124-B123,"")</f>
        <v>965</v>
      </c>
      <c r="D124" s="6">
        <v>439</v>
      </c>
      <c r="E124" s="10">
        <f>C124-D124</f>
        <v>526</v>
      </c>
      <c r="F124" s="6">
        <v>56</v>
      </c>
      <c r="G124" s="6">
        <v>61</v>
      </c>
      <c r="H124" s="6">
        <v>252</v>
      </c>
      <c r="I124" s="6">
        <v>206</v>
      </c>
      <c r="J124" s="6">
        <v>148</v>
      </c>
      <c r="K124" s="6">
        <v>126</v>
      </c>
      <c r="L124" s="6">
        <v>97</v>
      </c>
      <c r="M124" s="6">
        <v>19</v>
      </c>
    </row>
    <row r="125" spans="1:13">
      <c r="A125" s="9">
        <v>44022</v>
      </c>
      <c r="B125" s="6">
        <v>43257</v>
      </c>
      <c r="C125" s="10">
        <f>IFERROR(B125-B124,"")</f>
        <v>1041</v>
      </c>
      <c r="D125" s="6">
        <v>967</v>
      </c>
      <c r="E125" s="10">
        <f>C125-D125</f>
        <v>74</v>
      </c>
      <c r="F125" s="6">
        <v>128</v>
      </c>
      <c r="G125" s="6">
        <v>94</v>
      </c>
      <c r="H125" s="6">
        <v>534</v>
      </c>
      <c r="I125" s="6">
        <v>487</v>
      </c>
      <c r="J125" s="6">
        <v>389</v>
      </c>
      <c r="K125" s="6">
        <v>248</v>
      </c>
      <c r="L125" s="6">
        <v>210</v>
      </c>
      <c r="M125" s="6">
        <v>46</v>
      </c>
    </row>
    <row r="126" spans="1:13">
      <c r="A126" s="9">
        <v>44023</v>
      </c>
      <c r="B126" s="6">
        <v>44332</v>
      </c>
      <c r="C126" s="10">
        <f>IFERROR(B126-B125,"")</f>
        <v>1075</v>
      </c>
      <c r="D126" s="6">
        <v>572</v>
      </c>
      <c r="E126" s="10">
        <f>C126-D126</f>
        <v>503</v>
      </c>
      <c r="F126" s="6">
        <v>72</v>
      </c>
      <c r="G126" s="6">
        <v>75</v>
      </c>
      <c r="H126" s="6">
        <v>351</v>
      </c>
      <c r="I126" s="6">
        <v>257</v>
      </c>
      <c r="J126" s="6">
        <v>214</v>
      </c>
      <c r="K126" s="6">
        <v>171</v>
      </c>
      <c r="L126" s="6">
        <v>123</v>
      </c>
      <c r="M126" s="6">
        <v>18</v>
      </c>
    </row>
    <row r="127" spans="1:13">
      <c r="A127" s="9">
        <v>44024</v>
      </c>
      <c r="B127" s="6">
        <v>45633</v>
      </c>
      <c r="C127" s="10">
        <f>IFERROR(B127-B126,"")</f>
        <v>1301</v>
      </c>
      <c r="D127" s="6">
        <v>748</v>
      </c>
      <c r="E127" s="10">
        <f>C127-D127</f>
        <v>553</v>
      </c>
      <c r="F127" s="6">
        <v>114</v>
      </c>
      <c r="G127" s="6">
        <v>97</v>
      </c>
      <c r="H127" s="6">
        <v>372</v>
      </c>
      <c r="I127" s="6">
        <v>279</v>
      </c>
      <c r="J127" s="6">
        <v>274</v>
      </c>
      <c r="K127" s="6">
        <v>214</v>
      </c>
      <c r="L127" s="6">
        <v>168</v>
      </c>
      <c r="M127" s="6">
        <v>22</v>
      </c>
    </row>
    <row r="128" spans="1:13">
      <c r="A128" s="9">
        <v>44025</v>
      </c>
      <c r="B128" s="6">
        <v>47173</v>
      </c>
      <c r="C128" s="10">
        <f>IFERROR(B128-B127,"")</f>
        <v>1540</v>
      </c>
      <c r="D128" s="6">
        <v>413</v>
      </c>
      <c r="E128" s="10">
        <f>C128-D128</f>
        <v>1127</v>
      </c>
      <c r="F128" s="6">
        <v>69</v>
      </c>
      <c r="G128" s="6">
        <v>67</v>
      </c>
      <c r="H128" s="6">
        <v>221</v>
      </c>
      <c r="I128" s="6">
        <v>180</v>
      </c>
      <c r="J128" s="6">
        <v>136</v>
      </c>
      <c r="K128" s="6">
        <v>115</v>
      </c>
      <c r="L128" s="6">
        <v>119</v>
      </c>
      <c r="M128" s="6">
        <v>16</v>
      </c>
    </row>
    <row r="129" spans="1:13">
      <c r="A129" s="9">
        <v>44026</v>
      </c>
      <c r="B129" s="6">
        <v>48096</v>
      </c>
      <c r="C129" s="10">
        <f>IFERROR(B129-B128,"")</f>
        <v>923</v>
      </c>
      <c r="D129" s="6">
        <v>586</v>
      </c>
      <c r="E129" s="10">
        <f>C129-D129</f>
        <v>337</v>
      </c>
      <c r="F129" s="6">
        <v>57</v>
      </c>
      <c r="G129" s="6">
        <v>55</v>
      </c>
      <c r="H129" s="6">
        <v>250</v>
      </c>
      <c r="I129" s="6">
        <v>260</v>
      </c>
      <c r="J129" s="6">
        <v>177</v>
      </c>
      <c r="K129" s="6">
        <v>163</v>
      </c>
      <c r="L129" s="6">
        <v>159</v>
      </c>
      <c r="M129" s="6">
        <v>26</v>
      </c>
    </row>
    <row r="130" spans="1:13">
      <c r="A130" s="9">
        <v>44027</v>
      </c>
      <c r="B130" s="6">
        <v>49243</v>
      </c>
      <c r="C130" s="10">
        <f>IFERROR(B130-B129,"")</f>
        <v>1147</v>
      </c>
      <c r="D130" s="6">
        <v>346</v>
      </c>
      <c r="E130" s="10">
        <f>C130-D130</f>
        <v>801</v>
      </c>
      <c r="F130" s="6">
        <v>60</v>
      </c>
      <c r="G130" s="6">
        <v>33</v>
      </c>
      <c r="H130" s="6">
        <v>185</v>
      </c>
      <c r="I130" s="6">
        <v>158</v>
      </c>
      <c r="J130" s="6">
        <v>117</v>
      </c>
      <c r="K130" s="6">
        <v>99</v>
      </c>
      <c r="L130" s="6">
        <v>81</v>
      </c>
      <c r="M130" s="6">
        <v>14</v>
      </c>
    </row>
    <row r="131" spans="1:13">
      <c r="A131" s="9">
        <v>44028</v>
      </c>
      <c r="B131" s="6">
        <v>50373</v>
      </c>
      <c r="C131" s="10">
        <f>IFERROR(B131-B130,"")</f>
        <v>1130</v>
      </c>
      <c r="D131" s="6"/>
      <c r="E131" s="10">
        <f>C131-D131</f>
        <v>1130</v>
      </c>
      <c r="F131" s="6"/>
      <c r="G131" s="6"/>
      <c r="H131" s="6"/>
      <c r="I131" s="6"/>
      <c r="J131" s="6"/>
      <c r="K131" s="6"/>
      <c r="L131" s="6"/>
      <c r="M131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F16-1DED-4F3D-A8F2-19369B7C1B69}">
  <sheetPr>
    <tabColor rgb="FFFF0000"/>
  </sheetPr>
  <dimension ref="A1:T277"/>
  <sheetViews>
    <sheetView topLeftCell="A87" workbookViewId="0">
      <selection activeCell="B4" sqref="B4"/>
    </sheetView>
  </sheetViews>
  <sheetFormatPr defaultColWidth="11.42578125" defaultRowHeight="14.45"/>
  <cols>
    <col min="2" max="2" width="24.5703125" customWidth="1"/>
    <col min="3" max="3" width="20.42578125" customWidth="1"/>
    <col min="4" max="4" width="21.85546875" customWidth="1"/>
    <col min="5" max="5" width="17.7109375" customWidth="1"/>
    <col min="6" max="6" width="24.7109375" customWidth="1"/>
    <col min="7" max="7" width="20.5703125" customWidth="1"/>
    <col min="9" max="9" width="15.7109375" customWidth="1"/>
    <col min="10" max="10" width="12.42578125" customWidth="1"/>
    <col min="11" max="11" width="15.28515625" customWidth="1"/>
    <col min="12" max="12" width="12" bestFit="1" customWidth="1"/>
    <col min="13" max="13" width="15.85546875" customWidth="1"/>
    <col min="14" max="14" width="19.28515625" customWidth="1"/>
    <col min="15" max="15" width="22" customWidth="1"/>
    <col min="16" max="16" width="17.28515625" customWidth="1"/>
    <col min="17" max="17" width="16.7109375" customWidth="1"/>
    <col min="18" max="18" width="20.140625" customWidth="1"/>
    <col min="19" max="19" width="23.28515625" customWidth="1"/>
    <col min="20" max="20" width="18.140625" customWidth="1"/>
  </cols>
  <sheetData>
    <row r="1" spans="1:20">
      <c r="A1" s="11" t="s">
        <v>0</v>
      </c>
      <c r="B1" s="12" t="s">
        <v>5</v>
      </c>
      <c r="C1" s="12" t="s">
        <v>6</v>
      </c>
      <c r="D1" s="12" t="s">
        <v>3</v>
      </c>
      <c r="E1" s="13" t="s">
        <v>4</v>
      </c>
      <c r="F1" s="12" t="s">
        <v>1</v>
      </c>
      <c r="G1" s="13" t="s">
        <v>2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26</v>
      </c>
      <c r="R1" s="14" t="s">
        <v>27</v>
      </c>
      <c r="S1" s="14" t="s">
        <v>28</v>
      </c>
      <c r="T1" s="14" t="s">
        <v>29</v>
      </c>
    </row>
    <row r="2" spans="1:20">
      <c r="A2" s="4">
        <f>+IFERROR(Tabla3[[#This Row],[Fecha]],"")</f>
        <v>43899</v>
      </c>
      <c r="B2">
        <f>+IFERROR(Tabla3[[#This Row],[Confirmados Acumulados]],"")</f>
        <v>1</v>
      </c>
      <c r="C2">
        <f>+IFERROR(Tabla3[[#This Row],[Nuevos Confirmados]],"")</f>
        <v>1</v>
      </c>
      <c r="H2">
        <f>+IFERROR(B2-D2-F2,"")</f>
        <v>1</v>
      </c>
      <c r="I2">
        <v>1</v>
      </c>
      <c r="J2">
        <f>+IFERROR(D2/B2,"")</f>
        <v>0</v>
      </c>
      <c r="K2">
        <f>+IFERROR(F2/B2,"")</f>
        <v>0</v>
      </c>
      <c r="L2">
        <f>+IFERROR(H2/B2,"")</f>
        <v>1</v>
      </c>
      <c r="M2">
        <f>+IFERROR(C2/L2,"")</f>
        <v>1</v>
      </c>
      <c r="N2" t="str">
        <f>+IFERROR(E2/D2,"")</f>
        <v/>
      </c>
      <c r="O2" t="str">
        <f>+IFERROR(G2/F2,"")</f>
        <v/>
      </c>
      <c r="P2">
        <f>+IFERROR(I2/H2,"")</f>
        <v>1</v>
      </c>
      <c r="Q2">
        <f>+IFERROR(B2/4.159,"")</f>
        <v>0.240442414041837</v>
      </c>
      <c r="R2">
        <f>+IFERROR(D2/4.159,"")</f>
        <v>0</v>
      </c>
      <c r="S2">
        <f>+IFERROR(F2/4.159,"")</f>
        <v>0</v>
      </c>
      <c r="T2">
        <f>+IFERROR(H2/4.159,"")</f>
        <v>0.240442414041837</v>
      </c>
    </row>
    <row r="3" spans="1:20">
      <c r="A3" s="4">
        <f>+IFERROR(Tabla3[[#This Row],[Fecha]],"")</f>
        <v>43900</v>
      </c>
      <c r="B3">
        <f>+IFERROR(Tabla3[[#This Row],[Confirmados Acumulados]],"")</f>
        <v>8</v>
      </c>
      <c r="C3">
        <f>+IFERROR(Tabla3[[#This Row],[Nuevos Confirmados]],"")</f>
        <v>7</v>
      </c>
      <c r="D3">
        <f>+IFERROR('Fallecidos Diarios'!B2,"")</f>
        <v>0</v>
      </c>
      <c r="E3">
        <f>+IFERROR('Fallecidos Diarios'!C2,"")</f>
        <v>0</v>
      </c>
      <c r="F3">
        <f>+IFERROR('Recuperados Diarios'!B2,"")</f>
        <v>0</v>
      </c>
      <c r="G3">
        <f>+IFERROR('Recuperados Diarios'!C2,"")</f>
        <v>0</v>
      </c>
      <c r="H3">
        <f t="shared" ref="H3:H66" si="0">+IFERROR(B3-D3-F3,"")</f>
        <v>8</v>
      </c>
      <c r="I3">
        <f>+IFERROR(H3-H2,"")</f>
        <v>7</v>
      </c>
      <c r="J3">
        <f t="shared" ref="J3:J66" si="1">+IFERROR(D3/B3,"")</f>
        <v>0</v>
      </c>
      <c r="K3">
        <f t="shared" ref="K3:K66" si="2">+IFERROR(F3/B3,"")</f>
        <v>0</v>
      </c>
      <c r="L3">
        <f t="shared" ref="L3:L66" si="3">+IFERROR(H3/B3,"")</f>
        <v>1</v>
      </c>
      <c r="M3">
        <f t="shared" ref="M3:M66" si="4">+IFERROR(C3/L3,"")</f>
        <v>7</v>
      </c>
      <c r="N3" t="str">
        <f t="shared" ref="N3:N66" si="5">+IFERROR(E3/D3,"")</f>
        <v/>
      </c>
      <c r="O3" t="str">
        <f t="shared" ref="O3:O66" si="6">+IFERROR(G3/F3,"")</f>
        <v/>
      </c>
      <c r="P3">
        <f t="shared" ref="P3:P66" si="7">+IFERROR(I3/H3,"")</f>
        <v>0.875</v>
      </c>
      <c r="Q3">
        <f t="shared" ref="Q3:Q66" si="8">+IFERROR(B3/4.159,"")</f>
        <v>1.923539312334696</v>
      </c>
      <c r="R3">
        <f t="shared" ref="R3:R66" si="9">+IFERROR(D3/4.159,"")</f>
        <v>0</v>
      </c>
      <c r="S3">
        <f t="shared" ref="S3:S66" si="10">+IFERROR(F3/4.159,"")</f>
        <v>0</v>
      </c>
      <c r="T3">
        <f t="shared" ref="T3:T66" si="11">+IFERROR(H3/4.159,"")</f>
        <v>1.923539312334696</v>
      </c>
    </row>
    <row r="4" spans="1:20">
      <c r="A4" s="4">
        <f>+IFERROR(Tabla3[[#This Row],[Fecha]],"")</f>
        <v>43901</v>
      </c>
      <c r="B4">
        <f>+IFERROR(Tabla3[[#This Row],[Confirmados Acumulados]],"")</f>
        <v>14</v>
      </c>
      <c r="C4">
        <f>+IFERROR(Tabla3[[#This Row],[Nuevos Confirmados]],"")</f>
        <v>6</v>
      </c>
      <c r="D4">
        <f>+IFERROR('Fallecidos Diarios'!B3,"")</f>
        <v>1</v>
      </c>
      <c r="E4">
        <f>+IFERROR('Fallecidos Diarios'!C3,"")</f>
        <v>1</v>
      </c>
      <c r="F4">
        <f>+IFERROR('Recuperados Diarios'!B3,"")</f>
        <v>0</v>
      </c>
      <c r="G4">
        <f>+IFERROR('Recuperados Diarios'!C3,"")</f>
        <v>0</v>
      </c>
      <c r="H4">
        <f t="shared" si="0"/>
        <v>13</v>
      </c>
      <c r="I4">
        <f t="shared" ref="I4:I67" si="12">+IFERROR(H4-H3,"")</f>
        <v>5</v>
      </c>
      <c r="J4">
        <f t="shared" si="1"/>
        <v>7.1428571428571425E-2</v>
      </c>
      <c r="K4">
        <f t="shared" si="2"/>
        <v>0</v>
      </c>
      <c r="L4">
        <f t="shared" si="3"/>
        <v>0.9285714285714286</v>
      </c>
      <c r="M4">
        <f t="shared" si="4"/>
        <v>6.4615384615384617</v>
      </c>
      <c r="N4">
        <f t="shared" si="5"/>
        <v>1</v>
      </c>
      <c r="O4" t="str">
        <f t="shared" si="6"/>
        <v/>
      </c>
      <c r="P4">
        <f t="shared" si="7"/>
        <v>0.38461538461538464</v>
      </c>
      <c r="Q4">
        <f t="shared" si="8"/>
        <v>3.3661937965857178</v>
      </c>
      <c r="R4">
        <f t="shared" si="9"/>
        <v>0.240442414041837</v>
      </c>
      <c r="S4">
        <f t="shared" si="10"/>
        <v>0</v>
      </c>
      <c r="T4">
        <f t="shared" si="11"/>
        <v>3.1257513825438807</v>
      </c>
    </row>
    <row r="5" spans="1:20">
      <c r="A5" s="4">
        <f>+IFERROR(Tabla3[[#This Row],[Fecha]],"")</f>
        <v>43902</v>
      </c>
      <c r="B5">
        <f>+IFERROR(Tabla3[[#This Row],[Confirmados Acumulados]],"")</f>
        <v>27</v>
      </c>
      <c r="C5">
        <f>+IFERROR(Tabla3[[#This Row],[Nuevos Confirmados]],"")</f>
        <v>13</v>
      </c>
      <c r="D5">
        <f>+IFERROR('Fallecidos Diarios'!B4,"")</f>
        <v>1</v>
      </c>
      <c r="E5">
        <f>+IFERROR('Fallecidos Diarios'!C4,"")</f>
        <v>0</v>
      </c>
      <c r="F5">
        <f>+IFERROR('Recuperados Diarios'!B4,"")</f>
        <v>0</v>
      </c>
      <c r="G5">
        <f>+IFERROR('Recuperados Diarios'!C4,"")</f>
        <v>0</v>
      </c>
      <c r="H5">
        <f t="shared" si="0"/>
        <v>26</v>
      </c>
      <c r="I5">
        <f t="shared" si="12"/>
        <v>13</v>
      </c>
      <c r="J5">
        <f t="shared" si="1"/>
        <v>3.7037037037037035E-2</v>
      </c>
      <c r="K5">
        <f t="shared" si="2"/>
        <v>0</v>
      </c>
      <c r="L5">
        <f t="shared" si="3"/>
        <v>0.96296296296296291</v>
      </c>
      <c r="M5">
        <f t="shared" si="4"/>
        <v>13.5</v>
      </c>
      <c r="N5">
        <f t="shared" si="5"/>
        <v>0</v>
      </c>
      <c r="O5" t="str">
        <f t="shared" si="6"/>
        <v/>
      </c>
      <c r="P5">
        <f t="shared" si="7"/>
        <v>0.5</v>
      </c>
      <c r="Q5">
        <f t="shared" si="8"/>
        <v>6.4919451791295986</v>
      </c>
      <c r="R5">
        <f t="shared" si="9"/>
        <v>0.240442414041837</v>
      </c>
      <c r="S5">
        <f t="shared" si="10"/>
        <v>0</v>
      </c>
      <c r="T5">
        <f t="shared" si="11"/>
        <v>6.2515027650877615</v>
      </c>
    </row>
    <row r="6" spans="1:20">
      <c r="A6" s="4">
        <f>+IFERROR(Tabla3[[#This Row],[Fecha]],"")</f>
        <v>43903</v>
      </c>
      <c r="B6">
        <f>+IFERROR(Tabla3[[#This Row],[Confirmados Acumulados]],"")</f>
        <v>36</v>
      </c>
      <c r="C6">
        <f>+IFERROR(Tabla3[[#This Row],[Nuevos Confirmados]],"")</f>
        <v>9</v>
      </c>
      <c r="D6">
        <f>+IFERROR('Fallecidos Diarios'!B5,"")</f>
        <v>1</v>
      </c>
      <c r="E6">
        <f>+IFERROR('Fallecidos Diarios'!C5,"")</f>
        <v>0</v>
      </c>
      <c r="F6">
        <f>+IFERROR('Recuperados Diarios'!B5,"")</f>
        <v>0</v>
      </c>
      <c r="G6">
        <f>+IFERROR('Recuperados Diarios'!C5,"")</f>
        <v>0</v>
      </c>
      <c r="H6">
        <f t="shared" si="0"/>
        <v>35</v>
      </c>
      <c r="I6">
        <f t="shared" si="12"/>
        <v>9</v>
      </c>
      <c r="J6">
        <f t="shared" si="1"/>
        <v>2.7777777777777776E-2</v>
      </c>
      <c r="K6">
        <f t="shared" si="2"/>
        <v>0</v>
      </c>
      <c r="L6">
        <f t="shared" si="3"/>
        <v>0.97222222222222221</v>
      </c>
      <c r="M6">
        <f t="shared" si="4"/>
        <v>9.257142857142858</v>
      </c>
      <c r="N6">
        <f t="shared" si="5"/>
        <v>0</v>
      </c>
      <c r="O6" t="str">
        <f t="shared" si="6"/>
        <v/>
      </c>
      <c r="P6">
        <f t="shared" si="7"/>
        <v>0.25714285714285712</v>
      </c>
      <c r="Q6">
        <f t="shared" si="8"/>
        <v>8.6559269055061314</v>
      </c>
      <c r="R6">
        <f t="shared" si="9"/>
        <v>0.240442414041837</v>
      </c>
      <c r="S6">
        <f t="shared" si="10"/>
        <v>0</v>
      </c>
      <c r="T6">
        <f t="shared" si="11"/>
        <v>8.4154844914642943</v>
      </c>
    </row>
    <row r="7" spans="1:20">
      <c r="A7" s="4">
        <f>+IFERROR(Tabla3[[#This Row],[Fecha]],"")</f>
        <v>43904</v>
      </c>
      <c r="B7">
        <f>+IFERROR(Tabla3[[#This Row],[Confirmados Acumulados]],"")</f>
        <v>43</v>
      </c>
      <c r="C7">
        <f>+IFERROR(Tabla3[[#This Row],[Nuevos Confirmados]],"")</f>
        <v>7</v>
      </c>
      <c r="D7">
        <f>+IFERROR('Fallecidos Diarios'!B6,"")</f>
        <v>1</v>
      </c>
      <c r="E7">
        <f>+IFERROR('Fallecidos Diarios'!C6,"")</f>
        <v>0</v>
      </c>
      <c r="F7">
        <f>+IFERROR('Recuperados Diarios'!B6,"")</f>
        <v>0</v>
      </c>
      <c r="G7">
        <f>+IFERROR('Recuperados Diarios'!C6,"")</f>
        <v>0</v>
      </c>
      <c r="H7">
        <f t="shared" si="0"/>
        <v>42</v>
      </c>
      <c r="I7">
        <f t="shared" si="12"/>
        <v>7</v>
      </c>
      <c r="J7">
        <f t="shared" si="1"/>
        <v>2.3255813953488372E-2</v>
      </c>
      <c r="K7">
        <f t="shared" si="2"/>
        <v>0</v>
      </c>
      <c r="L7">
        <f t="shared" si="3"/>
        <v>0.97674418604651159</v>
      </c>
      <c r="M7">
        <f t="shared" si="4"/>
        <v>7.166666666666667</v>
      </c>
      <c r="N7">
        <f t="shared" si="5"/>
        <v>0</v>
      </c>
      <c r="O7" t="str">
        <f t="shared" si="6"/>
        <v/>
      </c>
      <c r="P7">
        <f t="shared" si="7"/>
        <v>0.16666666666666666</v>
      </c>
      <c r="Q7">
        <f t="shared" si="8"/>
        <v>10.339023803798991</v>
      </c>
      <c r="R7">
        <f t="shared" si="9"/>
        <v>0.240442414041837</v>
      </c>
      <c r="S7">
        <f t="shared" si="10"/>
        <v>0</v>
      </c>
      <c r="T7">
        <f t="shared" si="11"/>
        <v>10.098581389757154</v>
      </c>
    </row>
    <row r="8" spans="1:20">
      <c r="A8" s="4">
        <f>+IFERROR(Tabla3[[#This Row],[Fecha]],"")</f>
        <v>43905</v>
      </c>
      <c r="B8">
        <f>+IFERROR(Tabla3[[#This Row],[Confirmados Acumulados]],"")</f>
        <v>55</v>
      </c>
      <c r="C8">
        <f>+IFERROR(Tabla3[[#This Row],[Nuevos Confirmados]],"")</f>
        <v>12</v>
      </c>
      <c r="D8">
        <f>+IFERROR('Fallecidos Diarios'!B7,"")</f>
        <v>1</v>
      </c>
      <c r="E8">
        <f>+IFERROR('Fallecidos Diarios'!C7,"")</f>
        <v>0</v>
      </c>
      <c r="F8">
        <f>+IFERROR('Recuperados Diarios'!B7,"")</f>
        <v>0</v>
      </c>
      <c r="G8">
        <f>+IFERROR('Recuperados Diarios'!C7,"")</f>
        <v>0</v>
      </c>
      <c r="H8">
        <f t="shared" si="0"/>
        <v>54</v>
      </c>
      <c r="I8">
        <f t="shared" si="12"/>
        <v>12</v>
      </c>
      <c r="J8">
        <f t="shared" si="1"/>
        <v>1.8181818181818181E-2</v>
      </c>
      <c r="K8">
        <f t="shared" si="2"/>
        <v>0</v>
      </c>
      <c r="L8">
        <f t="shared" si="3"/>
        <v>0.98181818181818181</v>
      </c>
      <c r="M8">
        <f t="shared" si="4"/>
        <v>12.222222222222221</v>
      </c>
      <c r="N8">
        <f t="shared" si="5"/>
        <v>0</v>
      </c>
      <c r="O8" t="str">
        <f t="shared" si="6"/>
        <v/>
      </c>
      <c r="P8">
        <f t="shared" si="7"/>
        <v>0.22222222222222221</v>
      </c>
      <c r="Q8">
        <f t="shared" si="8"/>
        <v>13.224332772301034</v>
      </c>
      <c r="R8">
        <f t="shared" si="9"/>
        <v>0.240442414041837</v>
      </c>
      <c r="S8">
        <f t="shared" si="10"/>
        <v>0</v>
      </c>
      <c r="T8">
        <f t="shared" si="11"/>
        <v>12.983890358259197</v>
      </c>
    </row>
    <row r="9" spans="1:20">
      <c r="A9" s="4">
        <f>+IFERROR(Tabla3[[#This Row],[Fecha]],"")</f>
        <v>43906</v>
      </c>
      <c r="B9">
        <f>+IFERROR(Tabla3[[#This Row],[Confirmados Acumulados]],"")</f>
        <v>69</v>
      </c>
      <c r="C9">
        <f>+IFERROR(Tabla3[[#This Row],[Nuevos Confirmados]],"")</f>
        <v>14</v>
      </c>
      <c r="D9">
        <f>+IFERROR('Fallecidos Diarios'!B8,"")</f>
        <v>1</v>
      </c>
      <c r="E9">
        <f>+IFERROR('Fallecidos Diarios'!C8,"")</f>
        <v>0</v>
      </c>
      <c r="F9">
        <f>+IFERROR('Recuperados Diarios'!B8,"")</f>
        <v>0</v>
      </c>
      <c r="G9">
        <f>+IFERROR('Recuperados Diarios'!C8,"")</f>
        <v>0</v>
      </c>
      <c r="H9">
        <f t="shared" si="0"/>
        <v>68</v>
      </c>
      <c r="I9">
        <f t="shared" si="12"/>
        <v>14</v>
      </c>
      <c r="J9">
        <f t="shared" si="1"/>
        <v>1.4492753623188406E-2</v>
      </c>
      <c r="K9">
        <f t="shared" si="2"/>
        <v>0</v>
      </c>
      <c r="L9">
        <f t="shared" si="3"/>
        <v>0.98550724637681164</v>
      </c>
      <c r="M9">
        <f t="shared" si="4"/>
        <v>14.205882352941176</v>
      </c>
      <c r="N9">
        <f t="shared" si="5"/>
        <v>0</v>
      </c>
      <c r="O9" t="str">
        <f t="shared" si="6"/>
        <v/>
      </c>
      <c r="P9">
        <f t="shared" si="7"/>
        <v>0.20588235294117646</v>
      </c>
      <c r="Q9">
        <f t="shared" si="8"/>
        <v>16.590526568886752</v>
      </c>
      <c r="R9">
        <f t="shared" si="9"/>
        <v>0.240442414041837</v>
      </c>
      <c r="S9">
        <f t="shared" si="10"/>
        <v>0</v>
      </c>
      <c r="T9">
        <f t="shared" si="11"/>
        <v>16.350084154844915</v>
      </c>
    </row>
    <row r="10" spans="1:20">
      <c r="A10" s="4">
        <f>+IFERROR(Tabla3[[#This Row],[Fecha]],"")</f>
        <v>43907</v>
      </c>
      <c r="B10">
        <f>+IFERROR(Tabla3[[#This Row],[Confirmados Acumulados]],"")</f>
        <v>86</v>
      </c>
      <c r="C10">
        <f>+IFERROR(Tabla3[[#This Row],[Nuevos Confirmados]],"")</f>
        <v>17</v>
      </c>
      <c r="D10">
        <f>+IFERROR('Fallecidos Diarios'!B9,"")</f>
        <v>1</v>
      </c>
      <c r="E10">
        <f>+IFERROR('Fallecidos Diarios'!C9,"")</f>
        <v>0</v>
      </c>
      <c r="F10">
        <f>+IFERROR('Recuperados Diarios'!B9,"")</f>
        <v>0</v>
      </c>
      <c r="G10">
        <f>+IFERROR('Recuperados Diarios'!C9,"")</f>
        <v>0</v>
      </c>
      <c r="H10">
        <f t="shared" si="0"/>
        <v>85</v>
      </c>
      <c r="I10">
        <f t="shared" si="12"/>
        <v>17</v>
      </c>
      <c r="J10">
        <f t="shared" si="1"/>
        <v>1.1627906976744186E-2</v>
      </c>
      <c r="K10">
        <f t="shared" si="2"/>
        <v>0</v>
      </c>
      <c r="L10">
        <f t="shared" si="3"/>
        <v>0.98837209302325579</v>
      </c>
      <c r="M10">
        <f t="shared" si="4"/>
        <v>17.2</v>
      </c>
      <c r="N10">
        <f t="shared" si="5"/>
        <v>0</v>
      </c>
      <c r="O10" t="str">
        <f t="shared" si="6"/>
        <v/>
      </c>
      <c r="P10">
        <f t="shared" si="7"/>
        <v>0.2</v>
      </c>
      <c r="Q10">
        <f t="shared" si="8"/>
        <v>20.678047607597982</v>
      </c>
      <c r="R10">
        <f t="shared" si="9"/>
        <v>0.240442414041837</v>
      </c>
      <c r="S10">
        <f t="shared" si="10"/>
        <v>0</v>
      </c>
      <c r="T10">
        <f t="shared" si="11"/>
        <v>20.437605193556145</v>
      </c>
    </row>
    <row r="11" spans="1:20">
      <c r="A11" s="4">
        <f>+IFERROR(Tabla3[[#This Row],[Fecha]],"")</f>
        <v>43908</v>
      </c>
      <c r="B11">
        <f>+IFERROR(Tabla3[[#This Row],[Confirmados Acumulados]],"")</f>
        <v>109</v>
      </c>
      <c r="C11">
        <f>+IFERROR(Tabla3[[#This Row],[Nuevos Confirmados]],"")</f>
        <v>23</v>
      </c>
      <c r="D11">
        <f>+IFERROR('Fallecidos Diarios'!B10,"")</f>
        <v>1</v>
      </c>
      <c r="E11">
        <f>+IFERROR('Fallecidos Diarios'!C10,"")</f>
        <v>0</v>
      </c>
      <c r="F11">
        <f>+IFERROR('Recuperados Diarios'!B10,"")</f>
        <v>0</v>
      </c>
      <c r="G11">
        <f>+IFERROR('Recuperados Diarios'!C10,"")</f>
        <v>0</v>
      </c>
      <c r="H11">
        <f t="shared" si="0"/>
        <v>108</v>
      </c>
      <c r="I11">
        <f t="shared" si="12"/>
        <v>23</v>
      </c>
      <c r="J11">
        <f t="shared" si="1"/>
        <v>9.1743119266055051E-3</v>
      </c>
      <c r="K11">
        <f t="shared" si="2"/>
        <v>0</v>
      </c>
      <c r="L11">
        <f t="shared" si="3"/>
        <v>0.99082568807339455</v>
      </c>
      <c r="M11">
        <f t="shared" si="4"/>
        <v>23.212962962962962</v>
      </c>
      <c r="N11">
        <f t="shared" si="5"/>
        <v>0</v>
      </c>
      <c r="O11" t="str">
        <f t="shared" si="6"/>
        <v/>
      </c>
      <c r="P11">
        <f t="shared" si="7"/>
        <v>0.21296296296296297</v>
      </c>
      <c r="Q11">
        <f t="shared" si="8"/>
        <v>26.208223130560231</v>
      </c>
      <c r="R11">
        <f t="shared" si="9"/>
        <v>0.240442414041837</v>
      </c>
      <c r="S11">
        <f t="shared" si="10"/>
        <v>0</v>
      </c>
      <c r="T11">
        <f t="shared" si="11"/>
        <v>25.967780716518394</v>
      </c>
    </row>
    <row r="12" spans="1:20">
      <c r="A12" s="4">
        <f>+IFERROR(Tabla3[[#This Row],[Fecha]],"")</f>
        <v>43909</v>
      </c>
      <c r="B12">
        <f>+IFERROR(Tabla3[[#This Row],[Confirmados Acumulados]],"")</f>
        <v>137</v>
      </c>
      <c r="C12">
        <f>+IFERROR(Tabla3[[#This Row],[Nuevos Confirmados]],"")</f>
        <v>28</v>
      </c>
      <c r="D12">
        <f>+IFERROR('Fallecidos Diarios'!B11,"")</f>
        <v>1</v>
      </c>
      <c r="E12">
        <f>+IFERROR('Fallecidos Diarios'!C11,"")</f>
        <v>0</v>
      </c>
      <c r="F12">
        <f>+IFERROR('Recuperados Diarios'!B11,"")</f>
        <v>1</v>
      </c>
      <c r="G12">
        <f>+IFERROR('Recuperados Diarios'!C11,"")</f>
        <v>1</v>
      </c>
      <c r="H12">
        <f t="shared" si="0"/>
        <v>135</v>
      </c>
      <c r="I12">
        <f t="shared" si="12"/>
        <v>27</v>
      </c>
      <c r="J12">
        <f t="shared" si="1"/>
        <v>7.2992700729927005E-3</v>
      </c>
      <c r="K12">
        <f t="shared" si="2"/>
        <v>7.2992700729927005E-3</v>
      </c>
      <c r="L12">
        <f t="shared" si="3"/>
        <v>0.98540145985401462</v>
      </c>
      <c r="M12">
        <f t="shared" si="4"/>
        <v>28.414814814814815</v>
      </c>
      <c r="N12">
        <f t="shared" si="5"/>
        <v>0</v>
      </c>
      <c r="O12">
        <f t="shared" si="6"/>
        <v>1</v>
      </c>
      <c r="P12">
        <f t="shared" si="7"/>
        <v>0.2</v>
      </c>
      <c r="Q12">
        <f t="shared" si="8"/>
        <v>32.940610723731666</v>
      </c>
      <c r="R12">
        <f t="shared" si="9"/>
        <v>0.240442414041837</v>
      </c>
      <c r="S12">
        <f t="shared" si="10"/>
        <v>0.240442414041837</v>
      </c>
      <c r="T12">
        <f t="shared" si="11"/>
        <v>32.459725895647992</v>
      </c>
    </row>
    <row r="13" spans="1:20">
      <c r="A13" s="4">
        <f>+IFERROR(Tabla3[[#This Row],[Fecha]],"")</f>
        <v>43910</v>
      </c>
      <c r="B13">
        <f>+IFERROR(Tabla3[[#This Row],[Confirmados Acumulados]],"")</f>
        <v>200</v>
      </c>
      <c r="C13">
        <f>+IFERROR(Tabla3[[#This Row],[Nuevos Confirmados]],"")</f>
        <v>63</v>
      </c>
      <c r="D13">
        <f>+IFERROR('Fallecidos Diarios'!B12,"")</f>
        <v>1</v>
      </c>
      <c r="E13">
        <f>+IFERROR('Fallecidos Diarios'!C12,"")</f>
        <v>0</v>
      </c>
      <c r="F13">
        <f>+IFERROR('Recuperados Diarios'!B12,"")</f>
        <v>1</v>
      </c>
      <c r="G13">
        <f>+IFERROR('Recuperados Diarios'!C12,"")</f>
        <v>0</v>
      </c>
      <c r="H13">
        <f t="shared" si="0"/>
        <v>198</v>
      </c>
      <c r="I13">
        <f t="shared" si="12"/>
        <v>63</v>
      </c>
      <c r="J13">
        <f t="shared" si="1"/>
        <v>5.0000000000000001E-3</v>
      </c>
      <c r="K13">
        <f t="shared" si="2"/>
        <v>5.0000000000000001E-3</v>
      </c>
      <c r="L13">
        <f t="shared" si="3"/>
        <v>0.99</v>
      </c>
      <c r="M13">
        <f t="shared" si="4"/>
        <v>63.63636363636364</v>
      </c>
      <c r="N13">
        <f t="shared" si="5"/>
        <v>0</v>
      </c>
      <c r="O13">
        <f t="shared" si="6"/>
        <v>0</v>
      </c>
      <c r="P13">
        <f t="shared" si="7"/>
        <v>0.31818181818181818</v>
      </c>
      <c r="Q13">
        <f t="shared" si="8"/>
        <v>48.088482808367395</v>
      </c>
      <c r="R13">
        <f t="shared" si="9"/>
        <v>0.240442414041837</v>
      </c>
      <c r="S13">
        <f t="shared" si="10"/>
        <v>0.240442414041837</v>
      </c>
      <c r="T13">
        <f t="shared" si="11"/>
        <v>47.607597980283721</v>
      </c>
    </row>
    <row r="14" spans="1:20">
      <c r="A14" s="4">
        <f>+IFERROR(Tabla3[[#This Row],[Fecha]],"")</f>
        <v>43911</v>
      </c>
      <c r="B14">
        <f>+IFERROR(Tabla3[[#This Row],[Confirmados Acumulados]],"")</f>
        <v>245</v>
      </c>
      <c r="C14">
        <f>+IFERROR(Tabla3[[#This Row],[Nuevos Confirmados]],"")</f>
        <v>45</v>
      </c>
      <c r="D14">
        <f>+IFERROR('Fallecidos Diarios'!B13,"")</f>
        <v>1</v>
      </c>
      <c r="E14">
        <f>+IFERROR('Fallecidos Diarios'!C13,"")</f>
        <v>0</v>
      </c>
      <c r="F14">
        <f>+IFERROR('Recuperados Diarios'!B13,"")</f>
        <v>1</v>
      </c>
      <c r="G14">
        <f>+IFERROR('Recuperados Diarios'!C13,"")</f>
        <v>0</v>
      </c>
      <c r="H14">
        <f t="shared" si="0"/>
        <v>243</v>
      </c>
      <c r="I14">
        <f t="shared" si="12"/>
        <v>45</v>
      </c>
      <c r="J14">
        <f t="shared" si="1"/>
        <v>4.0816326530612249E-3</v>
      </c>
      <c r="K14">
        <f t="shared" si="2"/>
        <v>4.0816326530612249E-3</v>
      </c>
      <c r="L14">
        <f t="shared" si="3"/>
        <v>0.99183673469387756</v>
      </c>
      <c r="M14">
        <f t="shared" si="4"/>
        <v>45.370370370370367</v>
      </c>
      <c r="N14">
        <f t="shared" si="5"/>
        <v>0</v>
      </c>
      <c r="O14">
        <f t="shared" si="6"/>
        <v>0</v>
      </c>
      <c r="P14">
        <f t="shared" si="7"/>
        <v>0.18518518518518517</v>
      </c>
      <c r="Q14">
        <f t="shared" si="8"/>
        <v>58.908391440250064</v>
      </c>
      <c r="R14">
        <f t="shared" si="9"/>
        <v>0.240442414041837</v>
      </c>
      <c r="S14">
        <f t="shared" si="10"/>
        <v>0.240442414041837</v>
      </c>
      <c r="T14">
        <f t="shared" si="11"/>
        <v>58.42750661216639</v>
      </c>
    </row>
    <row r="15" spans="1:20">
      <c r="A15" s="4">
        <f>+IFERROR(Tabla3[[#This Row],[Fecha]],"")</f>
        <v>43912</v>
      </c>
      <c r="B15">
        <f>+IFERROR(Tabla3[[#This Row],[Confirmados Acumulados]],"")</f>
        <v>313</v>
      </c>
      <c r="C15">
        <f>+IFERROR(Tabla3[[#This Row],[Nuevos Confirmados]],"")</f>
        <v>68</v>
      </c>
      <c r="D15">
        <f>+IFERROR('Fallecidos Diarios'!B14,"")</f>
        <v>3</v>
      </c>
      <c r="E15">
        <f>+IFERROR('Fallecidos Diarios'!C14,"")</f>
        <v>2</v>
      </c>
      <c r="F15">
        <f>+IFERROR('Recuperados Diarios'!B14,"")</f>
        <v>1</v>
      </c>
      <c r="G15">
        <f>+IFERROR('Recuperados Diarios'!C14,"")</f>
        <v>0</v>
      </c>
      <c r="H15">
        <f t="shared" si="0"/>
        <v>309</v>
      </c>
      <c r="I15">
        <f t="shared" si="12"/>
        <v>66</v>
      </c>
      <c r="J15">
        <f t="shared" si="1"/>
        <v>9.5846645367412137E-3</v>
      </c>
      <c r="K15">
        <f t="shared" si="2"/>
        <v>3.1948881789137379E-3</v>
      </c>
      <c r="L15">
        <f t="shared" si="3"/>
        <v>0.98722044728434499</v>
      </c>
      <c r="M15">
        <f t="shared" si="4"/>
        <v>68.880258899676377</v>
      </c>
      <c r="N15">
        <f t="shared" si="5"/>
        <v>0.66666666666666663</v>
      </c>
      <c r="O15">
        <f t="shared" si="6"/>
        <v>0</v>
      </c>
      <c r="P15">
        <f t="shared" si="7"/>
        <v>0.21359223300970873</v>
      </c>
      <c r="Q15">
        <f t="shared" si="8"/>
        <v>75.258475595094978</v>
      </c>
      <c r="R15">
        <f t="shared" si="9"/>
        <v>0.72132724212551103</v>
      </c>
      <c r="S15">
        <f t="shared" si="10"/>
        <v>0.240442414041837</v>
      </c>
      <c r="T15">
        <f t="shared" si="11"/>
        <v>74.29670593892763</v>
      </c>
    </row>
    <row r="16" spans="1:20">
      <c r="A16" s="4">
        <f>+IFERROR(Tabla3[[#This Row],[Fecha]],"")</f>
        <v>43913</v>
      </c>
      <c r="B16">
        <f>+IFERROR(Tabla3[[#This Row],[Confirmados Acumulados]],"")</f>
        <v>345</v>
      </c>
      <c r="C16">
        <f>+IFERROR(Tabla3[[#This Row],[Nuevos Confirmados]],"")</f>
        <v>32</v>
      </c>
      <c r="D16">
        <f>+IFERROR('Fallecidos Diarios'!B15,"")</f>
        <v>6</v>
      </c>
      <c r="E16">
        <f>+IFERROR('Fallecidos Diarios'!C15,"")</f>
        <v>3</v>
      </c>
      <c r="F16">
        <f>+IFERROR('Recuperados Diarios'!B15,"")</f>
        <v>1</v>
      </c>
      <c r="G16">
        <f>+IFERROR('Recuperados Diarios'!C15,"")</f>
        <v>0</v>
      </c>
      <c r="H16">
        <f t="shared" si="0"/>
        <v>338</v>
      </c>
      <c r="I16">
        <f t="shared" si="12"/>
        <v>29</v>
      </c>
      <c r="J16">
        <f t="shared" si="1"/>
        <v>1.7391304347826087E-2</v>
      </c>
      <c r="K16">
        <f t="shared" si="2"/>
        <v>2.8985507246376812E-3</v>
      </c>
      <c r="L16">
        <f t="shared" si="3"/>
        <v>0.97971014492753628</v>
      </c>
      <c r="M16">
        <f t="shared" si="4"/>
        <v>32.662721893491124</v>
      </c>
      <c r="N16">
        <f t="shared" si="5"/>
        <v>0.5</v>
      </c>
      <c r="O16">
        <f t="shared" si="6"/>
        <v>0</v>
      </c>
      <c r="P16">
        <f t="shared" si="7"/>
        <v>8.5798816568047331E-2</v>
      </c>
      <c r="Q16">
        <f t="shared" si="8"/>
        <v>82.952632844433765</v>
      </c>
      <c r="R16">
        <f t="shared" si="9"/>
        <v>1.4426544842510221</v>
      </c>
      <c r="S16">
        <f t="shared" si="10"/>
        <v>0.240442414041837</v>
      </c>
      <c r="T16">
        <f t="shared" si="11"/>
        <v>81.269535946140905</v>
      </c>
    </row>
    <row r="17" spans="1:20">
      <c r="A17" s="4">
        <f>+IFERROR(Tabla3[[#This Row],[Fecha]],"")</f>
        <v>43914</v>
      </c>
      <c r="B17">
        <f>+IFERROR(Tabla3[[#This Row],[Confirmados Acumulados]],"")</f>
        <v>443</v>
      </c>
      <c r="C17">
        <f>+IFERROR(Tabla3[[#This Row],[Nuevos Confirmados]],"")</f>
        <v>98</v>
      </c>
      <c r="D17">
        <f>+IFERROR('Fallecidos Diarios'!B16,"")</f>
        <v>6</v>
      </c>
      <c r="E17">
        <f>+IFERROR('Fallecidos Diarios'!C16,"")</f>
        <v>0</v>
      </c>
      <c r="F17">
        <f>+IFERROR('Recuperados Diarios'!B16,"")</f>
        <v>1</v>
      </c>
      <c r="G17">
        <f>+IFERROR('Recuperados Diarios'!C16,"")</f>
        <v>0</v>
      </c>
      <c r="H17">
        <f t="shared" si="0"/>
        <v>436</v>
      </c>
      <c r="I17">
        <f t="shared" si="12"/>
        <v>98</v>
      </c>
      <c r="J17">
        <f t="shared" si="1"/>
        <v>1.3544018058690745E-2</v>
      </c>
      <c r="K17">
        <f t="shared" si="2"/>
        <v>2.257336343115124E-3</v>
      </c>
      <c r="L17">
        <f t="shared" si="3"/>
        <v>0.98419864559819414</v>
      </c>
      <c r="M17">
        <f t="shared" si="4"/>
        <v>99.573394495412842</v>
      </c>
      <c r="N17">
        <f t="shared" si="5"/>
        <v>0</v>
      </c>
      <c r="O17">
        <f t="shared" si="6"/>
        <v>0</v>
      </c>
      <c r="P17">
        <f t="shared" si="7"/>
        <v>0.22477064220183487</v>
      </c>
      <c r="Q17">
        <f t="shared" si="8"/>
        <v>106.51598942053378</v>
      </c>
      <c r="R17">
        <f t="shared" si="9"/>
        <v>1.4426544842510221</v>
      </c>
      <c r="S17">
        <f t="shared" si="10"/>
        <v>0.240442414041837</v>
      </c>
      <c r="T17">
        <f t="shared" si="11"/>
        <v>104.83289252224093</v>
      </c>
    </row>
    <row r="18" spans="1:20">
      <c r="A18" s="4">
        <f>+IFERROR(Tabla3[[#This Row],[Fecha]],"")</f>
        <v>43915</v>
      </c>
      <c r="B18">
        <f>+IFERROR(Tabla3[[#This Row],[Confirmados Acumulados]],"")</f>
        <v>558</v>
      </c>
      <c r="C18">
        <f>+IFERROR(Tabla3[[#This Row],[Nuevos Confirmados]],"")</f>
        <v>115</v>
      </c>
      <c r="D18">
        <f>+IFERROR('Fallecidos Diarios'!B17,"")</f>
        <v>8</v>
      </c>
      <c r="E18">
        <f>+IFERROR('Fallecidos Diarios'!C17,"")</f>
        <v>2</v>
      </c>
      <c r="F18">
        <f>+IFERROR('Recuperados Diarios'!B17,"")</f>
        <v>2</v>
      </c>
      <c r="G18">
        <f>+IFERROR('Recuperados Diarios'!C17,"")</f>
        <v>1</v>
      </c>
      <c r="H18">
        <f t="shared" si="0"/>
        <v>548</v>
      </c>
      <c r="I18">
        <f t="shared" si="12"/>
        <v>112</v>
      </c>
      <c r="J18">
        <f t="shared" si="1"/>
        <v>1.4336917562724014E-2</v>
      </c>
      <c r="K18">
        <f t="shared" si="2"/>
        <v>3.5842293906810036E-3</v>
      </c>
      <c r="L18">
        <f t="shared" si="3"/>
        <v>0.98207885304659504</v>
      </c>
      <c r="M18">
        <f t="shared" si="4"/>
        <v>117.0985401459854</v>
      </c>
      <c r="N18">
        <f t="shared" si="5"/>
        <v>0.25</v>
      </c>
      <c r="O18">
        <f t="shared" si="6"/>
        <v>0.5</v>
      </c>
      <c r="P18">
        <f t="shared" si="7"/>
        <v>0.20437956204379562</v>
      </c>
      <c r="Q18">
        <f t="shared" si="8"/>
        <v>134.16686703534504</v>
      </c>
      <c r="R18">
        <f t="shared" si="9"/>
        <v>1.923539312334696</v>
      </c>
      <c r="S18">
        <f t="shared" si="10"/>
        <v>0.480884828083674</v>
      </c>
      <c r="T18">
        <f t="shared" si="11"/>
        <v>131.76244289492666</v>
      </c>
    </row>
    <row r="19" spans="1:20">
      <c r="A19" s="4">
        <f>+IFERROR(Tabla3[[#This Row],[Fecha]],"")</f>
        <v>43916</v>
      </c>
      <c r="B19">
        <f>+IFERROR(Tabla3[[#This Row],[Confirmados Acumulados]],"")</f>
        <v>674</v>
      </c>
      <c r="C19">
        <f>+IFERROR(Tabla3[[#This Row],[Nuevos Confirmados]],"")</f>
        <v>116</v>
      </c>
      <c r="D19">
        <f>+IFERROR('Fallecidos Diarios'!B18,"")</f>
        <v>8</v>
      </c>
      <c r="E19">
        <f>+IFERROR('Fallecidos Diarios'!C18,"")</f>
        <v>0</v>
      </c>
      <c r="F19">
        <f>+IFERROR('Recuperados Diarios'!B18,"")</f>
        <v>2</v>
      </c>
      <c r="G19">
        <f>+IFERROR('Recuperados Diarios'!C18,"")</f>
        <v>0</v>
      </c>
      <c r="H19">
        <f t="shared" si="0"/>
        <v>664</v>
      </c>
      <c r="I19">
        <f t="shared" si="12"/>
        <v>116</v>
      </c>
      <c r="J19">
        <f t="shared" si="1"/>
        <v>1.1869436201780416E-2</v>
      </c>
      <c r="K19">
        <f t="shared" si="2"/>
        <v>2.967359050445104E-3</v>
      </c>
      <c r="L19">
        <f t="shared" si="3"/>
        <v>0.98516320474777452</v>
      </c>
      <c r="M19">
        <f t="shared" si="4"/>
        <v>117.74698795180723</v>
      </c>
      <c r="N19">
        <f t="shared" si="5"/>
        <v>0</v>
      </c>
      <c r="O19">
        <f t="shared" si="6"/>
        <v>0</v>
      </c>
      <c r="P19">
        <f t="shared" si="7"/>
        <v>0.1746987951807229</v>
      </c>
      <c r="Q19">
        <f t="shared" si="8"/>
        <v>162.05818706419814</v>
      </c>
      <c r="R19">
        <f t="shared" si="9"/>
        <v>1.923539312334696</v>
      </c>
      <c r="S19">
        <f t="shared" si="10"/>
        <v>0.480884828083674</v>
      </c>
      <c r="T19">
        <f t="shared" si="11"/>
        <v>159.65376292377977</v>
      </c>
    </row>
    <row r="20" spans="1:20">
      <c r="A20" s="4">
        <f>+IFERROR(Tabla3[[#This Row],[Fecha]],"")</f>
        <v>43917</v>
      </c>
      <c r="B20">
        <f>+IFERROR(Tabla3[[#This Row],[Confirmados Acumulados]],"")</f>
        <v>786</v>
      </c>
      <c r="C20">
        <f>+IFERROR(Tabla3[[#This Row],[Nuevos Confirmados]],"")</f>
        <v>112</v>
      </c>
      <c r="D20">
        <f>+IFERROR('Fallecidos Diarios'!B19,"")</f>
        <v>9</v>
      </c>
      <c r="E20">
        <f>+IFERROR('Fallecidos Diarios'!C19,"")</f>
        <v>1</v>
      </c>
      <c r="F20">
        <f>+IFERROR('Recuperados Diarios'!B19,"")</f>
        <v>4</v>
      </c>
      <c r="G20">
        <f>+IFERROR('Recuperados Diarios'!C19,"")</f>
        <v>2</v>
      </c>
      <c r="H20">
        <f t="shared" si="0"/>
        <v>773</v>
      </c>
      <c r="I20">
        <f t="shared" si="12"/>
        <v>109</v>
      </c>
      <c r="J20">
        <f t="shared" si="1"/>
        <v>1.1450381679389313E-2</v>
      </c>
      <c r="K20">
        <f t="shared" si="2"/>
        <v>5.0890585241730284E-3</v>
      </c>
      <c r="L20">
        <f t="shared" si="3"/>
        <v>0.98346055979643765</v>
      </c>
      <c r="M20">
        <f t="shared" si="4"/>
        <v>113.88357050452781</v>
      </c>
      <c r="N20">
        <f t="shared" si="5"/>
        <v>0.1111111111111111</v>
      </c>
      <c r="O20">
        <f t="shared" si="6"/>
        <v>0.5</v>
      </c>
      <c r="P20">
        <f t="shared" si="7"/>
        <v>0.14100905562742561</v>
      </c>
      <c r="Q20">
        <f t="shared" si="8"/>
        <v>188.98773743688386</v>
      </c>
      <c r="R20">
        <f t="shared" si="9"/>
        <v>2.1639817263765329</v>
      </c>
      <c r="S20">
        <f t="shared" si="10"/>
        <v>0.961769656167348</v>
      </c>
      <c r="T20">
        <f t="shared" si="11"/>
        <v>185.86198605434001</v>
      </c>
    </row>
    <row r="21" spans="1:20">
      <c r="A21" s="4">
        <f>+IFERROR(Tabla3[[#This Row],[Fecha]],"")</f>
        <v>43918</v>
      </c>
      <c r="B21">
        <f>+IFERROR(Tabla3[[#This Row],[Confirmados Acumulados]],"")</f>
        <v>901</v>
      </c>
      <c r="C21">
        <f>+IFERROR(Tabla3[[#This Row],[Nuevos Confirmados]],"")</f>
        <v>115</v>
      </c>
      <c r="D21">
        <f>+IFERROR('Fallecidos Diarios'!B20,"")</f>
        <v>14</v>
      </c>
      <c r="E21">
        <f>+IFERROR('Fallecidos Diarios'!C20,"")</f>
        <v>5</v>
      </c>
      <c r="F21">
        <f>+IFERROR('Recuperados Diarios'!B20,"")</f>
        <v>4</v>
      </c>
      <c r="G21">
        <f>+IFERROR('Recuperados Diarios'!C20,"")</f>
        <v>0</v>
      </c>
      <c r="H21">
        <f t="shared" si="0"/>
        <v>883</v>
      </c>
      <c r="I21">
        <f t="shared" si="12"/>
        <v>110</v>
      </c>
      <c r="J21">
        <f t="shared" si="1"/>
        <v>1.5538290788013319E-2</v>
      </c>
      <c r="K21">
        <f t="shared" si="2"/>
        <v>4.4395116537180911E-3</v>
      </c>
      <c r="L21">
        <f t="shared" si="3"/>
        <v>0.98002219755826858</v>
      </c>
      <c r="M21">
        <f t="shared" si="4"/>
        <v>117.34428086070216</v>
      </c>
      <c r="N21">
        <f t="shared" si="5"/>
        <v>0.35714285714285715</v>
      </c>
      <c r="O21">
        <f t="shared" si="6"/>
        <v>0</v>
      </c>
      <c r="P21">
        <f t="shared" si="7"/>
        <v>0.1245753114382786</v>
      </c>
      <c r="Q21">
        <f t="shared" si="8"/>
        <v>216.63861505169513</v>
      </c>
      <c r="R21">
        <f t="shared" si="9"/>
        <v>3.3661937965857178</v>
      </c>
      <c r="S21">
        <f t="shared" si="10"/>
        <v>0.961769656167348</v>
      </c>
      <c r="T21">
        <f t="shared" si="11"/>
        <v>212.31065159894206</v>
      </c>
    </row>
    <row r="22" spans="1:20">
      <c r="A22" s="4">
        <f>+IFERROR(Tabla3[[#This Row],[Fecha]],"")</f>
        <v>43919</v>
      </c>
      <c r="B22">
        <f>+IFERROR(Tabla3[[#This Row],[Confirmados Acumulados]],"")</f>
        <v>989</v>
      </c>
      <c r="C22">
        <f>+IFERROR(Tabla3[[#This Row],[Nuevos Confirmados]],"")</f>
        <v>88</v>
      </c>
      <c r="D22">
        <f>+IFERROR('Fallecidos Diarios'!B21,"")</f>
        <v>17</v>
      </c>
      <c r="E22">
        <f>+IFERROR('Fallecidos Diarios'!C21,"")</f>
        <v>3</v>
      </c>
      <c r="F22">
        <f>+IFERROR('Recuperados Diarios'!B21,"")</f>
        <v>4</v>
      </c>
      <c r="G22">
        <f>+IFERROR('Recuperados Diarios'!C21,"")</f>
        <v>0</v>
      </c>
      <c r="H22">
        <f t="shared" si="0"/>
        <v>968</v>
      </c>
      <c r="I22">
        <f t="shared" si="12"/>
        <v>85</v>
      </c>
      <c r="J22">
        <f t="shared" si="1"/>
        <v>1.7189079878665317E-2</v>
      </c>
      <c r="K22">
        <f t="shared" si="2"/>
        <v>4.0444893832153692E-3</v>
      </c>
      <c r="L22">
        <f t="shared" si="3"/>
        <v>0.97876643073811931</v>
      </c>
      <c r="M22">
        <f t="shared" si="4"/>
        <v>89.909090909090907</v>
      </c>
      <c r="N22">
        <f t="shared" si="5"/>
        <v>0.17647058823529413</v>
      </c>
      <c r="O22">
        <f t="shared" si="6"/>
        <v>0</v>
      </c>
      <c r="P22">
        <f t="shared" si="7"/>
        <v>8.78099173553719E-2</v>
      </c>
      <c r="Q22">
        <f t="shared" si="8"/>
        <v>237.79754748737679</v>
      </c>
      <c r="R22">
        <f t="shared" si="9"/>
        <v>4.0875210387112286</v>
      </c>
      <c r="S22">
        <f t="shared" si="10"/>
        <v>0.961769656167348</v>
      </c>
      <c r="T22">
        <f t="shared" si="11"/>
        <v>232.74825679249821</v>
      </c>
    </row>
    <row r="23" spans="1:20">
      <c r="A23" s="4">
        <f>+IFERROR(Tabla3[[#This Row],[Fecha]],"")</f>
        <v>43920</v>
      </c>
      <c r="B23">
        <f>+IFERROR(Tabla3[[#This Row],[Confirmados Acumulados]],"")</f>
        <v>1075</v>
      </c>
      <c r="C23">
        <f>+IFERROR(Tabla3[[#This Row],[Nuevos Confirmados]],"")</f>
        <v>86</v>
      </c>
      <c r="D23">
        <f>+IFERROR('Fallecidos Diarios'!B22,"")</f>
        <v>24</v>
      </c>
      <c r="E23">
        <f>+IFERROR('Fallecidos Diarios'!C22,"")</f>
        <v>7</v>
      </c>
      <c r="F23">
        <f>+IFERROR('Recuperados Diarios'!B22,"")</f>
        <v>4</v>
      </c>
      <c r="G23">
        <f>+IFERROR('Recuperados Diarios'!C22,"")</f>
        <v>0</v>
      </c>
      <c r="H23">
        <f t="shared" si="0"/>
        <v>1047</v>
      </c>
      <c r="I23">
        <f t="shared" si="12"/>
        <v>79</v>
      </c>
      <c r="J23">
        <f t="shared" si="1"/>
        <v>2.2325581395348838E-2</v>
      </c>
      <c r="K23">
        <f t="shared" si="2"/>
        <v>3.7209302325581397E-3</v>
      </c>
      <c r="L23">
        <f t="shared" si="3"/>
        <v>0.97395348837209306</v>
      </c>
      <c r="M23">
        <f t="shared" si="4"/>
        <v>88.299904489016228</v>
      </c>
      <c r="N23">
        <f t="shared" si="5"/>
        <v>0.29166666666666669</v>
      </c>
      <c r="O23">
        <f t="shared" si="6"/>
        <v>0</v>
      </c>
      <c r="P23">
        <f t="shared" si="7"/>
        <v>7.5453677172874878E-2</v>
      </c>
      <c r="Q23">
        <f t="shared" si="8"/>
        <v>258.47559509497478</v>
      </c>
      <c r="R23">
        <f t="shared" si="9"/>
        <v>5.7706179370040882</v>
      </c>
      <c r="S23">
        <f t="shared" si="10"/>
        <v>0.961769656167348</v>
      </c>
      <c r="T23">
        <f t="shared" si="11"/>
        <v>251.74320750180334</v>
      </c>
    </row>
    <row r="24" spans="1:20">
      <c r="A24" s="4">
        <f>+IFERROR(Tabla3[[#This Row],[Fecha]],"")</f>
        <v>43921</v>
      </c>
      <c r="B24">
        <f>+IFERROR(Tabla3[[#This Row],[Confirmados Acumulados]],"")</f>
        <v>1181</v>
      </c>
      <c r="C24">
        <f>+IFERROR(Tabla3[[#This Row],[Nuevos Confirmados]],"")</f>
        <v>106</v>
      </c>
      <c r="D24">
        <f>+IFERROR('Fallecidos Diarios'!B23,"")</f>
        <v>30</v>
      </c>
      <c r="E24">
        <f>+IFERROR('Fallecidos Diarios'!C23,"")</f>
        <v>6</v>
      </c>
      <c r="F24">
        <f>+IFERROR('Recuperados Diarios'!B23,"")</f>
        <v>9</v>
      </c>
      <c r="G24">
        <f>+IFERROR('Recuperados Diarios'!C23,"")</f>
        <v>5</v>
      </c>
      <c r="H24">
        <f t="shared" si="0"/>
        <v>1142</v>
      </c>
      <c r="I24">
        <f t="shared" si="12"/>
        <v>95</v>
      </c>
      <c r="J24">
        <f t="shared" si="1"/>
        <v>2.5402201524132091E-2</v>
      </c>
      <c r="K24">
        <f t="shared" si="2"/>
        <v>7.6206604572396277E-3</v>
      </c>
      <c r="L24">
        <f t="shared" si="3"/>
        <v>0.96697713801862828</v>
      </c>
      <c r="M24">
        <f t="shared" si="4"/>
        <v>109.6199649737303</v>
      </c>
      <c r="N24">
        <f t="shared" si="5"/>
        <v>0.2</v>
      </c>
      <c r="O24">
        <f t="shared" si="6"/>
        <v>0.55555555555555558</v>
      </c>
      <c r="P24">
        <f t="shared" si="7"/>
        <v>8.3187390542907177E-2</v>
      </c>
      <c r="Q24">
        <f t="shared" si="8"/>
        <v>283.96249098340951</v>
      </c>
      <c r="R24">
        <f t="shared" si="9"/>
        <v>7.2132724212551098</v>
      </c>
      <c r="S24">
        <f t="shared" si="10"/>
        <v>2.1639817263765329</v>
      </c>
      <c r="T24">
        <f t="shared" si="11"/>
        <v>274.58523683577783</v>
      </c>
    </row>
    <row r="25" spans="1:20">
      <c r="A25" s="4">
        <f>+IFERROR(Tabla3[[#This Row],[Fecha]],"")</f>
        <v>43922</v>
      </c>
      <c r="B25">
        <f>+IFERROR(Tabla3[[#This Row],[Confirmados Acumulados]],"")</f>
        <v>1317</v>
      </c>
      <c r="C25">
        <f>+IFERROR(Tabla3[[#This Row],[Nuevos Confirmados]],"")</f>
        <v>136</v>
      </c>
      <c r="D25">
        <f>+IFERROR('Fallecidos Diarios'!B24,"")</f>
        <v>30</v>
      </c>
      <c r="E25">
        <f>+IFERROR('Fallecidos Diarios'!C24,"")</f>
        <v>0</v>
      </c>
      <c r="F25">
        <f>+IFERROR('Recuperados Diarios'!B24,"")</f>
        <v>9</v>
      </c>
      <c r="G25">
        <f>+IFERROR('Recuperados Diarios'!C24,"")</f>
        <v>0</v>
      </c>
      <c r="H25">
        <f t="shared" si="0"/>
        <v>1278</v>
      </c>
      <c r="I25">
        <f t="shared" si="12"/>
        <v>136</v>
      </c>
      <c r="J25">
        <f t="shared" si="1"/>
        <v>2.2779043280182234E-2</v>
      </c>
      <c r="K25">
        <f t="shared" si="2"/>
        <v>6.8337129840546698E-3</v>
      </c>
      <c r="L25">
        <f t="shared" si="3"/>
        <v>0.97038724373576313</v>
      </c>
      <c r="M25">
        <f t="shared" si="4"/>
        <v>140.15023474178403</v>
      </c>
      <c r="N25">
        <f t="shared" si="5"/>
        <v>0</v>
      </c>
      <c r="O25">
        <f t="shared" si="6"/>
        <v>0</v>
      </c>
      <c r="P25">
        <f t="shared" si="7"/>
        <v>0.10641627543035993</v>
      </c>
      <c r="Q25">
        <f t="shared" si="8"/>
        <v>316.6626592930993</v>
      </c>
      <c r="R25">
        <f t="shared" si="9"/>
        <v>7.2132724212551098</v>
      </c>
      <c r="S25">
        <f t="shared" si="10"/>
        <v>2.1639817263765329</v>
      </c>
      <c r="T25">
        <f t="shared" si="11"/>
        <v>307.28540514546768</v>
      </c>
    </row>
    <row r="26" spans="1:20">
      <c r="A26" s="4">
        <f>+IFERROR(Tabla3[[#This Row],[Fecha]],"")</f>
        <v>43923</v>
      </c>
      <c r="B26">
        <f>+IFERROR(Tabla3[[#This Row],[Confirmados Acumulados]],"")</f>
        <v>1475</v>
      </c>
      <c r="C26">
        <f>+IFERROR(Tabla3[[#This Row],[Nuevos Confirmados]],"")</f>
        <v>158</v>
      </c>
      <c r="D26">
        <f>+IFERROR('Fallecidos Diarios'!B25,"")</f>
        <v>32</v>
      </c>
      <c r="E26">
        <f>+IFERROR('Fallecidos Diarios'!C25,"")</f>
        <v>2</v>
      </c>
      <c r="F26">
        <f>+IFERROR('Recuperados Diarios'!B25,"")</f>
        <v>10</v>
      </c>
      <c r="G26">
        <f>+IFERROR('Recuperados Diarios'!C25,"")</f>
        <v>1</v>
      </c>
      <c r="H26">
        <f t="shared" si="0"/>
        <v>1433</v>
      </c>
      <c r="I26">
        <f t="shared" si="12"/>
        <v>155</v>
      </c>
      <c r="J26">
        <f t="shared" si="1"/>
        <v>2.169491525423729E-2</v>
      </c>
      <c r="K26">
        <f t="shared" si="2"/>
        <v>6.7796610169491523E-3</v>
      </c>
      <c r="L26">
        <f t="shared" si="3"/>
        <v>0.97152542372881356</v>
      </c>
      <c r="M26">
        <f t="shared" si="4"/>
        <v>162.63084438241452</v>
      </c>
      <c r="N26">
        <f t="shared" si="5"/>
        <v>6.25E-2</v>
      </c>
      <c r="O26">
        <f t="shared" si="6"/>
        <v>0.1</v>
      </c>
      <c r="P26">
        <f t="shared" si="7"/>
        <v>0.10816468946266573</v>
      </c>
      <c r="Q26">
        <f t="shared" si="8"/>
        <v>354.65256071170955</v>
      </c>
      <c r="R26">
        <f t="shared" si="9"/>
        <v>7.694157249338784</v>
      </c>
      <c r="S26">
        <f t="shared" si="10"/>
        <v>2.4044241404183699</v>
      </c>
      <c r="T26">
        <f t="shared" si="11"/>
        <v>344.5539793219524</v>
      </c>
    </row>
    <row r="27" spans="1:20">
      <c r="A27" s="4">
        <f>+IFERROR(Tabla3[[#This Row],[Fecha]],"")</f>
        <v>43924</v>
      </c>
      <c r="B27">
        <f>+IFERROR(Tabla3[[#This Row],[Confirmados Acumulados]],"")</f>
        <v>1673</v>
      </c>
      <c r="C27">
        <f>+IFERROR(Tabla3[[#This Row],[Nuevos Confirmados]],"")</f>
        <v>198</v>
      </c>
      <c r="D27">
        <f>+IFERROR('Fallecidos Diarios'!B26,"")</f>
        <v>37</v>
      </c>
      <c r="E27">
        <f>+IFERROR('Fallecidos Diarios'!C26,"")</f>
        <v>5</v>
      </c>
      <c r="F27">
        <f>+IFERROR('Recuperados Diarios'!B26,"")</f>
        <v>13</v>
      </c>
      <c r="G27">
        <f>+IFERROR('Recuperados Diarios'!C26,"")</f>
        <v>3</v>
      </c>
      <c r="H27">
        <f t="shared" si="0"/>
        <v>1623</v>
      </c>
      <c r="I27">
        <f t="shared" si="12"/>
        <v>190</v>
      </c>
      <c r="J27">
        <f t="shared" si="1"/>
        <v>2.2115959354453079E-2</v>
      </c>
      <c r="K27">
        <f t="shared" si="2"/>
        <v>7.7704722056186493E-3</v>
      </c>
      <c r="L27">
        <f t="shared" si="3"/>
        <v>0.97011356843992824</v>
      </c>
      <c r="M27">
        <f t="shared" si="4"/>
        <v>204.09981515711647</v>
      </c>
      <c r="N27">
        <f t="shared" si="5"/>
        <v>0.13513513513513514</v>
      </c>
      <c r="O27">
        <f t="shared" si="6"/>
        <v>0.23076923076923078</v>
      </c>
      <c r="P27">
        <f t="shared" si="7"/>
        <v>0.1170671595810228</v>
      </c>
      <c r="Q27">
        <f t="shared" si="8"/>
        <v>402.2601586919933</v>
      </c>
      <c r="R27">
        <f t="shared" si="9"/>
        <v>8.8963693195479685</v>
      </c>
      <c r="S27">
        <f t="shared" si="10"/>
        <v>3.1257513825438807</v>
      </c>
      <c r="T27">
        <f t="shared" si="11"/>
        <v>390.23803798990144</v>
      </c>
    </row>
    <row r="28" spans="1:20">
      <c r="A28" s="4">
        <f>+IFERROR(Tabla3[[#This Row],[Fecha]],"")</f>
        <v>43925</v>
      </c>
      <c r="B28">
        <f>+IFERROR(Tabla3[[#This Row],[Confirmados Acumulados]],"")</f>
        <v>1801</v>
      </c>
      <c r="C28">
        <f>+IFERROR(Tabla3[[#This Row],[Nuevos Confirmados]],"")</f>
        <v>128</v>
      </c>
      <c r="D28">
        <f>+IFERROR('Fallecidos Diarios'!B27,"")</f>
        <v>41</v>
      </c>
      <c r="E28">
        <f>+IFERROR('Fallecidos Diarios'!C27,"")</f>
        <v>4</v>
      </c>
      <c r="F28">
        <f>+IFERROR('Recuperados Diarios'!B27,"")</f>
        <v>13</v>
      </c>
      <c r="G28">
        <f>+IFERROR('Recuperados Diarios'!C27,"")</f>
        <v>0</v>
      </c>
      <c r="H28">
        <f t="shared" si="0"/>
        <v>1747</v>
      </c>
      <c r="I28">
        <f t="shared" si="12"/>
        <v>124</v>
      </c>
      <c r="J28">
        <f t="shared" si="1"/>
        <v>2.2765130483064965E-2</v>
      </c>
      <c r="K28">
        <f t="shared" si="2"/>
        <v>7.2182121043864516E-3</v>
      </c>
      <c r="L28">
        <f t="shared" si="3"/>
        <v>0.97001665741254861</v>
      </c>
      <c r="M28">
        <f t="shared" si="4"/>
        <v>131.95649685174584</v>
      </c>
      <c r="N28">
        <f t="shared" si="5"/>
        <v>9.7560975609756101E-2</v>
      </c>
      <c r="O28">
        <f t="shared" si="6"/>
        <v>0</v>
      </c>
      <c r="P28">
        <f t="shared" si="7"/>
        <v>7.0978820835718368E-2</v>
      </c>
      <c r="Q28">
        <f t="shared" si="8"/>
        <v>433.03678768934844</v>
      </c>
      <c r="R28">
        <f t="shared" si="9"/>
        <v>9.8581389757153168</v>
      </c>
      <c r="S28">
        <f t="shared" si="10"/>
        <v>3.1257513825438807</v>
      </c>
      <c r="T28">
        <f t="shared" si="11"/>
        <v>420.05289733108924</v>
      </c>
    </row>
    <row r="29" spans="1:20">
      <c r="A29" s="4">
        <f>+IFERROR(Tabla3[[#This Row],[Fecha]],"")</f>
        <v>43926</v>
      </c>
      <c r="B29">
        <f>+IFERROR(Tabla3[[#This Row],[Confirmados Acumulados]],"")</f>
        <v>1988</v>
      </c>
      <c r="C29">
        <f>+IFERROR(Tabla3[[#This Row],[Nuevos Confirmados]],"")</f>
        <v>187</v>
      </c>
      <c r="D29">
        <f>+IFERROR('Fallecidos Diarios'!B28,"")</f>
        <v>46</v>
      </c>
      <c r="E29">
        <f>+IFERROR('Fallecidos Diarios'!C28,"")</f>
        <v>5</v>
      </c>
      <c r="F29">
        <f>+IFERROR('Recuperados Diarios'!B28,"")</f>
        <v>13</v>
      </c>
      <c r="G29">
        <f>+IFERROR('Recuperados Diarios'!C28,"")</f>
        <v>0</v>
      </c>
      <c r="H29">
        <f t="shared" si="0"/>
        <v>1929</v>
      </c>
      <c r="I29">
        <f t="shared" si="12"/>
        <v>182</v>
      </c>
      <c r="J29">
        <f t="shared" si="1"/>
        <v>2.3138832997987926E-2</v>
      </c>
      <c r="K29">
        <f t="shared" si="2"/>
        <v>6.5392354124748494E-3</v>
      </c>
      <c r="L29">
        <f t="shared" si="3"/>
        <v>0.97032193158953728</v>
      </c>
      <c r="M29">
        <f t="shared" si="4"/>
        <v>192.71954380508035</v>
      </c>
      <c r="N29">
        <f t="shared" si="5"/>
        <v>0.10869565217391304</v>
      </c>
      <c r="O29">
        <f t="shared" si="6"/>
        <v>0</v>
      </c>
      <c r="P29">
        <f t="shared" si="7"/>
        <v>9.4349403836184551E-2</v>
      </c>
      <c r="Q29">
        <f t="shared" si="8"/>
        <v>477.99951911517195</v>
      </c>
      <c r="R29">
        <f t="shared" si="9"/>
        <v>11.060351045924502</v>
      </c>
      <c r="S29">
        <f t="shared" si="10"/>
        <v>3.1257513825438807</v>
      </c>
      <c r="T29">
        <f t="shared" si="11"/>
        <v>463.81341668670353</v>
      </c>
    </row>
    <row r="30" spans="1:20">
      <c r="A30" s="4">
        <f>+IFERROR(Tabla3[[#This Row],[Fecha]],"")</f>
        <v>43927</v>
      </c>
      <c r="B30">
        <f>+IFERROR(Tabla3[[#This Row],[Confirmados Acumulados]],"")</f>
        <v>2100</v>
      </c>
      <c r="C30">
        <f>+IFERROR(Tabla3[[#This Row],[Nuevos Confirmados]],"")</f>
        <v>112</v>
      </c>
      <c r="D30">
        <f>+IFERROR('Fallecidos Diarios'!B29,"")</f>
        <v>54</v>
      </c>
      <c r="E30">
        <f>+IFERROR('Fallecidos Diarios'!C29,"")</f>
        <v>8</v>
      </c>
      <c r="F30">
        <f>+IFERROR('Recuperados Diarios'!B29,"")</f>
        <v>14</v>
      </c>
      <c r="G30">
        <f>+IFERROR('Recuperados Diarios'!C29,"")</f>
        <v>1</v>
      </c>
      <c r="H30">
        <f t="shared" si="0"/>
        <v>2032</v>
      </c>
      <c r="I30">
        <f t="shared" si="12"/>
        <v>103</v>
      </c>
      <c r="J30">
        <f t="shared" si="1"/>
        <v>2.5714285714285714E-2</v>
      </c>
      <c r="K30">
        <f t="shared" si="2"/>
        <v>6.6666666666666671E-3</v>
      </c>
      <c r="L30">
        <f t="shared" si="3"/>
        <v>0.9676190476190476</v>
      </c>
      <c r="M30">
        <f t="shared" si="4"/>
        <v>115.74803149606299</v>
      </c>
      <c r="N30">
        <f t="shared" si="5"/>
        <v>0.14814814814814814</v>
      </c>
      <c r="O30">
        <f t="shared" si="6"/>
        <v>7.1428571428571425E-2</v>
      </c>
      <c r="P30">
        <f t="shared" si="7"/>
        <v>5.0688976377952756E-2</v>
      </c>
      <c r="Q30">
        <f t="shared" si="8"/>
        <v>504.9290694878577</v>
      </c>
      <c r="R30">
        <f t="shared" si="9"/>
        <v>12.983890358259197</v>
      </c>
      <c r="S30">
        <f t="shared" si="10"/>
        <v>3.3661937965857178</v>
      </c>
      <c r="T30">
        <f t="shared" si="11"/>
        <v>488.57898533301278</v>
      </c>
    </row>
    <row r="31" spans="1:20">
      <c r="A31" s="4">
        <f>+IFERROR(Tabla3[[#This Row],[Fecha]],"")</f>
        <v>43928</v>
      </c>
      <c r="B31">
        <f>+IFERROR(Tabla3[[#This Row],[Confirmados Acumulados]],"")</f>
        <v>2249</v>
      </c>
      <c r="C31">
        <f>+IFERROR(Tabla3[[#This Row],[Nuevos Confirmados]],"")</f>
        <v>149</v>
      </c>
      <c r="D31">
        <f>+IFERROR('Fallecidos Diarios'!B30,"")</f>
        <v>55</v>
      </c>
      <c r="E31">
        <f>+IFERROR('Fallecidos Diarios'!C30,"")</f>
        <v>1</v>
      </c>
      <c r="F31">
        <f>+IFERROR('Recuperados Diarios'!B30,"")</f>
        <v>16</v>
      </c>
      <c r="G31">
        <f>+IFERROR('Recuperados Diarios'!C30,"")</f>
        <v>2</v>
      </c>
      <c r="H31">
        <f t="shared" si="0"/>
        <v>2178</v>
      </c>
      <c r="I31">
        <f t="shared" si="12"/>
        <v>146</v>
      </c>
      <c r="J31">
        <f t="shared" si="1"/>
        <v>2.4455313472654512E-2</v>
      </c>
      <c r="K31">
        <f t="shared" si="2"/>
        <v>7.1142730102267673E-3</v>
      </c>
      <c r="L31">
        <f t="shared" si="3"/>
        <v>0.96843041351711867</v>
      </c>
      <c r="M31">
        <f t="shared" si="4"/>
        <v>153.85720844811755</v>
      </c>
      <c r="N31">
        <f t="shared" si="5"/>
        <v>1.8181818181818181E-2</v>
      </c>
      <c r="O31">
        <f t="shared" si="6"/>
        <v>0.125</v>
      </c>
      <c r="P31">
        <f t="shared" si="7"/>
        <v>6.7033976124885222E-2</v>
      </c>
      <c r="Q31">
        <f t="shared" si="8"/>
        <v>540.75498918009134</v>
      </c>
      <c r="R31">
        <f t="shared" si="9"/>
        <v>13.224332772301034</v>
      </c>
      <c r="S31">
        <f t="shared" si="10"/>
        <v>3.847078624669392</v>
      </c>
      <c r="T31">
        <f t="shared" si="11"/>
        <v>523.683577783121</v>
      </c>
    </row>
    <row r="32" spans="1:20">
      <c r="A32" s="4">
        <f>+IFERROR(Tabla3[[#This Row],[Fecha]],"")</f>
        <v>43929</v>
      </c>
      <c r="B32">
        <f>+IFERROR(Tabla3[[#This Row],[Confirmados Acumulados]],"")</f>
        <v>2528</v>
      </c>
      <c r="C32">
        <f>+IFERROR(Tabla3[[#This Row],[Nuevos Confirmados]],"")</f>
        <v>279</v>
      </c>
      <c r="D32">
        <f>+IFERROR('Fallecidos Diarios'!B31,"")</f>
        <v>59</v>
      </c>
      <c r="E32">
        <f>+IFERROR('Fallecidos Diarios'!C31,"")</f>
        <v>4</v>
      </c>
      <c r="F32">
        <f>+IFERROR('Recuperados Diarios'!B31,"")</f>
        <v>16</v>
      </c>
      <c r="G32">
        <f>+IFERROR('Recuperados Diarios'!C31,"")</f>
        <v>0</v>
      </c>
      <c r="H32">
        <f t="shared" si="0"/>
        <v>2453</v>
      </c>
      <c r="I32">
        <f t="shared" si="12"/>
        <v>275</v>
      </c>
      <c r="J32">
        <f t="shared" si="1"/>
        <v>2.3338607594936708E-2</v>
      </c>
      <c r="K32">
        <f t="shared" si="2"/>
        <v>6.3291139240506328E-3</v>
      </c>
      <c r="L32">
        <f t="shared" si="3"/>
        <v>0.97033227848101267</v>
      </c>
      <c r="M32">
        <f t="shared" si="4"/>
        <v>287.53037097431718</v>
      </c>
      <c r="N32">
        <f t="shared" si="5"/>
        <v>6.7796610169491525E-2</v>
      </c>
      <c r="O32">
        <f t="shared" si="6"/>
        <v>0</v>
      </c>
      <c r="P32">
        <f t="shared" si="7"/>
        <v>0.11210762331838565</v>
      </c>
      <c r="Q32">
        <f t="shared" si="8"/>
        <v>607.83842269776392</v>
      </c>
      <c r="R32">
        <f t="shared" si="9"/>
        <v>14.186102428468383</v>
      </c>
      <c r="S32">
        <f t="shared" si="10"/>
        <v>3.847078624669392</v>
      </c>
      <c r="T32">
        <f t="shared" si="11"/>
        <v>589.80524164462611</v>
      </c>
    </row>
    <row r="33" spans="1:20">
      <c r="A33" s="4">
        <f>+IFERROR(Tabla3[[#This Row],[Fecha]],"")</f>
        <v>43930</v>
      </c>
      <c r="B33">
        <f>+IFERROR(Tabla3[[#This Row],[Confirmados Acumulados]],"")</f>
        <v>2752</v>
      </c>
      <c r="C33">
        <f>+IFERROR(Tabla3[[#This Row],[Nuevos Confirmados]],"")</f>
        <v>224</v>
      </c>
      <c r="D33">
        <f>+IFERROR('Fallecidos Diarios'!B32,"")</f>
        <v>63</v>
      </c>
      <c r="E33">
        <f>+IFERROR('Fallecidos Diarios'!C32,"")</f>
        <v>4</v>
      </c>
      <c r="F33">
        <f>+IFERROR('Recuperados Diarios'!B32,"")</f>
        <v>16</v>
      </c>
      <c r="G33">
        <f>+IFERROR('Recuperados Diarios'!C32,"")</f>
        <v>0</v>
      </c>
      <c r="H33">
        <f t="shared" si="0"/>
        <v>2673</v>
      </c>
      <c r="I33">
        <f t="shared" si="12"/>
        <v>220</v>
      </c>
      <c r="J33">
        <f t="shared" si="1"/>
        <v>2.2892441860465115E-2</v>
      </c>
      <c r="K33">
        <f t="shared" si="2"/>
        <v>5.8139534883720929E-3</v>
      </c>
      <c r="L33">
        <f t="shared" si="3"/>
        <v>0.97129360465116277</v>
      </c>
      <c r="M33">
        <f t="shared" si="4"/>
        <v>230.62027684249907</v>
      </c>
      <c r="N33">
        <f t="shared" si="5"/>
        <v>6.3492063492063489E-2</v>
      </c>
      <c r="O33">
        <f t="shared" si="6"/>
        <v>0</v>
      </c>
      <c r="P33">
        <f t="shared" si="7"/>
        <v>8.2304526748971193E-2</v>
      </c>
      <c r="Q33">
        <f t="shared" si="8"/>
        <v>661.69752344313542</v>
      </c>
      <c r="R33">
        <f t="shared" si="9"/>
        <v>15.147872084635731</v>
      </c>
      <c r="S33">
        <f t="shared" si="10"/>
        <v>3.847078624669392</v>
      </c>
      <c r="T33">
        <f t="shared" si="11"/>
        <v>642.70257273383027</v>
      </c>
    </row>
    <row r="34" spans="1:20">
      <c r="A34" s="4">
        <f>+IFERROR(Tabla3[[#This Row],[Fecha]],"")</f>
        <v>43931</v>
      </c>
      <c r="B34">
        <f>+IFERROR(Tabla3[[#This Row],[Confirmados Acumulados]],"")</f>
        <v>2974</v>
      </c>
      <c r="C34">
        <f>+IFERROR(Tabla3[[#This Row],[Nuevos Confirmados]],"")</f>
        <v>222</v>
      </c>
      <c r="D34">
        <f>+IFERROR('Fallecidos Diarios'!B33,"")</f>
        <v>66</v>
      </c>
      <c r="E34">
        <f>+IFERROR('Fallecidos Diarios'!C33,"")</f>
        <v>3</v>
      </c>
      <c r="F34">
        <f>+IFERROR('Recuperados Diarios'!B33,"")</f>
        <v>17</v>
      </c>
      <c r="G34">
        <f>+IFERROR('Recuperados Diarios'!C33,"")</f>
        <v>1</v>
      </c>
      <c r="H34">
        <f t="shared" si="0"/>
        <v>2891</v>
      </c>
      <c r="I34">
        <f t="shared" si="12"/>
        <v>218</v>
      </c>
      <c r="J34">
        <f t="shared" si="1"/>
        <v>2.219233355749832E-2</v>
      </c>
      <c r="K34">
        <f t="shared" si="2"/>
        <v>5.7162071284465365E-3</v>
      </c>
      <c r="L34">
        <f t="shared" si="3"/>
        <v>0.97209145931405516</v>
      </c>
      <c r="M34">
        <f t="shared" si="4"/>
        <v>228.37357315807679</v>
      </c>
      <c r="N34">
        <f t="shared" si="5"/>
        <v>4.5454545454545456E-2</v>
      </c>
      <c r="O34">
        <f t="shared" si="6"/>
        <v>5.8823529411764705E-2</v>
      </c>
      <c r="P34">
        <f t="shared" si="7"/>
        <v>7.5406433759944658E-2</v>
      </c>
      <c r="Q34">
        <f t="shared" si="8"/>
        <v>715.0757393604232</v>
      </c>
      <c r="R34">
        <f t="shared" si="9"/>
        <v>15.869199326761242</v>
      </c>
      <c r="S34">
        <f t="shared" si="10"/>
        <v>4.0875210387112286</v>
      </c>
      <c r="T34">
        <f t="shared" si="11"/>
        <v>695.11901899495069</v>
      </c>
    </row>
    <row r="35" spans="1:20">
      <c r="A35" s="4">
        <f>+IFERROR(Tabla3[[#This Row],[Fecha]],"")</f>
        <v>43932</v>
      </c>
      <c r="B35">
        <f>+IFERROR(Tabla3[[#This Row],[Confirmados Acumulados]],"")</f>
        <v>3234</v>
      </c>
      <c r="C35">
        <f>+IFERROR(Tabla3[[#This Row],[Nuevos Confirmados]],"")</f>
        <v>260</v>
      </c>
      <c r="D35">
        <f>+IFERROR('Fallecidos Diarios'!B34,"")</f>
        <v>74</v>
      </c>
      <c r="E35">
        <f>+IFERROR('Fallecidos Diarios'!C34,"")</f>
        <v>8</v>
      </c>
      <c r="F35">
        <f>+IFERROR('Recuperados Diarios'!B34,"")</f>
        <v>23</v>
      </c>
      <c r="G35">
        <f>+IFERROR('Recuperados Diarios'!C34,"")</f>
        <v>6</v>
      </c>
      <c r="H35">
        <f t="shared" si="0"/>
        <v>3137</v>
      </c>
      <c r="I35">
        <f t="shared" si="12"/>
        <v>246</v>
      </c>
      <c r="J35">
        <f t="shared" si="1"/>
        <v>2.2881880024737167E-2</v>
      </c>
      <c r="K35">
        <f t="shared" si="2"/>
        <v>7.1119356833642547E-3</v>
      </c>
      <c r="L35">
        <f t="shared" si="3"/>
        <v>0.97000618429189855</v>
      </c>
      <c r="M35">
        <f t="shared" si="4"/>
        <v>268.03952821166723</v>
      </c>
      <c r="N35">
        <f t="shared" si="5"/>
        <v>0.10810810810810811</v>
      </c>
      <c r="O35">
        <f t="shared" si="6"/>
        <v>0.2608695652173913</v>
      </c>
      <c r="P35">
        <f t="shared" si="7"/>
        <v>7.8418871533312076E-2</v>
      </c>
      <c r="Q35">
        <f t="shared" si="8"/>
        <v>777.59076701130084</v>
      </c>
      <c r="R35">
        <f t="shared" si="9"/>
        <v>17.792738639095937</v>
      </c>
      <c r="S35">
        <f t="shared" si="10"/>
        <v>5.5301755229622511</v>
      </c>
      <c r="T35">
        <f t="shared" si="11"/>
        <v>754.26785284924267</v>
      </c>
    </row>
    <row r="36" spans="1:20">
      <c r="A36" s="4">
        <f>+IFERROR(Tabla3[[#This Row],[Fecha]],"")</f>
        <v>43933</v>
      </c>
      <c r="B36">
        <f>+IFERROR(Tabla3[[#This Row],[Confirmados Acumulados]],"")</f>
        <v>3400</v>
      </c>
      <c r="C36">
        <f>+IFERROR(Tabla3[[#This Row],[Nuevos Confirmados]],"")</f>
        <v>166</v>
      </c>
      <c r="D36">
        <f>+IFERROR('Fallecidos Diarios'!B35,"")</f>
        <v>79</v>
      </c>
      <c r="E36">
        <f>+IFERROR('Fallecidos Diarios'!C35,"")</f>
        <v>5</v>
      </c>
      <c r="F36">
        <f>+IFERROR('Recuperados Diarios'!B35,"")</f>
        <v>29</v>
      </c>
      <c r="G36">
        <f>+IFERROR('Recuperados Diarios'!C35,"")</f>
        <v>6</v>
      </c>
      <c r="H36">
        <f t="shared" si="0"/>
        <v>3292</v>
      </c>
      <c r="I36">
        <f t="shared" si="12"/>
        <v>155</v>
      </c>
      <c r="J36">
        <f t="shared" si="1"/>
        <v>2.3235294117647059E-2</v>
      </c>
      <c r="K36">
        <f t="shared" si="2"/>
        <v>8.5294117647058826E-3</v>
      </c>
      <c r="L36">
        <f t="shared" si="3"/>
        <v>0.96823529411764708</v>
      </c>
      <c r="M36">
        <f t="shared" si="4"/>
        <v>171.44592952612393</v>
      </c>
      <c r="N36">
        <f t="shared" si="5"/>
        <v>6.3291139240506333E-2</v>
      </c>
      <c r="O36">
        <f t="shared" si="6"/>
        <v>0.20689655172413793</v>
      </c>
      <c r="P36">
        <f t="shared" si="7"/>
        <v>4.7083839611178617E-2</v>
      </c>
      <c r="Q36">
        <f t="shared" si="8"/>
        <v>817.50420774224574</v>
      </c>
      <c r="R36">
        <f t="shared" si="9"/>
        <v>18.994950709305122</v>
      </c>
      <c r="S36">
        <f t="shared" si="10"/>
        <v>6.9728300072132727</v>
      </c>
      <c r="T36">
        <f t="shared" si="11"/>
        <v>791.53642702572733</v>
      </c>
    </row>
    <row r="37" spans="1:20">
      <c r="A37" s="4">
        <f>+IFERROR(Tabla3[[#This Row],[Fecha]],"")</f>
        <v>43934</v>
      </c>
      <c r="B37">
        <f>+IFERROR(Tabla3[[#This Row],[Confirmados Acumulados]],"")</f>
        <v>3472</v>
      </c>
      <c r="C37">
        <f>+IFERROR(Tabla3[[#This Row],[Nuevos Confirmados]],"")</f>
        <v>72</v>
      </c>
      <c r="D37">
        <f>+IFERROR('Fallecidos Diarios'!B36,"")</f>
        <v>87</v>
      </c>
      <c r="E37">
        <f>+IFERROR('Fallecidos Diarios'!C36,"")</f>
        <v>8</v>
      </c>
      <c r="F37">
        <f>+IFERROR('Recuperados Diarios'!B36,"")</f>
        <v>61</v>
      </c>
      <c r="G37">
        <f>+IFERROR('Recuperados Diarios'!C36,"")</f>
        <v>0</v>
      </c>
      <c r="H37">
        <f t="shared" si="0"/>
        <v>3324</v>
      </c>
      <c r="I37">
        <f t="shared" si="12"/>
        <v>32</v>
      </c>
      <c r="J37">
        <f t="shared" si="1"/>
        <v>2.5057603686635944E-2</v>
      </c>
      <c r="K37">
        <f t="shared" si="2"/>
        <v>1.7569124423963134E-2</v>
      </c>
      <c r="L37">
        <f t="shared" si="3"/>
        <v>0.95737327188940091</v>
      </c>
      <c r="M37">
        <f t="shared" si="4"/>
        <v>75.205776173285201</v>
      </c>
      <c r="N37">
        <f t="shared" si="5"/>
        <v>9.1954022988505746E-2</v>
      </c>
      <c r="O37">
        <f t="shared" si="6"/>
        <v>0</v>
      </c>
      <c r="P37">
        <f t="shared" si="7"/>
        <v>9.6269554753309269E-3</v>
      </c>
      <c r="Q37">
        <f t="shared" si="8"/>
        <v>834.81606155325801</v>
      </c>
      <c r="R37">
        <f t="shared" si="9"/>
        <v>20.918490021639819</v>
      </c>
      <c r="S37">
        <f t="shared" si="10"/>
        <v>14.666987256552057</v>
      </c>
      <c r="T37">
        <f t="shared" si="11"/>
        <v>799.23058427506612</v>
      </c>
    </row>
    <row r="38" spans="1:20">
      <c r="A38" s="4">
        <f>+IFERROR(Tabla3[[#This Row],[Fecha]],"")</f>
        <v>43935</v>
      </c>
      <c r="B38">
        <f>+IFERROR(Tabla3[[#This Row],[Confirmados Acumulados]],"")</f>
        <v>3574</v>
      </c>
      <c r="C38">
        <f>+IFERROR(Tabla3[[#This Row],[Nuevos Confirmados]],"")</f>
        <v>102</v>
      </c>
      <c r="D38">
        <f>+IFERROR('Fallecidos Diarios'!B37,"")</f>
        <v>94</v>
      </c>
      <c r="E38">
        <f>+IFERROR('Fallecidos Diarios'!C37,"")</f>
        <v>7</v>
      </c>
      <c r="F38">
        <f>+IFERROR('Recuperados Diarios'!B37,"")</f>
        <v>1881</v>
      </c>
      <c r="G38">
        <f>+IFERROR('Recuperados Diarios'!C37,"")</f>
        <v>0</v>
      </c>
      <c r="H38">
        <f t="shared" si="0"/>
        <v>1599</v>
      </c>
      <c r="I38">
        <f t="shared" si="12"/>
        <v>-1725</v>
      </c>
      <c r="J38">
        <f t="shared" si="1"/>
        <v>2.6301063234471182E-2</v>
      </c>
      <c r="K38">
        <f t="shared" si="2"/>
        <v>0.52630106323447123</v>
      </c>
      <c r="L38">
        <f t="shared" si="3"/>
        <v>0.44739787353105764</v>
      </c>
      <c r="M38">
        <f t="shared" si="4"/>
        <v>227.98499061913697</v>
      </c>
      <c r="N38">
        <f t="shared" si="5"/>
        <v>7.4468085106382975E-2</v>
      </c>
      <c r="O38">
        <f t="shared" si="6"/>
        <v>0</v>
      </c>
      <c r="P38">
        <f t="shared" si="7"/>
        <v>-1.0787992495309568</v>
      </c>
      <c r="Q38">
        <f t="shared" si="8"/>
        <v>859.34118778552545</v>
      </c>
      <c r="R38">
        <f t="shared" si="9"/>
        <v>22.601586919932679</v>
      </c>
      <c r="S38">
        <f t="shared" si="10"/>
        <v>452.27218081269535</v>
      </c>
      <c r="T38">
        <f t="shared" si="11"/>
        <v>384.46742005289735</v>
      </c>
    </row>
    <row r="39" spans="1:20">
      <c r="A39" s="4">
        <f>+IFERROR(Tabla3[[#This Row],[Fecha]],"")</f>
        <v>43936</v>
      </c>
      <c r="B39">
        <f>+IFERROR(Tabla3[[#This Row],[Confirmados Acumulados]],"")</f>
        <v>3751</v>
      </c>
      <c r="C39">
        <f>+IFERROR(Tabla3[[#This Row],[Nuevos Confirmados]],"")</f>
        <v>177</v>
      </c>
      <c r="D39">
        <f>+IFERROR('Fallecidos Diarios'!B38,"")</f>
        <v>95</v>
      </c>
      <c r="E39">
        <f>+IFERROR('Fallecidos Diarios'!C38,"")</f>
        <v>1</v>
      </c>
      <c r="F39">
        <f>+IFERROR('Recuperados Diarios'!B38,"")</f>
        <v>1884</v>
      </c>
      <c r="G39">
        <f>+IFERROR('Recuperados Diarios'!C38,"")</f>
        <v>3</v>
      </c>
      <c r="H39">
        <f t="shared" si="0"/>
        <v>1772</v>
      </c>
      <c r="I39">
        <f t="shared" si="12"/>
        <v>173</v>
      </c>
      <c r="J39">
        <f t="shared" si="1"/>
        <v>2.5326579578778992E-2</v>
      </c>
      <c r="K39">
        <f t="shared" si="2"/>
        <v>0.50226606238336446</v>
      </c>
      <c r="L39">
        <f t="shared" si="3"/>
        <v>0.47240735803785655</v>
      </c>
      <c r="M39">
        <f t="shared" si="4"/>
        <v>374.67663656884878</v>
      </c>
      <c r="N39">
        <f t="shared" si="5"/>
        <v>1.0526315789473684E-2</v>
      </c>
      <c r="O39">
        <f t="shared" si="6"/>
        <v>1.5923566878980893E-3</v>
      </c>
      <c r="P39">
        <f t="shared" si="7"/>
        <v>9.7629796839729124E-2</v>
      </c>
      <c r="Q39">
        <f t="shared" si="8"/>
        <v>901.89949507093058</v>
      </c>
      <c r="R39">
        <f t="shared" si="9"/>
        <v>22.842029333974516</v>
      </c>
      <c r="S39">
        <f t="shared" si="10"/>
        <v>452.99350805482089</v>
      </c>
      <c r="T39">
        <f t="shared" si="11"/>
        <v>426.06395768213514</v>
      </c>
    </row>
    <row r="40" spans="1:20">
      <c r="A40" s="4">
        <f>+IFERROR(Tabla3[[#This Row],[Fecha]],"")</f>
        <v>43937</v>
      </c>
      <c r="B40">
        <f>+IFERROR(Tabla3[[#This Row],[Confirmados Acumulados]],"")</f>
        <v>4016</v>
      </c>
      <c r="C40">
        <f>+IFERROR(Tabla3[[#This Row],[Nuevos Confirmados]],"")</f>
        <v>265</v>
      </c>
      <c r="D40">
        <f>+IFERROR('Fallecidos Diarios'!B39,"")</f>
        <v>103</v>
      </c>
      <c r="E40">
        <f>+IFERROR('Fallecidos Diarios'!C39,"")</f>
        <v>8</v>
      </c>
      <c r="F40">
        <f>+IFERROR('Recuperados Diarios'!B39,"")</f>
        <v>1907</v>
      </c>
      <c r="G40">
        <f>+IFERROR('Recuperados Diarios'!C39,"")</f>
        <v>23</v>
      </c>
      <c r="H40">
        <f t="shared" si="0"/>
        <v>2006</v>
      </c>
      <c r="I40">
        <f t="shared" si="12"/>
        <v>234</v>
      </c>
      <c r="J40">
        <f t="shared" si="1"/>
        <v>2.5647410358565739E-2</v>
      </c>
      <c r="K40">
        <f t="shared" si="2"/>
        <v>0.47485059760956178</v>
      </c>
      <c r="L40">
        <f t="shared" si="3"/>
        <v>0.49950199203187251</v>
      </c>
      <c r="M40">
        <f t="shared" si="4"/>
        <v>530.5284147557328</v>
      </c>
      <c r="N40">
        <f t="shared" si="5"/>
        <v>7.7669902912621352E-2</v>
      </c>
      <c r="O40">
        <f t="shared" si="6"/>
        <v>1.2060828526481384E-2</v>
      </c>
      <c r="P40">
        <f t="shared" si="7"/>
        <v>0.11665004985044865</v>
      </c>
      <c r="Q40">
        <f t="shared" si="8"/>
        <v>965.61673479201738</v>
      </c>
      <c r="R40">
        <f t="shared" si="9"/>
        <v>24.765568646309209</v>
      </c>
      <c r="S40">
        <f t="shared" si="10"/>
        <v>458.52368357778312</v>
      </c>
      <c r="T40">
        <f t="shared" si="11"/>
        <v>482.32748256792502</v>
      </c>
    </row>
    <row r="41" spans="1:20">
      <c r="A41" s="4">
        <f>+IFERROR(Tabla3[[#This Row],[Fecha]],"")</f>
        <v>43938</v>
      </c>
      <c r="B41">
        <f>+IFERROR(Tabla3[[#This Row],[Confirmados Acumulados]],"")</f>
        <v>4210</v>
      </c>
      <c r="C41">
        <f>+IFERROR(Tabla3[[#This Row],[Nuevos Confirmados]],"")</f>
        <v>194</v>
      </c>
      <c r="D41">
        <f>+IFERROR('Fallecidos Diarios'!B40,"")</f>
        <v>109</v>
      </c>
      <c r="E41">
        <f>+IFERROR('Fallecidos Diarios'!C40,"")</f>
        <v>6</v>
      </c>
      <c r="F41">
        <f>+IFERROR('Recuperados Diarios'!B40,"")</f>
        <v>1931</v>
      </c>
      <c r="G41">
        <f>+IFERROR('Recuperados Diarios'!C40,"")</f>
        <v>24</v>
      </c>
      <c r="H41">
        <f t="shared" si="0"/>
        <v>2170</v>
      </c>
      <c r="I41">
        <f t="shared" si="12"/>
        <v>164</v>
      </c>
      <c r="J41">
        <f t="shared" si="1"/>
        <v>2.5890736342042756E-2</v>
      </c>
      <c r="K41">
        <f t="shared" si="2"/>
        <v>0.45866983372921616</v>
      </c>
      <c r="L41">
        <f t="shared" si="3"/>
        <v>0.51543942992874114</v>
      </c>
      <c r="M41">
        <f t="shared" si="4"/>
        <v>376.37788018433179</v>
      </c>
      <c r="N41">
        <f t="shared" si="5"/>
        <v>5.5045871559633031E-2</v>
      </c>
      <c r="O41">
        <f t="shared" si="6"/>
        <v>1.2428793371310202E-2</v>
      </c>
      <c r="P41">
        <f t="shared" si="7"/>
        <v>7.5576036866359442E-2</v>
      </c>
      <c r="Q41">
        <f t="shared" si="8"/>
        <v>1012.2625631161337</v>
      </c>
      <c r="R41">
        <f t="shared" si="9"/>
        <v>26.208223130560231</v>
      </c>
      <c r="S41">
        <f t="shared" si="10"/>
        <v>464.29430151478721</v>
      </c>
      <c r="T41">
        <f t="shared" si="11"/>
        <v>521.7600384707863</v>
      </c>
    </row>
    <row r="42" spans="1:20">
      <c r="A42" s="4">
        <f>+IFERROR(Tabla3[[#This Row],[Fecha]],"")</f>
        <v>43939</v>
      </c>
      <c r="B42">
        <f>+IFERROR(Tabla3[[#This Row],[Confirmados Acumulados]],"")</f>
        <v>4273</v>
      </c>
      <c r="C42">
        <f>+IFERROR(Tabla3[[#This Row],[Nuevos Confirmados]],"")</f>
        <v>63</v>
      </c>
      <c r="D42">
        <f>+IFERROR('Fallecidos Diarios'!B41,"")</f>
        <v>116</v>
      </c>
      <c r="E42">
        <f>+IFERROR('Fallecidos Diarios'!C41,"")</f>
        <v>7</v>
      </c>
      <c r="F42">
        <f>+IFERROR('Recuperados Diarios'!B41,"")</f>
        <v>1949</v>
      </c>
      <c r="G42">
        <f>+IFERROR('Recuperados Diarios'!C41,"")</f>
        <v>18</v>
      </c>
      <c r="H42">
        <f t="shared" si="0"/>
        <v>2208</v>
      </c>
      <c r="I42">
        <f t="shared" si="12"/>
        <v>38</v>
      </c>
      <c r="J42">
        <f t="shared" si="1"/>
        <v>2.7147203369997659E-2</v>
      </c>
      <c r="K42">
        <f t="shared" si="2"/>
        <v>0.45611982213901242</v>
      </c>
      <c r="L42">
        <f t="shared" si="3"/>
        <v>0.51673297449098998</v>
      </c>
      <c r="M42">
        <f t="shared" si="4"/>
        <v>121.91983695652173</v>
      </c>
      <c r="N42">
        <f t="shared" si="5"/>
        <v>6.0344827586206899E-2</v>
      </c>
      <c r="O42">
        <f t="shared" si="6"/>
        <v>9.2355053873781432E-3</v>
      </c>
      <c r="P42">
        <f t="shared" si="7"/>
        <v>1.7210144927536232E-2</v>
      </c>
      <c r="Q42">
        <f t="shared" si="8"/>
        <v>1027.4104352007694</v>
      </c>
      <c r="R42">
        <f t="shared" si="9"/>
        <v>27.891320028853091</v>
      </c>
      <c r="S42">
        <f t="shared" si="10"/>
        <v>468.62226496754027</v>
      </c>
      <c r="T42">
        <f t="shared" si="11"/>
        <v>530.89685020437605</v>
      </c>
    </row>
    <row r="43" spans="1:20">
      <c r="A43" s="4">
        <f>+IFERROR(Tabla3[[#This Row],[Fecha]],"")</f>
        <v>43940</v>
      </c>
      <c r="B43">
        <f>+IFERROR(Tabla3[[#This Row],[Confirmados Acumulados]],"")</f>
        <v>4467</v>
      </c>
      <c r="C43">
        <f>+IFERROR(Tabla3[[#This Row],[Nuevos Confirmados]],"")</f>
        <v>194</v>
      </c>
      <c r="D43">
        <f>+IFERROR('Fallecidos Diarios'!B42,"")</f>
        <v>120</v>
      </c>
      <c r="E43">
        <f>+IFERROR('Fallecidos Diarios'!C42,"")</f>
        <v>4</v>
      </c>
      <c r="F43">
        <f>+IFERROR('Recuperados Diarios'!B42,"")</f>
        <v>1974</v>
      </c>
      <c r="G43">
        <f>+IFERROR('Recuperados Diarios'!C42,"")</f>
        <v>25</v>
      </c>
      <c r="H43">
        <f t="shared" si="0"/>
        <v>2373</v>
      </c>
      <c r="I43">
        <f t="shared" si="12"/>
        <v>165</v>
      </c>
      <c r="J43">
        <f t="shared" si="1"/>
        <v>2.6863666890530557E-2</v>
      </c>
      <c r="K43">
        <f t="shared" si="2"/>
        <v>0.44190732034922769</v>
      </c>
      <c r="L43">
        <f t="shared" si="3"/>
        <v>0.53122901276024181</v>
      </c>
      <c r="M43">
        <f t="shared" si="4"/>
        <v>365.1908975979772</v>
      </c>
      <c r="N43">
        <f t="shared" si="5"/>
        <v>3.3333333333333333E-2</v>
      </c>
      <c r="O43">
        <f t="shared" si="6"/>
        <v>1.2664640324214792E-2</v>
      </c>
      <c r="P43">
        <f t="shared" si="7"/>
        <v>6.9532237673830599E-2</v>
      </c>
      <c r="Q43">
        <f t="shared" si="8"/>
        <v>1074.0562635248859</v>
      </c>
      <c r="R43">
        <f t="shared" si="9"/>
        <v>28.853089685020439</v>
      </c>
      <c r="S43">
        <f t="shared" si="10"/>
        <v>474.63332531858623</v>
      </c>
      <c r="T43">
        <f t="shared" si="11"/>
        <v>570.56984852127914</v>
      </c>
    </row>
    <row r="44" spans="1:20">
      <c r="A44" s="4">
        <f>+IFERROR(Tabla3[[#This Row],[Fecha]],"")</f>
        <v>43941</v>
      </c>
      <c r="B44">
        <f>+IFERROR(Tabla3[[#This Row],[Confirmados Acumulados]],"")</f>
        <v>4658</v>
      </c>
      <c r="C44">
        <f>+IFERROR(Tabla3[[#This Row],[Nuevos Confirmados]],"")</f>
        <v>191</v>
      </c>
      <c r="D44">
        <f>+IFERROR('Fallecidos Diarios'!B43,"")</f>
        <v>126</v>
      </c>
      <c r="E44">
        <f>+IFERROR('Fallecidos Diarios'!C43,"")</f>
        <v>6</v>
      </c>
      <c r="F44">
        <f>+IFERROR('Recuperados Diarios'!B43,"")</f>
        <v>2013</v>
      </c>
      <c r="G44">
        <f>+IFERROR('Recuperados Diarios'!C43,"")</f>
        <v>39</v>
      </c>
      <c r="H44">
        <f t="shared" si="0"/>
        <v>2519</v>
      </c>
      <c r="I44">
        <f t="shared" si="12"/>
        <v>146</v>
      </c>
      <c r="J44">
        <f t="shared" si="1"/>
        <v>2.7050236152855303E-2</v>
      </c>
      <c r="K44">
        <f t="shared" si="2"/>
        <v>0.43215972520395018</v>
      </c>
      <c r="L44">
        <f t="shared" si="3"/>
        <v>0.54079003864319453</v>
      </c>
      <c r="M44">
        <f t="shared" si="4"/>
        <v>353.18697895990471</v>
      </c>
      <c r="N44">
        <f t="shared" si="5"/>
        <v>4.7619047619047616E-2</v>
      </c>
      <c r="O44">
        <f t="shared" si="6"/>
        <v>1.9374068554396422E-2</v>
      </c>
      <c r="P44">
        <f t="shared" si="7"/>
        <v>5.7959507741167128E-2</v>
      </c>
      <c r="Q44">
        <f t="shared" si="8"/>
        <v>1119.9807646068766</v>
      </c>
      <c r="R44">
        <f t="shared" si="9"/>
        <v>30.295744169271462</v>
      </c>
      <c r="S44">
        <f t="shared" si="10"/>
        <v>484.01057946621785</v>
      </c>
      <c r="T44">
        <f t="shared" si="11"/>
        <v>605.67444097138741</v>
      </c>
    </row>
    <row r="45" spans="1:20">
      <c r="A45" s="4">
        <f>+IFERROR(Tabla3[[#This Row],[Fecha]],"")</f>
        <v>43942</v>
      </c>
      <c r="B45">
        <f>+IFERROR(Tabla3[[#This Row],[Confirmados Acumulados]],"")</f>
        <v>4821</v>
      </c>
      <c r="C45">
        <f>+IFERROR(Tabla3[[#This Row],[Nuevos Confirmados]],"")</f>
        <v>163</v>
      </c>
      <c r="D45">
        <f>+IFERROR('Fallecidos Diarios'!B44,"")</f>
        <v>136</v>
      </c>
      <c r="E45">
        <f>+IFERROR('Fallecidos Diarios'!C44,"")</f>
        <v>10</v>
      </c>
      <c r="F45">
        <f>+IFERROR('Recuperados Diarios'!B44,"")</f>
        <v>2040</v>
      </c>
      <c r="G45">
        <f>+IFERROR('Recuperados Diarios'!C44,"")</f>
        <v>27</v>
      </c>
      <c r="H45">
        <f t="shared" si="0"/>
        <v>2645</v>
      </c>
      <c r="I45">
        <f t="shared" si="12"/>
        <v>126</v>
      </c>
      <c r="J45">
        <f t="shared" si="1"/>
        <v>2.8209914955403443E-2</v>
      </c>
      <c r="K45">
        <f t="shared" si="2"/>
        <v>0.42314872433105166</v>
      </c>
      <c r="L45">
        <f t="shared" si="3"/>
        <v>0.54864136071354486</v>
      </c>
      <c r="M45">
        <f t="shared" si="4"/>
        <v>297.09754253308131</v>
      </c>
      <c r="N45">
        <f t="shared" si="5"/>
        <v>7.3529411764705885E-2</v>
      </c>
      <c r="O45">
        <f t="shared" si="6"/>
        <v>1.3235294117647059E-2</v>
      </c>
      <c r="P45">
        <f t="shared" si="7"/>
        <v>4.7637051039697544E-2</v>
      </c>
      <c r="Q45">
        <f t="shared" si="8"/>
        <v>1159.1728780956962</v>
      </c>
      <c r="R45">
        <f t="shared" si="9"/>
        <v>32.700168309689829</v>
      </c>
      <c r="S45">
        <f t="shared" si="10"/>
        <v>490.50252464534748</v>
      </c>
      <c r="T45">
        <f t="shared" si="11"/>
        <v>635.97018514065883</v>
      </c>
    </row>
    <row r="46" spans="1:20">
      <c r="A46" s="4">
        <f>+IFERROR(Tabla3[[#This Row],[Fecha]],"")</f>
        <v>43943</v>
      </c>
      <c r="B46">
        <f>+IFERROR(Tabla3[[#This Row],[Confirmados Acumulados]],"")</f>
        <v>4992</v>
      </c>
      <c r="C46">
        <f>+IFERROR(Tabla3[[#This Row],[Nuevos Confirmados]],"")</f>
        <v>171</v>
      </c>
      <c r="D46">
        <f>+IFERROR('Fallecidos Diarios'!B45,"")</f>
        <v>141</v>
      </c>
      <c r="E46">
        <f>+IFERROR('Fallecidos Diarios'!C45,"")</f>
        <v>5</v>
      </c>
      <c r="F46">
        <f>+IFERROR('Recuperados Diarios'!B45,"")</f>
        <v>2482</v>
      </c>
      <c r="G46">
        <f>+IFERROR('Recuperados Diarios'!C45,"")</f>
        <v>442</v>
      </c>
      <c r="H46">
        <f t="shared" si="0"/>
        <v>2369</v>
      </c>
      <c r="I46">
        <f t="shared" si="12"/>
        <v>-276</v>
      </c>
      <c r="J46">
        <f t="shared" si="1"/>
        <v>2.8245192307692308E-2</v>
      </c>
      <c r="K46">
        <f t="shared" si="2"/>
        <v>0.49719551282051283</v>
      </c>
      <c r="L46">
        <f t="shared" si="3"/>
        <v>0.47455929487179488</v>
      </c>
      <c r="M46">
        <f t="shared" si="4"/>
        <v>360.33431827775433</v>
      </c>
      <c r="N46">
        <f t="shared" si="5"/>
        <v>3.5460992907801421E-2</v>
      </c>
      <c r="O46">
        <f t="shared" si="6"/>
        <v>0.17808219178082191</v>
      </c>
      <c r="P46">
        <f t="shared" si="7"/>
        <v>-0.11650485436893204</v>
      </c>
      <c r="Q46">
        <f t="shared" si="8"/>
        <v>1200.2885308968503</v>
      </c>
      <c r="R46">
        <f t="shared" si="9"/>
        <v>33.902380379899014</v>
      </c>
      <c r="S46">
        <f t="shared" si="10"/>
        <v>596.77807165183947</v>
      </c>
      <c r="T46">
        <f t="shared" si="11"/>
        <v>569.60807886511179</v>
      </c>
    </row>
    <row r="47" spans="1:20">
      <c r="A47" s="4">
        <f>+IFERROR(Tabla3[[#This Row],[Fecha]],"")</f>
        <v>43944</v>
      </c>
      <c r="B47">
        <f>+IFERROR(Tabla3[[#This Row],[Confirmados Acumulados]],"")</f>
        <v>5166</v>
      </c>
      <c r="C47">
        <f>+IFERROR(Tabla3[[#This Row],[Nuevos Confirmados]],"")</f>
        <v>174</v>
      </c>
      <c r="D47">
        <f>+IFERROR('Fallecidos Diarios'!B46,"")</f>
        <v>146</v>
      </c>
      <c r="E47">
        <f>+IFERROR('Fallecidos Diarios'!C46,"")</f>
        <v>5</v>
      </c>
      <c r="F47">
        <f>+IFERROR('Recuperados Diarios'!B46,"")</f>
        <v>2531</v>
      </c>
      <c r="G47">
        <f>+IFERROR('Recuperados Diarios'!C46,"")</f>
        <v>49</v>
      </c>
      <c r="H47">
        <f t="shared" si="0"/>
        <v>2489</v>
      </c>
      <c r="I47">
        <f t="shared" si="12"/>
        <v>120</v>
      </c>
      <c r="J47">
        <f t="shared" si="1"/>
        <v>2.8261711188540456E-2</v>
      </c>
      <c r="K47">
        <f t="shared" si="2"/>
        <v>0.48993418505613628</v>
      </c>
      <c r="L47">
        <f t="shared" si="3"/>
        <v>0.48180410375532329</v>
      </c>
      <c r="M47">
        <f t="shared" si="4"/>
        <v>361.14262756126959</v>
      </c>
      <c r="N47">
        <f t="shared" si="5"/>
        <v>3.4246575342465752E-2</v>
      </c>
      <c r="O47">
        <f t="shared" si="6"/>
        <v>1.9359936783879889E-2</v>
      </c>
      <c r="P47">
        <f t="shared" si="7"/>
        <v>4.8212133386902369E-2</v>
      </c>
      <c r="Q47">
        <f t="shared" si="8"/>
        <v>1242.12551094013</v>
      </c>
      <c r="R47">
        <f t="shared" si="9"/>
        <v>35.1045924501082</v>
      </c>
      <c r="S47">
        <f t="shared" si="10"/>
        <v>608.55974993988946</v>
      </c>
      <c r="T47">
        <f t="shared" si="11"/>
        <v>598.46116855013224</v>
      </c>
    </row>
    <row r="48" spans="1:20">
      <c r="A48" s="4">
        <f>+IFERROR(Tabla3[[#This Row],[Fecha]],"")</f>
        <v>43945</v>
      </c>
      <c r="B48">
        <f>+IFERROR(Tabla3[[#This Row],[Confirmados Acumulados]],"")</f>
        <v>5338</v>
      </c>
      <c r="C48">
        <f>+IFERROR(Tabla3[[#This Row],[Nuevos Confirmados]],"")</f>
        <v>172</v>
      </c>
      <c r="D48">
        <f>+IFERROR('Fallecidos Diarios'!B47,"")</f>
        <v>154</v>
      </c>
      <c r="E48">
        <f>+IFERROR('Fallecidos Diarios'!C47,"")</f>
        <v>8</v>
      </c>
      <c r="F48">
        <f>+IFERROR('Recuperados Diarios'!B47,"")</f>
        <v>2546</v>
      </c>
      <c r="G48">
        <f>+IFERROR('Recuperados Diarios'!C47,"")</f>
        <v>15</v>
      </c>
      <c r="H48">
        <f t="shared" si="0"/>
        <v>2638</v>
      </c>
      <c r="I48">
        <f t="shared" si="12"/>
        <v>149</v>
      </c>
      <c r="J48">
        <f t="shared" si="1"/>
        <v>2.8849756463094792E-2</v>
      </c>
      <c r="K48">
        <f t="shared" si="2"/>
        <v>0.47695766204571</v>
      </c>
      <c r="L48">
        <f t="shared" si="3"/>
        <v>0.49419258149119522</v>
      </c>
      <c r="M48">
        <f t="shared" si="4"/>
        <v>348.04245640636844</v>
      </c>
      <c r="N48">
        <f t="shared" si="5"/>
        <v>5.1948051948051951E-2</v>
      </c>
      <c r="O48">
        <f t="shared" si="6"/>
        <v>5.8915946582875096E-3</v>
      </c>
      <c r="P48">
        <f t="shared" si="7"/>
        <v>5.6482183472327523E-2</v>
      </c>
      <c r="Q48">
        <f t="shared" si="8"/>
        <v>1283.4816061553258</v>
      </c>
      <c r="R48">
        <f t="shared" si="9"/>
        <v>37.028131762442897</v>
      </c>
      <c r="S48">
        <f t="shared" si="10"/>
        <v>612.16638615051693</v>
      </c>
      <c r="T48">
        <f t="shared" si="11"/>
        <v>634.28708824236594</v>
      </c>
    </row>
    <row r="49" spans="1:20">
      <c r="A49" s="4">
        <f>+IFERROR(Tabla3[[#This Row],[Fecha]],"")</f>
        <v>43946</v>
      </c>
      <c r="B49">
        <f>+IFERROR(Tabla3[[#This Row],[Confirmados Acumulados]],"")</f>
        <v>5538</v>
      </c>
      <c r="C49">
        <f>+IFERROR(Tabla3[[#This Row],[Nuevos Confirmados]],"")</f>
        <v>200</v>
      </c>
      <c r="D49">
        <f>+IFERROR('Fallecidos Diarios'!B48,"")</f>
        <v>159</v>
      </c>
      <c r="E49">
        <f>+IFERROR('Fallecidos Diarios'!C48,"")</f>
        <v>5</v>
      </c>
      <c r="F49">
        <f>+IFERROR('Recuperados Diarios'!B48,"")</f>
        <v>2762</v>
      </c>
      <c r="G49">
        <f>+IFERROR('Recuperados Diarios'!C48,"")</f>
        <v>216</v>
      </c>
      <c r="H49">
        <f t="shared" si="0"/>
        <v>2617</v>
      </c>
      <c r="I49">
        <f t="shared" si="12"/>
        <v>-21</v>
      </c>
      <c r="J49">
        <f t="shared" si="1"/>
        <v>2.8710725893824486E-2</v>
      </c>
      <c r="K49">
        <f t="shared" si="2"/>
        <v>0.49873600577825927</v>
      </c>
      <c r="L49">
        <f t="shared" si="3"/>
        <v>0.47255326832791622</v>
      </c>
      <c r="M49">
        <f t="shared" si="4"/>
        <v>423.23270920901797</v>
      </c>
      <c r="N49">
        <f t="shared" si="5"/>
        <v>3.1446540880503145E-2</v>
      </c>
      <c r="O49">
        <f t="shared" si="6"/>
        <v>7.8204199855177403E-2</v>
      </c>
      <c r="P49">
        <f t="shared" si="7"/>
        <v>-8.0244554833779139E-3</v>
      </c>
      <c r="Q49">
        <f t="shared" si="8"/>
        <v>1331.5700889636933</v>
      </c>
      <c r="R49">
        <f t="shared" si="9"/>
        <v>38.230343832652082</v>
      </c>
      <c r="S49">
        <f t="shared" si="10"/>
        <v>664.10194758355374</v>
      </c>
      <c r="T49">
        <f t="shared" si="11"/>
        <v>629.23779754748739</v>
      </c>
    </row>
    <row r="50" spans="1:20">
      <c r="A50" s="4">
        <f>+IFERROR(Tabla3[[#This Row],[Fecha]],"")</f>
        <v>43947</v>
      </c>
      <c r="B50">
        <f>+IFERROR(Tabla3[[#This Row],[Confirmados Acumulados]],"")</f>
        <v>5779</v>
      </c>
      <c r="C50">
        <f>+IFERROR(Tabla3[[#This Row],[Nuevos Confirmados]],"")</f>
        <v>241</v>
      </c>
      <c r="D50">
        <f>+IFERROR('Fallecidos Diarios'!B49,"")</f>
        <v>165</v>
      </c>
      <c r="E50">
        <f>+IFERROR('Fallecidos Diarios'!C49,"")</f>
        <v>6</v>
      </c>
      <c r="F50">
        <f>+IFERROR('Recuperados Diarios'!B49,"")</f>
        <v>2824</v>
      </c>
      <c r="G50">
        <f>+IFERROR('Recuperados Diarios'!C49,"")</f>
        <v>62</v>
      </c>
      <c r="H50">
        <f t="shared" si="0"/>
        <v>2790</v>
      </c>
      <c r="I50">
        <f t="shared" si="12"/>
        <v>173</v>
      </c>
      <c r="J50">
        <f t="shared" si="1"/>
        <v>2.8551652535040665E-2</v>
      </c>
      <c r="K50">
        <f t="shared" si="2"/>
        <v>0.48866585914518085</v>
      </c>
      <c r="L50">
        <f t="shared" si="3"/>
        <v>0.48278248831977849</v>
      </c>
      <c r="M50">
        <f t="shared" si="4"/>
        <v>499.18960573476704</v>
      </c>
      <c r="N50">
        <f t="shared" si="5"/>
        <v>3.6363636363636362E-2</v>
      </c>
      <c r="O50">
        <f t="shared" si="6"/>
        <v>2.1954674220963172E-2</v>
      </c>
      <c r="P50">
        <f t="shared" si="7"/>
        <v>6.2007168458781362E-2</v>
      </c>
      <c r="Q50">
        <f t="shared" si="8"/>
        <v>1389.516710747776</v>
      </c>
      <c r="R50">
        <f t="shared" si="9"/>
        <v>39.672998316903104</v>
      </c>
      <c r="S50">
        <f t="shared" si="10"/>
        <v>679.00937725414769</v>
      </c>
      <c r="T50">
        <f t="shared" si="11"/>
        <v>670.83433517672518</v>
      </c>
    </row>
    <row r="51" spans="1:20">
      <c r="A51" s="4">
        <f>+IFERROR(Tabla3[[#This Row],[Fecha]],"")</f>
        <v>43948</v>
      </c>
      <c r="B51">
        <f>+IFERROR(Tabla3[[#This Row],[Confirmados Acumulados]],"")</f>
        <v>6021</v>
      </c>
      <c r="C51">
        <f>+IFERROR(Tabla3[[#This Row],[Nuevos Confirmados]],"")</f>
        <v>242</v>
      </c>
      <c r="D51">
        <f>+IFERROR('Fallecidos Diarios'!B50,"")</f>
        <v>167</v>
      </c>
      <c r="E51">
        <f>+IFERROR('Fallecidos Diarios'!C50,"")</f>
        <v>2</v>
      </c>
      <c r="F51">
        <f>+IFERROR('Recuperados Diarios'!B50,"")</f>
        <v>2910</v>
      </c>
      <c r="G51">
        <f>+IFERROR('Recuperados Diarios'!C50,"")</f>
        <v>86</v>
      </c>
      <c r="H51">
        <f t="shared" si="0"/>
        <v>2944</v>
      </c>
      <c r="I51">
        <f t="shared" si="12"/>
        <v>154</v>
      </c>
      <c r="J51">
        <f t="shared" si="1"/>
        <v>2.7736256435808005E-2</v>
      </c>
      <c r="K51">
        <f t="shared" si="2"/>
        <v>0.48330842052815148</v>
      </c>
      <c r="L51">
        <f t="shared" si="3"/>
        <v>0.4889553230360405</v>
      </c>
      <c r="M51">
        <f t="shared" si="4"/>
        <v>494.93274456521743</v>
      </c>
      <c r="N51">
        <f t="shared" si="5"/>
        <v>1.1976047904191617E-2</v>
      </c>
      <c r="O51">
        <f t="shared" si="6"/>
        <v>2.9553264604810996E-2</v>
      </c>
      <c r="P51">
        <f t="shared" si="7"/>
        <v>5.2309782608695655E-2</v>
      </c>
      <c r="Q51">
        <f t="shared" si="8"/>
        <v>1447.7037749459005</v>
      </c>
      <c r="R51">
        <f t="shared" si="9"/>
        <v>40.153883144986779</v>
      </c>
      <c r="S51">
        <f t="shared" si="10"/>
        <v>699.68742486174563</v>
      </c>
      <c r="T51">
        <f t="shared" si="11"/>
        <v>707.86246693916814</v>
      </c>
    </row>
    <row r="52" spans="1:20">
      <c r="A52" s="4">
        <f>+IFERROR(Tabla3[[#This Row],[Fecha]],"")</f>
        <v>43949</v>
      </c>
      <c r="B52">
        <f>+IFERROR(Tabla3[[#This Row],[Confirmados Acumulados]],"")</f>
        <v>6200</v>
      </c>
      <c r="C52">
        <f>+IFERROR(Tabla3[[#This Row],[Nuevos Confirmados]],"")</f>
        <v>179</v>
      </c>
      <c r="D52">
        <f>+IFERROR('Fallecidos Diarios'!B51,"")</f>
        <v>167</v>
      </c>
      <c r="E52">
        <f>+IFERROR('Fallecidos Diarios'!C51,"")</f>
        <v>0</v>
      </c>
      <c r="F52">
        <f>+IFERROR('Recuperados Diarios'!B51,"")</f>
        <v>2939</v>
      </c>
      <c r="G52">
        <f>+IFERROR('Recuperados Diarios'!C51,"")</f>
        <v>29</v>
      </c>
      <c r="H52">
        <f t="shared" si="0"/>
        <v>3094</v>
      </c>
      <c r="I52">
        <f t="shared" si="12"/>
        <v>150</v>
      </c>
      <c r="J52">
        <f t="shared" si="1"/>
        <v>2.6935483870967742E-2</v>
      </c>
      <c r="K52">
        <f t="shared" si="2"/>
        <v>0.47403225806451615</v>
      </c>
      <c r="L52">
        <f t="shared" si="3"/>
        <v>0.49903225806451612</v>
      </c>
      <c r="M52">
        <f t="shared" si="4"/>
        <v>358.69424692954107</v>
      </c>
      <c r="N52">
        <f t="shared" si="5"/>
        <v>0</v>
      </c>
      <c r="O52">
        <f t="shared" si="6"/>
        <v>9.8673018033344669E-3</v>
      </c>
      <c r="P52">
        <f t="shared" si="7"/>
        <v>4.8480930833872012E-2</v>
      </c>
      <c r="Q52">
        <f t="shared" si="8"/>
        <v>1490.7429670593895</v>
      </c>
      <c r="R52">
        <f t="shared" si="9"/>
        <v>40.153883144986779</v>
      </c>
      <c r="S52">
        <f t="shared" si="10"/>
        <v>706.66025486895887</v>
      </c>
      <c r="T52">
        <f t="shared" si="11"/>
        <v>743.92882904544365</v>
      </c>
    </row>
    <row r="53" spans="1:20">
      <c r="A53" s="4">
        <f>+IFERROR(Tabla3[[#This Row],[Fecha]],"")</f>
        <v>43950</v>
      </c>
      <c r="B53">
        <f>+IFERROR(Tabla3[[#This Row],[Confirmados Acumulados]],"")</f>
        <v>6378</v>
      </c>
      <c r="C53">
        <f>+IFERROR(Tabla3[[#This Row],[Nuevos Confirmados]],"")</f>
        <v>178</v>
      </c>
      <c r="D53">
        <f>+IFERROR('Fallecidos Diarios'!B52,"")</f>
        <v>178</v>
      </c>
      <c r="E53">
        <f>+IFERROR('Fallecidos Diarios'!C52,"")</f>
        <v>11</v>
      </c>
      <c r="F53">
        <f>+IFERROR('Recuperados Diarios'!B52,"")</f>
        <v>3011</v>
      </c>
      <c r="G53">
        <f>+IFERROR('Recuperados Diarios'!C52,"")</f>
        <v>72</v>
      </c>
      <c r="H53">
        <f t="shared" si="0"/>
        <v>3189</v>
      </c>
      <c r="I53">
        <f t="shared" si="12"/>
        <v>95</v>
      </c>
      <c r="J53">
        <f t="shared" si="1"/>
        <v>2.7908435246158672E-2</v>
      </c>
      <c r="K53">
        <f t="shared" si="2"/>
        <v>0.47209156475384134</v>
      </c>
      <c r="L53">
        <f t="shared" si="3"/>
        <v>0.5</v>
      </c>
      <c r="M53">
        <f t="shared" si="4"/>
        <v>356</v>
      </c>
      <c r="N53">
        <f t="shared" si="5"/>
        <v>6.1797752808988762E-2</v>
      </c>
      <c r="O53">
        <f t="shared" si="6"/>
        <v>2.391232148787778E-2</v>
      </c>
      <c r="P53">
        <f t="shared" si="7"/>
        <v>2.9789902790843526E-2</v>
      </c>
      <c r="Q53">
        <f t="shared" si="8"/>
        <v>1533.5417167588364</v>
      </c>
      <c r="R53">
        <f t="shared" si="9"/>
        <v>42.798749699446986</v>
      </c>
      <c r="S53">
        <f t="shared" si="10"/>
        <v>723.97210867997114</v>
      </c>
      <c r="T53">
        <f t="shared" si="11"/>
        <v>766.7708583794182</v>
      </c>
    </row>
    <row r="54" spans="1:20">
      <c r="A54" s="4">
        <f>+IFERROR(Tabla3[[#This Row],[Fecha]],"")</f>
        <v>43951</v>
      </c>
      <c r="B54">
        <f>+IFERROR(Tabla3[[#This Row],[Confirmados Acumulados]],"")</f>
        <v>6532</v>
      </c>
      <c r="C54">
        <f>+IFERROR(Tabla3[[#This Row],[Nuevos Confirmados]],"")</f>
        <v>154</v>
      </c>
      <c r="D54">
        <f>+IFERROR('Fallecidos Diarios'!B53,"")</f>
        <v>188</v>
      </c>
      <c r="E54">
        <f>+IFERROR('Fallecidos Diarios'!C53,"")</f>
        <v>10</v>
      </c>
      <c r="F54">
        <f>+IFERROR('Recuperados Diarios'!B53,"")</f>
        <v>3060</v>
      </c>
      <c r="G54">
        <f>+IFERROR('Recuperados Diarios'!C53,"")</f>
        <v>49</v>
      </c>
      <c r="H54">
        <f t="shared" si="0"/>
        <v>3284</v>
      </c>
      <c r="I54">
        <f t="shared" si="12"/>
        <v>95</v>
      </c>
      <c r="J54">
        <f t="shared" si="1"/>
        <v>2.878138395590937E-2</v>
      </c>
      <c r="K54">
        <f t="shared" si="2"/>
        <v>0.46846295162278018</v>
      </c>
      <c r="L54">
        <f t="shared" si="3"/>
        <v>0.50275566442131048</v>
      </c>
      <c r="M54">
        <f t="shared" si="4"/>
        <v>306.31181485992693</v>
      </c>
      <c r="N54">
        <f t="shared" si="5"/>
        <v>5.3191489361702128E-2</v>
      </c>
      <c r="O54">
        <f t="shared" si="6"/>
        <v>1.6013071895424835E-2</v>
      </c>
      <c r="P54">
        <f t="shared" si="7"/>
        <v>2.8928136419001219E-2</v>
      </c>
      <c r="Q54">
        <f t="shared" si="8"/>
        <v>1570.5698485212793</v>
      </c>
      <c r="R54">
        <f t="shared" si="9"/>
        <v>45.203173839865357</v>
      </c>
      <c r="S54">
        <f t="shared" si="10"/>
        <v>735.75378696802125</v>
      </c>
      <c r="T54">
        <f t="shared" si="11"/>
        <v>789.61288771339264</v>
      </c>
    </row>
    <row r="55" spans="1:20">
      <c r="A55" s="4">
        <f>+IFERROR(Tabla3[[#This Row],[Fecha]],"")</f>
        <v>43952</v>
      </c>
      <c r="B55">
        <f>+IFERROR(Tabla3[[#This Row],[Confirmados Acumulados]],"")</f>
        <v>6720</v>
      </c>
      <c r="C55">
        <f>+IFERROR(Tabla3[[#This Row],[Nuevos Confirmados]],"")</f>
        <v>188</v>
      </c>
      <c r="D55">
        <f>+IFERROR('Fallecidos Diarios'!B54,"")</f>
        <v>192</v>
      </c>
      <c r="E55">
        <f>+IFERROR('Fallecidos Diarios'!C54,"")</f>
        <v>4</v>
      </c>
      <c r="F55">
        <f>+IFERROR('Recuperados Diarios'!B54,"")</f>
        <v>3106</v>
      </c>
      <c r="G55">
        <f>+IFERROR('Recuperados Diarios'!C54,"")</f>
        <v>46</v>
      </c>
      <c r="H55">
        <f t="shared" si="0"/>
        <v>3422</v>
      </c>
      <c r="I55">
        <f t="shared" si="12"/>
        <v>138</v>
      </c>
      <c r="J55">
        <f t="shared" si="1"/>
        <v>2.8571428571428571E-2</v>
      </c>
      <c r="K55">
        <f t="shared" si="2"/>
        <v>0.46220238095238098</v>
      </c>
      <c r="L55">
        <f t="shared" si="3"/>
        <v>0.50922619047619044</v>
      </c>
      <c r="M55">
        <f t="shared" si="4"/>
        <v>369.18760958503799</v>
      </c>
      <c r="N55">
        <f t="shared" si="5"/>
        <v>2.0833333333333332E-2</v>
      </c>
      <c r="O55">
        <f t="shared" si="6"/>
        <v>1.4810045074050225E-2</v>
      </c>
      <c r="P55">
        <f t="shared" si="7"/>
        <v>4.0327293980128583E-2</v>
      </c>
      <c r="Q55">
        <f t="shared" si="8"/>
        <v>1615.7730223611445</v>
      </c>
      <c r="R55">
        <f t="shared" si="9"/>
        <v>46.164943496032706</v>
      </c>
      <c r="S55">
        <f t="shared" si="10"/>
        <v>746.81413801394569</v>
      </c>
      <c r="T55">
        <f t="shared" si="11"/>
        <v>822.79394085116621</v>
      </c>
    </row>
    <row r="56" spans="1:20">
      <c r="A56" s="4">
        <f>+IFERROR(Tabla3[[#This Row],[Fecha]],"")</f>
        <v>43953</v>
      </c>
      <c r="B56">
        <f>+IFERROR(Tabla3[[#This Row],[Confirmados Acumulados]],"")</f>
        <v>7090</v>
      </c>
      <c r="C56">
        <f>+IFERROR(Tabla3[[#This Row],[Nuevos Confirmados]],"")</f>
        <v>370</v>
      </c>
      <c r="D56">
        <f>+IFERROR('Fallecidos Diarios'!B55,"")</f>
        <v>197</v>
      </c>
      <c r="E56">
        <f>+IFERROR('Fallecidos Diarios'!C55,"")</f>
        <v>5</v>
      </c>
      <c r="F56">
        <f>+IFERROR('Recuperados Diarios'!B55,"")</f>
        <v>3144</v>
      </c>
      <c r="G56">
        <f>+IFERROR('Recuperados Diarios'!C55,"")</f>
        <v>38</v>
      </c>
      <c r="H56">
        <f t="shared" si="0"/>
        <v>3749</v>
      </c>
      <c r="I56">
        <f t="shared" si="12"/>
        <v>327</v>
      </c>
      <c r="J56">
        <f t="shared" si="1"/>
        <v>2.778561354019746E-2</v>
      </c>
      <c r="K56">
        <f t="shared" si="2"/>
        <v>0.44344146685472496</v>
      </c>
      <c r="L56">
        <f t="shared" si="3"/>
        <v>0.52877291960507755</v>
      </c>
      <c r="M56">
        <f t="shared" si="4"/>
        <v>699.73326220325418</v>
      </c>
      <c r="N56">
        <f t="shared" si="5"/>
        <v>2.5380710659898477E-2</v>
      </c>
      <c r="O56">
        <f t="shared" si="6"/>
        <v>1.2086513994910942E-2</v>
      </c>
      <c r="P56">
        <f t="shared" si="7"/>
        <v>8.722325953587623E-2</v>
      </c>
      <c r="Q56">
        <f t="shared" si="8"/>
        <v>1704.7367155566242</v>
      </c>
      <c r="R56">
        <f t="shared" si="9"/>
        <v>47.367155566241884</v>
      </c>
      <c r="S56">
        <f t="shared" si="10"/>
        <v>755.95094974753545</v>
      </c>
      <c r="T56">
        <f t="shared" si="11"/>
        <v>901.41861024284685</v>
      </c>
    </row>
    <row r="57" spans="1:20">
      <c r="A57" s="4">
        <f>+IFERROR(Tabla3[[#This Row],[Fecha]],"")</f>
        <v>43954</v>
      </c>
      <c r="B57">
        <f>+IFERROR(Tabla3[[#This Row],[Confirmados Acumulados]],"")</f>
        <v>7197</v>
      </c>
      <c r="C57">
        <f>+IFERROR(Tabla3[[#This Row],[Nuevos Confirmados]],"")</f>
        <v>107</v>
      </c>
      <c r="D57">
        <f>+IFERROR('Fallecidos Diarios'!B56,"")</f>
        <v>197</v>
      </c>
      <c r="E57">
        <f>+IFERROR('Fallecidos Diarios'!C56,"")</f>
        <v>0</v>
      </c>
      <c r="F57">
        <f>+IFERROR('Recuperados Diarios'!B56,"")</f>
        <v>3144</v>
      </c>
      <c r="G57">
        <f>+IFERROR('Recuperados Diarios'!C56,"")</f>
        <v>0</v>
      </c>
      <c r="H57">
        <f t="shared" si="0"/>
        <v>3856</v>
      </c>
      <c r="I57">
        <f t="shared" si="12"/>
        <v>107</v>
      </c>
      <c r="J57">
        <f t="shared" si="1"/>
        <v>2.7372516326247046E-2</v>
      </c>
      <c r="K57">
        <f t="shared" si="2"/>
        <v>0.43684868695289703</v>
      </c>
      <c r="L57">
        <f t="shared" si="3"/>
        <v>0.53577879672085593</v>
      </c>
      <c r="M57">
        <f t="shared" si="4"/>
        <v>199.70928423236515</v>
      </c>
      <c r="N57">
        <f t="shared" si="5"/>
        <v>0</v>
      </c>
      <c r="O57">
        <f t="shared" si="6"/>
        <v>0</v>
      </c>
      <c r="P57">
        <f t="shared" si="7"/>
        <v>2.7748962655601658E-2</v>
      </c>
      <c r="Q57">
        <f t="shared" si="8"/>
        <v>1730.4640538591009</v>
      </c>
      <c r="R57">
        <f t="shared" si="9"/>
        <v>47.367155566241884</v>
      </c>
      <c r="S57">
        <f t="shared" si="10"/>
        <v>755.95094974753545</v>
      </c>
      <c r="T57">
        <f t="shared" si="11"/>
        <v>927.14594854532345</v>
      </c>
    </row>
    <row r="58" spans="1:20">
      <c r="A58" s="4">
        <f>+IFERROR(Tabla3[[#This Row],[Fecha]],"")</f>
        <v>43955</v>
      </c>
      <c r="B58">
        <f>+IFERROR(Tabla3[[#This Row],[Confirmados Acumulados]],"")</f>
        <v>7387</v>
      </c>
      <c r="C58">
        <f>+IFERROR(Tabla3[[#This Row],[Nuevos Confirmados]],"")</f>
        <v>190</v>
      </c>
      <c r="D58">
        <f>+IFERROR('Fallecidos Diarios'!B57,"")</f>
        <v>200</v>
      </c>
      <c r="E58">
        <f>+IFERROR('Fallecidos Diarios'!C57,"")</f>
        <v>3</v>
      </c>
      <c r="F58">
        <f>+IFERROR('Recuperados Diarios'!B57,"")</f>
        <v>3229</v>
      </c>
      <c r="G58">
        <f>+IFERROR('Recuperados Diarios'!C57,"")</f>
        <v>85</v>
      </c>
      <c r="H58">
        <f t="shared" si="0"/>
        <v>3958</v>
      </c>
      <c r="I58">
        <f t="shared" si="12"/>
        <v>102</v>
      </c>
      <c r="J58">
        <f t="shared" si="1"/>
        <v>2.7074590496818735E-2</v>
      </c>
      <c r="K58">
        <f t="shared" si="2"/>
        <v>0.43711926357113851</v>
      </c>
      <c r="L58">
        <f t="shared" si="3"/>
        <v>0.53580614593204279</v>
      </c>
      <c r="M58">
        <f t="shared" si="4"/>
        <v>354.60586154623547</v>
      </c>
      <c r="N58">
        <f t="shared" si="5"/>
        <v>1.4999999999999999E-2</v>
      </c>
      <c r="O58">
        <f t="shared" si="6"/>
        <v>2.6323939300092906E-2</v>
      </c>
      <c r="P58">
        <f t="shared" si="7"/>
        <v>2.5770591207680646E-2</v>
      </c>
      <c r="Q58">
        <f t="shared" si="8"/>
        <v>1776.1481125270498</v>
      </c>
      <c r="R58">
        <f t="shared" si="9"/>
        <v>48.088482808367395</v>
      </c>
      <c r="S58">
        <f t="shared" si="10"/>
        <v>776.38855494109168</v>
      </c>
      <c r="T58">
        <f t="shared" si="11"/>
        <v>951.67107477759077</v>
      </c>
    </row>
    <row r="59" spans="1:20">
      <c r="A59" s="4">
        <f>+IFERROR(Tabla3[[#This Row],[Fecha]],"")</f>
        <v>43956</v>
      </c>
      <c r="B59">
        <f>+IFERROR(Tabla3[[#This Row],[Confirmados Acumulados]],"")</f>
        <v>7523</v>
      </c>
      <c r="C59">
        <f>+IFERROR(Tabla3[[#This Row],[Nuevos Confirmados]],"")</f>
        <v>136</v>
      </c>
      <c r="D59">
        <f>+IFERROR('Fallecidos Diarios'!B58,"")</f>
        <v>210</v>
      </c>
      <c r="E59">
        <f>+IFERROR('Fallecidos Diarios'!C58,"")</f>
        <v>10</v>
      </c>
      <c r="F59">
        <f>+IFERROR('Recuperados Diarios'!B58,"")</f>
        <v>4441</v>
      </c>
      <c r="G59">
        <f>+IFERROR('Recuperados Diarios'!C58,"")</f>
        <v>1212</v>
      </c>
      <c r="H59">
        <f t="shared" si="0"/>
        <v>2872</v>
      </c>
      <c r="I59">
        <f t="shared" si="12"/>
        <v>-1086</v>
      </c>
      <c r="J59">
        <f t="shared" si="1"/>
        <v>2.7914395852718332E-2</v>
      </c>
      <c r="K59">
        <f t="shared" si="2"/>
        <v>0.59032300943772431</v>
      </c>
      <c r="L59">
        <f t="shared" si="3"/>
        <v>0.38176259470955737</v>
      </c>
      <c r="M59">
        <f t="shared" si="4"/>
        <v>356.24233983286905</v>
      </c>
      <c r="N59">
        <f t="shared" si="5"/>
        <v>4.7619047619047616E-2</v>
      </c>
      <c r="O59">
        <f t="shared" si="6"/>
        <v>0.27291150641747353</v>
      </c>
      <c r="P59">
        <f t="shared" si="7"/>
        <v>-0.37813370473537605</v>
      </c>
      <c r="Q59">
        <f t="shared" si="8"/>
        <v>1808.8482808367396</v>
      </c>
      <c r="R59">
        <f t="shared" si="9"/>
        <v>50.492906948785766</v>
      </c>
      <c r="S59">
        <f t="shared" si="10"/>
        <v>1067.804760759798</v>
      </c>
      <c r="T59">
        <f t="shared" si="11"/>
        <v>690.55061312815587</v>
      </c>
    </row>
    <row r="60" spans="1:20">
      <c r="A60" s="4">
        <f>+IFERROR(Tabla3[[#This Row],[Fecha]],"")</f>
        <v>43957</v>
      </c>
      <c r="B60">
        <f>+IFERROR(Tabla3[[#This Row],[Confirmados Acumulados]],"")</f>
        <v>7731</v>
      </c>
      <c r="C60">
        <f>+IFERROR(Tabla3[[#This Row],[Nuevos Confirmados]],"")</f>
        <v>208</v>
      </c>
      <c r="D60">
        <f>+IFERROR('Fallecidos Diarios'!B59,"")</f>
        <v>218</v>
      </c>
      <c r="E60">
        <f>+IFERROR('Fallecidos Diarios'!C59,"")</f>
        <v>8</v>
      </c>
      <c r="F60">
        <f>+IFERROR('Recuperados Diarios'!B59,"")</f>
        <v>4477</v>
      </c>
      <c r="G60">
        <f>+IFERROR('Recuperados Diarios'!C59,"")</f>
        <v>36</v>
      </c>
      <c r="H60">
        <f t="shared" si="0"/>
        <v>3036</v>
      </c>
      <c r="I60">
        <f t="shared" si="12"/>
        <v>164</v>
      </c>
      <c r="J60">
        <f t="shared" si="1"/>
        <v>2.8198163238908291E-2</v>
      </c>
      <c r="K60">
        <f t="shared" si="2"/>
        <v>0.57909714137886437</v>
      </c>
      <c r="L60">
        <f t="shared" si="3"/>
        <v>0.39270469538222741</v>
      </c>
      <c r="M60">
        <f t="shared" si="4"/>
        <v>529.66007905138338</v>
      </c>
      <c r="N60">
        <f t="shared" si="5"/>
        <v>3.669724770642202E-2</v>
      </c>
      <c r="O60">
        <f t="shared" si="6"/>
        <v>8.0410989501898591E-3</v>
      </c>
      <c r="P60">
        <f t="shared" si="7"/>
        <v>5.4018445322793152E-2</v>
      </c>
      <c r="Q60">
        <f t="shared" si="8"/>
        <v>1858.8603029574417</v>
      </c>
      <c r="R60">
        <f t="shared" si="9"/>
        <v>52.416446261120463</v>
      </c>
      <c r="S60">
        <f t="shared" si="10"/>
        <v>1076.4606876653042</v>
      </c>
      <c r="T60">
        <f t="shared" si="11"/>
        <v>729.98316903101716</v>
      </c>
    </row>
    <row r="61" spans="1:20">
      <c r="A61" s="4">
        <f>+IFERROR(Tabla3[[#This Row],[Fecha]],"")</f>
        <v>43958</v>
      </c>
      <c r="B61">
        <f>+IFERROR(Tabla3[[#This Row],[Confirmados Acumulados]],"")</f>
        <v>7868</v>
      </c>
      <c r="C61">
        <f>+IFERROR(Tabla3[[#This Row],[Nuevos Confirmados]],"")</f>
        <v>137</v>
      </c>
      <c r="D61">
        <f>+IFERROR('Fallecidos Diarios'!B60,"")</f>
        <v>225</v>
      </c>
      <c r="E61">
        <f>+IFERROR('Fallecidos Diarios'!C60,"")</f>
        <v>7</v>
      </c>
      <c r="F61">
        <f>+IFERROR('Recuperados Diarios'!B60,"")</f>
        <v>4504</v>
      </c>
      <c r="G61">
        <f>+IFERROR('Recuperados Diarios'!C60,"")</f>
        <v>27</v>
      </c>
      <c r="H61">
        <f t="shared" si="0"/>
        <v>3139</v>
      </c>
      <c r="I61">
        <f t="shared" si="12"/>
        <v>103</v>
      </c>
      <c r="J61">
        <f t="shared" si="1"/>
        <v>2.8596847991865786E-2</v>
      </c>
      <c r="K61">
        <f t="shared" si="2"/>
        <v>0.57244534824605997</v>
      </c>
      <c r="L61">
        <f t="shared" si="3"/>
        <v>0.39895780376207424</v>
      </c>
      <c r="M61">
        <f t="shared" si="4"/>
        <v>343.39471169162152</v>
      </c>
      <c r="N61">
        <f t="shared" si="5"/>
        <v>3.111111111111111E-2</v>
      </c>
      <c r="O61">
        <f t="shared" si="6"/>
        <v>5.994671403197158E-3</v>
      </c>
      <c r="P61">
        <f t="shared" si="7"/>
        <v>3.2812997769990443E-2</v>
      </c>
      <c r="Q61">
        <f t="shared" si="8"/>
        <v>1891.8009136811734</v>
      </c>
      <c r="R61">
        <f t="shared" si="9"/>
        <v>54.099543159413322</v>
      </c>
      <c r="S61">
        <f t="shared" si="10"/>
        <v>1082.9526328444338</v>
      </c>
      <c r="T61">
        <f t="shared" si="11"/>
        <v>754.74873767732629</v>
      </c>
    </row>
    <row r="62" spans="1:20">
      <c r="A62" s="4">
        <f>+IFERROR(Tabla3[[#This Row],[Fecha]],"")</f>
        <v>43959</v>
      </c>
      <c r="B62">
        <f>+IFERROR(Tabla3[[#This Row],[Confirmados Acumulados]],"")</f>
        <v>8070</v>
      </c>
      <c r="C62">
        <f>+IFERROR(Tabla3[[#This Row],[Nuevos Confirmados]],"")</f>
        <v>202</v>
      </c>
      <c r="D62">
        <f>+IFERROR('Fallecidos Diarios'!B61,"")</f>
        <v>231</v>
      </c>
      <c r="E62">
        <f>+IFERROR('Fallecidos Diarios'!C61,"")</f>
        <v>6</v>
      </c>
      <c r="F62">
        <f>+IFERROR('Recuperados Diarios'!B61,"")</f>
        <v>4500</v>
      </c>
      <c r="G62">
        <f>+IFERROR('Recuperados Diarios'!C61,"")</f>
        <v>-4</v>
      </c>
      <c r="H62">
        <f t="shared" si="0"/>
        <v>3339</v>
      </c>
      <c r="I62">
        <f t="shared" si="12"/>
        <v>200</v>
      </c>
      <c r="J62">
        <f t="shared" si="1"/>
        <v>2.862453531598513E-2</v>
      </c>
      <c r="K62">
        <f t="shared" si="2"/>
        <v>0.55762081784386619</v>
      </c>
      <c r="L62">
        <f t="shared" si="3"/>
        <v>0.41375464684014868</v>
      </c>
      <c r="M62">
        <f t="shared" si="4"/>
        <v>488.21203953279428</v>
      </c>
      <c r="N62">
        <f t="shared" si="5"/>
        <v>2.5974025974025976E-2</v>
      </c>
      <c r="O62">
        <f t="shared" si="6"/>
        <v>-8.8888888888888893E-4</v>
      </c>
      <c r="P62">
        <f t="shared" si="7"/>
        <v>5.9898173105720279E-2</v>
      </c>
      <c r="Q62">
        <f t="shared" si="8"/>
        <v>1940.3702813176246</v>
      </c>
      <c r="R62">
        <f t="shared" si="9"/>
        <v>55.542197643664345</v>
      </c>
      <c r="S62">
        <f t="shared" si="10"/>
        <v>1081.9908631882665</v>
      </c>
      <c r="T62">
        <f t="shared" si="11"/>
        <v>802.83722048569371</v>
      </c>
    </row>
    <row r="63" spans="1:20">
      <c r="A63" s="4">
        <f>+IFERROR(Tabla3[[#This Row],[Fecha]],"")</f>
        <v>43960</v>
      </c>
      <c r="B63">
        <f>+IFERROR(Tabla3[[#This Row],[Confirmados Acumulados]],"")</f>
        <v>8282</v>
      </c>
      <c r="C63">
        <f>+IFERROR(Tabla3[[#This Row],[Nuevos Confirmados]],"")</f>
        <v>212</v>
      </c>
      <c r="D63">
        <f>+IFERROR('Fallecidos Diarios'!B62,"")</f>
        <v>237</v>
      </c>
      <c r="E63">
        <f>+IFERROR('Fallecidos Diarios'!C62,"")</f>
        <v>6</v>
      </c>
      <c r="F63">
        <f>+IFERROR('Recuperados Diarios'!B62,"")</f>
        <v>4501</v>
      </c>
      <c r="G63">
        <f>+IFERROR('Recuperados Diarios'!C62,"")</f>
        <v>1</v>
      </c>
      <c r="H63">
        <f t="shared" si="0"/>
        <v>3544</v>
      </c>
      <c r="I63">
        <f t="shared" si="12"/>
        <v>205</v>
      </c>
      <c r="J63">
        <f t="shared" si="1"/>
        <v>2.861627626177252E-2</v>
      </c>
      <c r="K63">
        <f t="shared" si="2"/>
        <v>0.54346776141028741</v>
      </c>
      <c r="L63">
        <f t="shared" si="3"/>
        <v>0.4279159623279401</v>
      </c>
      <c r="M63">
        <f t="shared" si="4"/>
        <v>495.42437923250566</v>
      </c>
      <c r="N63">
        <f t="shared" si="5"/>
        <v>2.5316455696202531E-2</v>
      </c>
      <c r="O63">
        <f t="shared" si="6"/>
        <v>2.2217285047767163E-4</v>
      </c>
      <c r="P63">
        <f t="shared" si="7"/>
        <v>5.7844243792325056E-2</v>
      </c>
      <c r="Q63">
        <f t="shared" si="8"/>
        <v>1991.344073094494</v>
      </c>
      <c r="R63">
        <f t="shared" si="9"/>
        <v>56.984852127915367</v>
      </c>
      <c r="S63">
        <f t="shared" si="10"/>
        <v>1082.2313056023083</v>
      </c>
      <c r="T63">
        <f t="shared" si="11"/>
        <v>852.12791536427028</v>
      </c>
    </row>
    <row r="64" spans="1:20">
      <c r="A64" s="4">
        <f>+IFERROR(Tabla3[[#This Row],[Fecha]],"")</f>
        <v>43961</v>
      </c>
      <c r="B64">
        <f>+IFERROR(Tabla3[[#This Row],[Confirmados Acumulados]],"")</f>
        <v>8448</v>
      </c>
      <c r="C64">
        <f>+IFERROR(Tabla3[[#This Row],[Nuevos Confirmados]],"")</f>
        <v>166</v>
      </c>
      <c r="D64">
        <f>+IFERROR('Fallecidos Diarios'!B63,"")</f>
        <v>244</v>
      </c>
      <c r="E64">
        <f>+IFERROR('Fallecidos Diarios'!C63,"")</f>
        <v>7</v>
      </c>
      <c r="F64">
        <f>+IFERROR('Recuperados Diarios'!B63,"")</f>
        <v>4687</v>
      </c>
      <c r="G64">
        <f>+IFERROR('Recuperados Diarios'!C63,"")</f>
        <v>186</v>
      </c>
      <c r="H64">
        <f t="shared" si="0"/>
        <v>3517</v>
      </c>
      <c r="I64">
        <f t="shared" si="12"/>
        <v>-27</v>
      </c>
      <c r="J64">
        <f t="shared" si="1"/>
        <v>2.8882575757575756E-2</v>
      </c>
      <c r="K64">
        <f t="shared" si="2"/>
        <v>0.55480587121212122</v>
      </c>
      <c r="L64">
        <f t="shared" si="3"/>
        <v>0.41631155303030304</v>
      </c>
      <c r="M64">
        <f t="shared" si="4"/>
        <v>398.73983508672165</v>
      </c>
      <c r="N64">
        <f t="shared" si="5"/>
        <v>2.8688524590163935E-2</v>
      </c>
      <c r="O64">
        <f t="shared" si="6"/>
        <v>3.9684232984851721E-2</v>
      </c>
      <c r="P64">
        <f t="shared" si="7"/>
        <v>-7.6769974410008527E-3</v>
      </c>
      <c r="Q64">
        <f t="shared" si="8"/>
        <v>2031.257513825439</v>
      </c>
      <c r="R64">
        <f t="shared" si="9"/>
        <v>58.667949026208227</v>
      </c>
      <c r="S64">
        <f t="shared" si="10"/>
        <v>1126.95359461409</v>
      </c>
      <c r="T64">
        <f t="shared" si="11"/>
        <v>845.63597018514065</v>
      </c>
    </row>
    <row r="65" spans="1:20">
      <c r="A65" s="4">
        <f>+IFERROR(Tabla3[[#This Row],[Fecha]],"")</f>
        <v>43962</v>
      </c>
      <c r="B65">
        <f>+IFERROR(Tabla3[[#This Row],[Confirmados Acumulados]],"")</f>
        <v>8616</v>
      </c>
      <c r="C65">
        <f>+IFERROR(Tabla3[[#This Row],[Nuevos Confirmados]],"")</f>
        <v>168</v>
      </c>
      <c r="D65">
        <f>+IFERROR('Fallecidos Diarios'!B64,"")</f>
        <v>249</v>
      </c>
      <c r="E65">
        <f>+IFERROR('Fallecidos Diarios'!C64,"")</f>
        <v>5</v>
      </c>
      <c r="F65">
        <f>+IFERROR('Recuperados Diarios'!B64,"")</f>
        <v>4687</v>
      </c>
      <c r="G65">
        <f>+IFERROR('Recuperados Diarios'!C64,"")</f>
        <v>0</v>
      </c>
      <c r="H65">
        <f t="shared" si="0"/>
        <v>3680</v>
      </c>
      <c r="I65">
        <f t="shared" si="12"/>
        <v>163</v>
      </c>
      <c r="J65">
        <f t="shared" si="1"/>
        <v>2.8899721448467967E-2</v>
      </c>
      <c r="K65">
        <f t="shared" si="2"/>
        <v>0.54398792943361185</v>
      </c>
      <c r="L65">
        <f t="shared" si="3"/>
        <v>0.42711234911792018</v>
      </c>
      <c r="M65">
        <f t="shared" si="4"/>
        <v>393.33913043478259</v>
      </c>
      <c r="N65">
        <f t="shared" si="5"/>
        <v>2.0080321285140562E-2</v>
      </c>
      <c r="O65">
        <f t="shared" si="6"/>
        <v>0</v>
      </c>
      <c r="P65">
        <f t="shared" si="7"/>
        <v>4.4293478260869566E-2</v>
      </c>
      <c r="Q65">
        <f t="shared" si="8"/>
        <v>2071.6518393844676</v>
      </c>
      <c r="R65">
        <f t="shared" si="9"/>
        <v>59.870161096417412</v>
      </c>
      <c r="S65">
        <f t="shared" si="10"/>
        <v>1126.95359461409</v>
      </c>
      <c r="T65">
        <f t="shared" si="11"/>
        <v>884.82808367396012</v>
      </c>
    </row>
    <row r="66" spans="1:20">
      <c r="A66" s="4">
        <f>+IFERROR(Tabla3[[#This Row],[Fecha]],"")</f>
        <v>43963</v>
      </c>
      <c r="B66">
        <f>+IFERROR(Tabla3[[#This Row],[Confirmados Acumulados]],"")</f>
        <v>8783</v>
      </c>
      <c r="C66">
        <f>+IFERROR(Tabla3[[#This Row],[Nuevos Confirmados]],"")</f>
        <v>167</v>
      </c>
      <c r="D66">
        <f>+IFERROR('Fallecidos Diarios'!B65,"")</f>
        <v>252</v>
      </c>
      <c r="E66">
        <f>+IFERROR('Fallecidos Diarios'!C65,"")</f>
        <v>3</v>
      </c>
      <c r="F66">
        <f>+IFERROR('Recuperados Diarios'!B65,"")</f>
        <v>6021</v>
      </c>
      <c r="G66">
        <f>+IFERROR('Recuperados Diarios'!C65,"")</f>
        <v>1334</v>
      </c>
      <c r="H66">
        <f t="shared" si="0"/>
        <v>2510</v>
      </c>
      <c r="I66">
        <f t="shared" si="12"/>
        <v>-1170</v>
      </c>
      <c r="J66">
        <f t="shared" si="1"/>
        <v>2.869179095980872E-2</v>
      </c>
      <c r="K66">
        <f t="shared" si="2"/>
        <v>0.68552886257542978</v>
      </c>
      <c r="L66">
        <f t="shared" si="3"/>
        <v>0.2857793464647615</v>
      </c>
      <c r="M66">
        <f t="shared" si="4"/>
        <v>584.36693227091632</v>
      </c>
      <c r="N66">
        <f t="shared" si="5"/>
        <v>1.1904761904761904E-2</v>
      </c>
      <c r="O66">
        <f t="shared" si="6"/>
        <v>0.22155788075070587</v>
      </c>
      <c r="P66">
        <f t="shared" si="7"/>
        <v>-0.46613545816733065</v>
      </c>
      <c r="Q66">
        <f t="shared" si="8"/>
        <v>2111.8057225294542</v>
      </c>
      <c r="R66">
        <f t="shared" si="9"/>
        <v>60.591488338542923</v>
      </c>
      <c r="S66">
        <f t="shared" si="10"/>
        <v>1447.7037749459005</v>
      </c>
      <c r="T66">
        <f t="shared" si="11"/>
        <v>603.51045924501079</v>
      </c>
    </row>
    <row r="67" spans="1:20">
      <c r="A67" s="4">
        <f>+IFERROR(Tabla3[[#This Row],[Fecha]],"")</f>
        <v>43964</v>
      </c>
      <c r="B67">
        <f>+IFERROR(Tabla3[[#This Row],[Confirmados Acumulados]],"")</f>
        <v>8944</v>
      </c>
      <c r="C67">
        <f>+IFERROR(Tabla3[[#This Row],[Nuevos Confirmados]],"")</f>
        <v>161</v>
      </c>
      <c r="D67">
        <f>+IFERROR('Fallecidos Diarios'!B66,"")</f>
        <v>256</v>
      </c>
      <c r="E67">
        <f>+IFERROR('Fallecidos Diarios'!C66,"")</f>
        <v>4</v>
      </c>
      <c r="F67">
        <f>+IFERROR('Recuperados Diarios'!B66,"")</f>
        <v>6067</v>
      </c>
      <c r="G67">
        <f>+IFERROR('Recuperados Diarios'!C66,"")</f>
        <v>46</v>
      </c>
      <c r="H67">
        <f t="shared" ref="H67:H130" si="13">+IFERROR(B67-D67-F67,"")</f>
        <v>2621</v>
      </c>
      <c r="I67">
        <f t="shared" si="12"/>
        <v>111</v>
      </c>
      <c r="J67">
        <f t="shared" ref="J67:J130" si="14">+IFERROR(D67/B67,"")</f>
        <v>2.8622540250447227E-2</v>
      </c>
      <c r="K67">
        <f t="shared" ref="K67:K130" si="15">+IFERROR(F67/B67,"")</f>
        <v>0.67833184257602863</v>
      </c>
      <c r="L67">
        <f t="shared" ref="L67:L130" si="16">+IFERROR(H67/B67,"")</f>
        <v>0.29304561717352418</v>
      </c>
      <c r="M67">
        <f t="shared" ref="M67:M130" si="17">+IFERROR(C67/L67,"")</f>
        <v>549.40251812285385</v>
      </c>
      <c r="N67">
        <f t="shared" ref="N67:N130" si="18">+IFERROR(E67/D67,"")</f>
        <v>1.5625E-2</v>
      </c>
      <c r="O67">
        <f t="shared" ref="O67:O130" si="19">+IFERROR(G67/F67,"")</f>
        <v>7.5820009889566511E-3</v>
      </c>
      <c r="P67">
        <f t="shared" ref="P67:P130" si="20">+IFERROR(I67/H67,"")</f>
        <v>4.2350247996947733E-2</v>
      </c>
      <c r="Q67">
        <f t="shared" ref="Q67:Q130" si="21">+IFERROR(B67/4.159,"")</f>
        <v>2150.51695119019</v>
      </c>
      <c r="R67">
        <f t="shared" ref="R67:R130" si="22">+IFERROR(D67/4.159,"")</f>
        <v>61.553257994710272</v>
      </c>
      <c r="S67">
        <f t="shared" ref="S67:S130" si="23">+IFERROR(F67/4.159,"")</f>
        <v>1458.764125991825</v>
      </c>
      <c r="T67">
        <f t="shared" ref="T67:T130" si="24">+IFERROR(H67/4.159,"")</f>
        <v>630.19956720365474</v>
      </c>
    </row>
    <row r="68" spans="1:20">
      <c r="A68" s="4">
        <f>+IFERROR(Tabla3[[#This Row],[Fecha]],"")</f>
        <v>43965</v>
      </c>
      <c r="B68">
        <f>+IFERROR(Tabla3[[#This Row],[Confirmados Acumulados]],"")</f>
        <v>9118</v>
      </c>
      <c r="C68">
        <f>+IFERROR(Tabla3[[#This Row],[Nuevos Confirmados]],"")</f>
        <v>174</v>
      </c>
      <c r="D68">
        <f>+IFERROR('Fallecidos Diarios'!B67,"")</f>
        <v>260</v>
      </c>
      <c r="E68">
        <f>+IFERROR('Fallecidos Diarios'!C67,"")</f>
        <v>4</v>
      </c>
      <c r="F68">
        <f>+IFERROR('Recuperados Diarios'!B67,"")</f>
        <v>6080</v>
      </c>
      <c r="G68">
        <f>+IFERROR('Recuperados Diarios'!C67,"")</f>
        <v>13</v>
      </c>
      <c r="H68">
        <f t="shared" si="13"/>
        <v>2778</v>
      </c>
      <c r="I68">
        <f t="shared" ref="I68:I131" si="25">+IFERROR(H68-H67,"")</f>
        <v>157</v>
      </c>
      <c r="J68">
        <f t="shared" si="14"/>
        <v>2.8515025224830008E-2</v>
      </c>
      <c r="K68">
        <f t="shared" si="15"/>
        <v>0.66681289756525552</v>
      </c>
      <c r="L68">
        <f t="shared" si="16"/>
        <v>0.30467207720991446</v>
      </c>
      <c r="M68">
        <f t="shared" si="17"/>
        <v>571.10583153347727</v>
      </c>
      <c r="N68">
        <f t="shared" si="18"/>
        <v>1.5384615384615385E-2</v>
      </c>
      <c r="O68">
        <f t="shared" si="19"/>
        <v>2.1381578947368422E-3</v>
      </c>
      <c r="P68">
        <f t="shared" si="20"/>
        <v>5.6515478761699066E-2</v>
      </c>
      <c r="Q68">
        <f t="shared" si="21"/>
        <v>2192.3539312334697</v>
      </c>
      <c r="R68">
        <f t="shared" si="22"/>
        <v>62.51502765087762</v>
      </c>
      <c r="S68">
        <f t="shared" si="23"/>
        <v>1461.889877374369</v>
      </c>
      <c r="T68">
        <f t="shared" si="24"/>
        <v>667.94902620822313</v>
      </c>
    </row>
    <row r="69" spans="1:20">
      <c r="A69" s="4">
        <f>+IFERROR(Tabla3[[#This Row],[Fecha]],"")</f>
        <v>43966</v>
      </c>
      <c r="B69">
        <f>+IFERROR(Tabla3[[#This Row],[Confirmados Acumulados]],"")</f>
        <v>9268</v>
      </c>
      <c r="C69">
        <f>+IFERROR(Tabla3[[#This Row],[Nuevos Confirmados]],"")</f>
        <v>150</v>
      </c>
      <c r="D69">
        <f>+IFERROR('Fallecidos Diarios'!B68,"")</f>
        <v>266</v>
      </c>
      <c r="E69">
        <f>+IFERROR('Fallecidos Diarios'!C68,"")</f>
        <v>6</v>
      </c>
      <c r="F69">
        <f>+IFERROR('Recuperados Diarios'!B68,"")</f>
        <v>6080</v>
      </c>
      <c r="G69">
        <f>+IFERROR('Recuperados Diarios'!C68,"")</f>
        <v>0</v>
      </c>
      <c r="H69">
        <f t="shared" si="13"/>
        <v>2922</v>
      </c>
      <c r="I69">
        <f t="shared" si="25"/>
        <v>144</v>
      </c>
      <c r="J69">
        <f t="shared" si="14"/>
        <v>2.8700906344410877E-2</v>
      </c>
      <c r="K69">
        <f t="shared" si="15"/>
        <v>0.65602071644367721</v>
      </c>
      <c r="L69">
        <f t="shared" si="16"/>
        <v>0.31527837721191193</v>
      </c>
      <c r="M69">
        <f t="shared" si="17"/>
        <v>475.77002053388094</v>
      </c>
      <c r="N69">
        <f t="shared" si="18"/>
        <v>2.2556390977443608E-2</v>
      </c>
      <c r="O69">
        <f t="shared" si="19"/>
        <v>0</v>
      </c>
      <c r="P69">
        <f t="shared" si="20"/>
        <v>4.9281314168377825E-2</v>
      </c>
      <c r="Q69">
        <f t="shared" si="21"/>
        <v>2228.4202933397451</v>
      </c>
      <c r="R69">
        <f t="shared" si="22"/>
        <v>63.957682135128643</v>
      </c>
      <c r="S69">
        <f t="shared" si="23"/>
        <v>1461.889877374369</v>
      </c>
      <c r="T69">
        <f t="shared" si="24"/>
        <v>702.57273383024767</v>
      </c>
    </row>
    <row r="70" spans="1:20">
      <c r="A70" s="4">
        <f>+IFERROR(Tabla3[[#This Row],[Fecha]],"")</f>
        <v>43967</v>
      </c>
      <c r="B70">
        <f>+IFERROR(Tabla3[[#This Row],[Confirmados Acumulados]],"")</f>
        <v>9449</v>
      </c>
      <c r="C70">
        <f>+IFERROR(Tabla3[[#This Row],[Nuevos Confirmados]],"")</f>
        <v>181</v>
      </c>
      <c r="D70">
        <f>+IFERROR('Fallecidos Diarios'!B69,"")</f>
        <v>269</v>
      </c>
      <c r="E70">
        <f>+IFERROR('Fallecidos Diarios'!C69,"")</f>
        <v>3</v>
      </c>
      <c r="F70">
        <f>+IFERROR('Recuperados Diarios'!B69,"")</f>
        <v>6081</v>
      </c>
      <c r="G70">
        <f>+IFERROR('Recuperados Diarios'!C69,"")</f>
        <v>1</v>
      </c>
      <c r="H70">
        <f t="shared" si="13"/>
        <v>3099</v>
      </c>
      <c r="I70">
        <f t="shared" si="25"/>
        <v>177</v>
      </c>
      <c r="J70">
        <f t="shared" si="14"/>
        <v>2.8468621018097152E-2</v>
      </c>
      <c r="K70">
        <f t="shared" si="15"/>
        <v>0.64356016509683567</v>
      </c>
      <c r="L70">
        <f t="shared" si="16"/>
        <v>0.32797121388506723</v>
      </c>
      <c r="M70">
        <f t="shared" si="17"/>
        <v>551.87770248467245</v>
      </c>
      <c r="N70">
        <f t="shared" si="18"/>
        <v>1.1152416356877323E-2</v>
      </c>
      <c r="O70">
        <f t="shared" si="19"/>
        <v>1.64446637066272E-4</v>
      </c>
      <c r="P70">
        <f t="shared" si="20"/>
        <v>5.7115198451113264E-2</v>
      </c>
      <c r="Q70">
        <f t="shared" si="21"/>
        <v>2271.9403702813179</v>
      </c>
      <c r="R70">
        <f t="shared" si="22"/>
        <v>64.679009377254147</v>
      </c>
      <c r="S70">
        <f t="shared" si="23"/>
        <v>1462.1303197884108</v>
      </c>
      <c r="T70">
        <f t="shared" si="24"/>
        <v>745.13104111565281</v>
      </c>
    </row>
    <row r="71" spans="1:20">
      <c r="A71" s="4">
        <f>+IFERROR(Tabla3[[#This Row],[Fecha]],"")</f>
        <v>43968</v>
      </c>
      <c r="B71">
        <f>+IFERROR(Tabla3[[#This Row],[Confirmados Acumulados]],"")</f>
        <v>9606</v>
      </c>
      <c r="C71">
        <f>+IFERROR(Tabla3[[#This Row],[Nuevos Confirmados]],"")</f>
        <v>157</v>
      </c>
      <c r="D71">
        <f>+IFERROR('Fallecidos Diarios'!B70,"")</f>
        <v>275</v>
      </c>
      <c r="E71">
        <f>+IFERROR('Fallecidos Diarios'!C70,"")</f>
        <v>6</v>
      </c>
      <c r="F71">
        <f>+IFERROR('Recuperados Diarios'!B70,"")</f>
        <v>6081</v>
      </c>
      <c r="G71">
        <f>+IFERROR('Recuperados Diarios'!C70,"")</f>
        <v>0</v>
      </c>
      <c r="H71">
        <f t="shared" si="13"/>
        <v>3250</v>
      </c>
      <c r="I71">
        <f t="shared" si="25"/>
        <v>151</v>
      </c>
      <c r="J71">
        <f t="shared" si="14"/>
        <v>2.8627940870289404E-2</v>
      </c>
      <c r="K71">
        <f t="shared" si="15"/>
        <v>0.63304184884447223</v>
      </c>
      <c r="L71">
        <f t="shared" si="16"/>
        <v>0.33833021028523841</v>
      </c>
      <c r="M71">
        <f t="shared" si="17"/>
        <v>464.04369230769231</v>
      </c>
      <c r="N71">
        <f t="shared" si="18"/>
        <v>2.181818181818182E-2</v>
      </c>
      <c r="O71">
        <f t="shared" si="19"/>
        <v>0</v>
      </c>
      <c r="P71">
        <f t="shared" si="20"/>
        <v>4.6461538461538464E-2</v>
      </c>
      <c r="Q71">
        <f t="shared" si="21"/>
        <v>2309.6898292858859</v>
      </c>
      <c r="R71">
        <f t="shared" si="22"/>
        <v>66.121663861505169</v>
      </c>
      <c r="S71">
        <f t="shared" si="23"/>
        <v>1462.1303197884108</v>
      </c>
      <c r="T71">
        <f t="shared" si="24"/>
        <v>781.43784563597023</v>
      </c>
    </row>
    <row r="72" spans="1:20">
      <c r="A72" s="4">
        <f>+IFERROR(Tabla3[[#This Row],[Fecha]],"")</f>
        <v>43969</v>
      </c>
      <c r="B72">
        <f>+IFERROR(Tabla3[[#This Row],[Confirmados Acumulados]],"")</f>
        <v>9726</v>
      </c>
      <c r="C72">
        <f>+IFERROR(Tabla3[[#This Row],[Nuevos Confirmados]],"")</f>
        <v>120</v>
      </c>
      <c r="D72">
        <f>+IFERROR('Fallecidos Diarios'!B71,"")</f>
        <v>279</v>
      </c>
      <c r="E72">
        <f>+IFERROR('Fallecidos Diarios'!C71,"")</f>
        <v>4</v>
      </c>
      <c r="F72">
        <f>+IFERROR('Recuperados Diarios'!B71,"")</f>
        <v>6085</v>
      </c>
      <c r="G72">
        <f>+IFERROR('Recuperados Diarios'!C71,"")</f>
        <v>4</v>
      </c>
      <c r="H72">
        <f t="shared" si="13"/>
        <v>3362</v>
      </c>
      <c r="I72">
        <f t="shared" si="25"/>
        <v>112</v>
      </c>
      <c r="J72">
        <f t="shared" si="14"/>
        <v>2.8685996298581123E-2</v>
      </c>
      <c r="K72">
        <f t="shared" si="15"/>
        <v>0.6256426074439646</v>
      </c>
      <c r="L72">
        <f t="shared" si="16"/>
        <v>0.34567139625745424</v>
      </c>
      <c r="M72">
        <f t="shared" si="17"/>
        <v>347.15050565139796</v>
      </c>
      <c r="N72">
        <f t="shared" si="18"/>
        <v>1.4336917562724014E-2</v>
      </c>
      <c r="O72">
        <f t="shared" si="19"/>
        <v>6.5735414954806899E-4</v>
      </c>
      <c r="P72">
        <f t="shared" si="20"/>
        <v>3.3313503866745982E-2</v>
      </c>
      <c r="Q72">
        <f t="shared" si="21"/>
        <v>2338.5429189709066</v>
      </c>
      <c r="R72">
        <f t="shared" si="22"/>
        <v>67.083433517672518</v>
      </c>
      <c r="S72">
        <f t="shared" si="23"/>
        <v>1463.0920894445781</v>
      </c>
      <c r="T72">
        <f t="shared" si="24"/>
        <v>808.36739600865599</v>
      </c>
    </row>
    <row r="73" spans="1:20">
      <c r="A73" s="4">
        <f>+IFERROR(Tabla3[[#This Row],[Fecha]],"")</f>
        <v>43970</v>
      </c>
      <c r="B73">
        <f>+IFERROR(Tabla3[[#This Row],[Confirmados Acumulados]],"")</f>
        <v>9867</v>
      </c>
      <c r="C73">
        <f>+IFERROR(Tabla3[[#This Row],[Nuevos Confirmados]],"")</f>
        <v>141</v>
      </c>
      <c r="D73">
        <f>+IFERROR('Fallecidos Diarios'!B72,"")</f>
        <v>281</v>
      </c>
      <c r="E73">
        <f>+IFERROR('Fallecidos Diarios'!C72,"")</f>
        <v>2</v>
      </c>
      <c r="F73">
        <f>+IFERROR('Recuperados Diarios'!B72,"")</f>
        <v>6194</v>
      </c>
      <c r="G73">
        <f>+IFERROR('Recuperados Diarios'!C72,"")</f>
        <v>109</v>
      </c>
      <c r="H73">
        <f t="shared" si="13"/>
        <v>3392</v>
      </c>
      <c r="I73">
        <f t="shared" si="25"/>
        <v>30</v>
      </c>
      <c r="J73">
        <f t="shared" si="14"/>
        <v>2.8478767609202392E-2</v>
      </c>
      <c r="K73">
        <f t="shared" si="15"/>
        <v>0.62774906253167118</v>
      </c>
      <c r="L73">
        <f t="shared" si="16"/>
        <v>0.3437721698591264</v>
      </c>
      <c r="M73">
        <f t="shared" si="17"/>
        <v>410.15536556603774</v>
      </c>
      <c r="N73">
        <f t="shared" si="18"/>
        <v>7.1174377224199285E-3</v>
      </c>
      <c r="O73">
        <f t="shared" si="19"/>
        <v>1.7597675169518889E-2</v>
      </c>
      <c r="P73">
        <f t="shared" si="20"/>
        <v>8.8443396226415092E-3</v>
      </c>
      <c r="Q73">
        <f t="shared" si="21"/>
        <v>2372.4452993508057</v>
      </c>
      <c r="R73">
        <f t="shared" si="22"/>
        <v>67.564318345756192</v>
      </c>
      <c r="S73">
        <f t="shared" si="23"/>
        <v>1489.3003125751384</v>
      </c>
      <c r="T73">
        <f t="shared" si="24"/>
        <v>815.58066842991104</v>
      </c>
    </row>
    <row r="74" spans="1:20">
      <c r="A74" s="4">
        <f>+IFERROR(Tabla3[[#This Row],[Fecha]],"")</f>
        <v>43971</v>
      </c>
      <c r="B74">
        <f>+IFERROR(Tabla3[[#This Row],[Confirmados Acumulados]],"")</f>
        <v>9977</v>
      </c>
      <c r="C74">
        <f>+IFERROR(Tabla3[[#This Row],[Nuevos Confirmados]],"")</f>
        <v>110</v>
      </c>
      <c r="D74">
        <f>+IFERROR('Fallecidos Diarios'!B73,"")</f>
        <v>287</v>
      </c>
      <c r="E74">
        <f>+IFERROR('Fallecidos Diarios'!C73,"")</f>
        <v>6</v>
      </c>
      <c r="F74">
        <f>+IFERROR('Recuperados Diarios'!B73,"")</f>
        <v>6194</v>
      </c>
      <c r="G74">
        <f>+IFERROR('Recuperados Diarios'!C73,"")</f>
        <v>0</v>
      </c>
      <c r="H74">
        <f t="shared" si="13"/>
        <v>3496</v>
      </c>
      <c r="I74">
        <f t="shared" si="25"/>
        <v>104</v>
      </c>
      <c r="J74">
        <f t="shared" si="14"/>
        <v>2.8766162172997895E-2</v>
      </c>
      <c r="K74">
        <f t="shared" si="15"/>
        <v>0.62082790417961309</v>
      </c>
      <c r="L74">
        <f t="shared" si="16"/>
        <v>0.35040593364738898</v>
      </c>
      <c r="M74">
        <f t="shared" si="17"/>
        <v>313.92162471395881</v>
      </c>
      <c r="N74">
        <f t="shared" si="18"/>
        <v>2.0905923344947737E-2</v>
      </c>
      <c r="O74">
        <f t="shared" si="19"/>
        <v>0</v>
      </c>
      <c r="P74">
        <f t="shared" si="20"/>
        <v>2.9748283752860413E-2</v>
      </c>
      <c r="Q74">
        <f t="shared" si="21"/>
        <v>2398.8939648954079</v>
      </c>
      <c r="R74">
        <f t="shared" si="22"/>
        <v>69.006972830007214</v>
      </c>
      <c r="S74">
        <f t="shared" si="23"/>
        <v>1489.3003125751384</v>
      </c>
      <c r="T74">
        <f t="shared" si="24"/>
        <v>840.5866794902621</v>
      </c>
    </row>
    <row r="75" spans="1:20">
      <c r="A75" s="4">
        <f>+IFERROR(Tabla3[[#This Row],[Fecha]],"")</f>
        <v>43972</v>
      </c>
      <c r="B75">
        <f>+IFERROR(Tabla3[[#This Row],[Confirmados Acumulados]],"")</f>
        <v>10116</v>
      </c>
      <c r="C75">
        <f>+IFERROR(Tabla3[[#This Row],[Nuevos Confirmados]],"")</f>
        <v>139</v>
      </c>
      <c r="D75">
        <f>+IFERROR('Fallecidos Diarios'!B74,"")</f>
        <v>291</v>
      </c>
      <c r="E75">
        <f>+IFERROR('Fallecidos Diarios'!C74,"")</f>
        <v>4</v>
      </c>
      <c r="F75">
        <f>+IFERROR('Recuperados Diarios'!B74,"")</f>
        <v>6245</v>
      </c>
      <c r="G75">
        <f>+IFERROR('Recuperados Diarios'!C74,"")</f>
        <v>51</v>
      </c>
      <c r="H75">
        <f t="shared" si="13"/>
        <v>3580</v>
      </c>
      <c r="I75">
        <f t="shared" si="25"/>
        <v>84</v>
      </c>
      <c r="J75">
        <f t="shared" si="14"/>
        <v>2.8766310794780547E-2</v>
      </c>
      <c r="K75">
        <f t="shared" si="15"/>
        <v>0.61733886911822855</v>
      </c>
      <c r="L75">
        <f t="shared" si="16"/>
        <v>0.35389482008699091</v>
      </c>
      <c r="M75">
        <f t="shared" si="17"/>
        <v>392.77206703910616</v>
      </c>
      <c r="N75">
        <f t="shared" si="18"/>
        <v>1.3745704467353952E-2</v>
      </c>
      <c r="O75">
        <f t="shared" si="19"/>
        <v>8.1665332265812643E-3</v>
      </c>
      <c r="P75">
        <f t="shared" si="20"/>
        <v>2.3463687150837988E-2</v>
      </c>
      <c r="Q75">
        <f t="shared" si="21"/>
        <v>2432.3154604472229</v>
      </c>
      <c r="R75">
        <f t="shared" si="22"/>
        <v>69.968742486174563</v>
      </c>
      <c r="S75">
        <f t="shared" si="23"/>
        <v>1501.562875691272</v>
      </c>
      <c r="T75">
        <f t="shared" si="24"/>
        <v>860.78384226977641</v>
      </c>
    </row>
    <row r="76" spans="1:20">
      <c r="A76" s="4">
        <f>+IFERROR(Tabla3[[#This Row],[Fecha]],"")</f>
        <v>43973</v>
      </c>
      <c r="B76">
        <f>+IFERROR(Tabla3[[#This Row],[Confirmados Acumulados]],"")</f>
        <v>10267</v>
      </c>
      <c r="C76">
        <f>+IFERROR(Tabla3[[#This Row],[Nuevos Confirmados]],"")</f>
        <v>151</v>
      </c>
      <c r="D76">
        <f>+IFERROR('Fallecidos Diarios'!B75,"")</f>
        <v>295</v>
      </c>
      <c r="E76">
        <f>+IFERROR('Fallecidos Diarios'!C75,"")</f>
        <v>4</v>
      </c>
      <c r="F76">
        <f>+IFERROR('Recuperados Diarios'!B75,"")</f>
        <v>6275</v>
      </c>
      <c r="G76">
        <f>+IFERROR('Recuperados Diarios'!C75,"")</f>
        <v>30</v>
      </c>
      <c r="H76">
        <f t="shared" si="13"/>
        <v>3697</v>
      </c>
      <c r="I76">
        <f t="shared" si="25"/>
        <v>117</v>
      </c>
      <c r="J76">
        <f t="shared" si="14"/>
        <v>2.8732833349566573E-2</v>
      </c>
      <c r="K76">
        <f t="shared" si="15"/>
        <v>0.61118145514756017</v>
      </c>
      <c r="L76">
        <f t="shared" si="16"/>
        <v>0.36008571150287327</v>
      </c>
      <c r="M76">
        <f t="shared" si="17"/>
        <v>419.3446037327563</v>
      </c>
      <c r="N76">
        <f t="shared" si="18"/>
        <v>1.3559322033898305E-2</v>
      </c>
      <c r="O76">
        <f t="shared" si="19"/>
        <v>4.7808764940239041E-3</v>
      </c>
      <c r="P76">
        <f t="shared" si="20"/>
        <v>3.1647281579659181E-2</v>
      </c>
      <c r="Q76">
        <f t="shared" si="21"/>
        <v>2468.6222649675406</v>
      </c>
      <c r="R76">
        <f t="shared" si="22"/>
        <v>70.930512142341911</v>
      </c>
      <c r="S76">
        <f t="shared" si="23"/>
        <v>1508.7761481125272</v>
      </c>
      <c r="T76">
        <f t="shared" si="24"/>
        <v>888.91560471267132</v>
      </c>
    </row>
    <row r="77" spans="1:20">
      <c r="A77" s="4">
        <f>+IFERROR(Tabla3[[#This Row],[Fecha]],"")</f>
        <v>43974</v>
      </c>
      <c r="B77">
        <f>+IFERROR(Tabla3[[#This Row],[Confirmados Acumulados]],"")</f>
        <v>10577</v>
      </c>
      <c r="C77">
        <f>+IFERROR(Tabla3[[#This Row],[Nuevos Confirmados]],"")</f>
        <v>310</v>
      </c>
      <c r="D77">
        <f>+IFERROR('Fallecidos Diarios'!B76,"")</f>
        <v>299</v>
      </c>
      <c r="E77">
        <f>+IFERROR('Fallecidos Diarios'!C76,"")</f>
        <v>4</v>
      </c>
      <c r="F77">
        <f>+IFERROR('Recuperados Diarios'!B76,"")</f>
        <v>6279</v>
      </c>
      <c r="G77">
        <f>+IFERROR('Recuperados Diarios'!C76,"")</f>
        <v>4</v>
      </c>
      <c r="H77">
        <f t="shared" si="13"/>
        <v>3999</v>
      </c>
      <c r="I77">
        <f t="shared" si="25"/>
        <v>302</v>
      </c>
      <c r="J77">
        <f t="shared" si="14"/>
        <v>2.8268885317197692E-2</v>
      </c>
      <c r="K77">
        <f t="shared" si="15"/>
        <v>0.59364659166115152</v>
      </c>
      <c r="L77">
        <f t="shared" si="16"/>
        <v>0.37808452302165074</v>
      </c>
      <c r="M77">
        <f t="shared" si="17"/>
        <v>819.92248062015506</v>
      </c>
      <c r="N77">
        <f t="shared" si="18"/>
        <v>1.3377926421404682E-2</v>
      </c>
      <c r="O77">
        <f t="shared" si="19"/>
        <v>6.3704411530498487E-4</v>
      </c>
      <c r="P77">
        <f t="shared" si="20"/>
        <v>7.5518879719929988E-2</v>
      </c>
      <c r="Q77">
        <f t="shared" si="21"/>
        <v>2543.1594133205099</v>
      </c>
      <c r="R77">
        <f t="shared" si="22"/>
        <v>71.892281798509259</v>
      </c>
      <c r="S77">
        <f t="shared" si="23"/>
        <v>1509.7379177686944</v>
      </c>
      <c r="T77">
        <f t="shared" si="24"/>
        <v>961.52921375330618</v>
      </c>
    </row>
    <row r="78" spans="1:20">
      <c r="A78" s="4">
        <f>+IFERROR(Tabla3[[#This Row],[Fecha]],"")</f>
        <v>43975</v>
      </c>
      <c r="B78">
        <f>+IFERROR(Tabla3[[#This Row],[Confirmados Acumulados]],"")</f>
        <v>10926</v>
      </c>
      <c r="C78">
        <f>+IFERROR(Tabla3[[#This Row],[Nuevos Confirmados]],"")</f>
        <v>349</v>
      </c>
      <c r="D78">
        <f>+IFERROR('Fallecidos Diarios'!B77,"")</f>
        <v>306</v>
      </c>
      <c r="E78">
        <f>+IFERROR('Fallecidos Diarios'!C77,"")</f>
        <v>7</v>
      </c>
      <c r="F78">
        <f>+IFERROR('Recuperados Diarios'!B77,"")</f>
        <v>6279</v>
      </c>
      <c r="G78">
        <f>+IFERROR('Recuperados Diarios'!C77,"")</f>
        <v>0</v>
      </c>
      <c r="H78">
        <f t="shared" si="13"/>
        <v>4341</v>
      </c>
      <c r="I78">
        <f t="shared" si="25"/>
        <v>342</v>
      </c>
      <c r="J78">
        <f t="shared" si="14"/>
        <v>2.800658978583196E-2</v>
      </c>
      <c r="K78">
        <f t="shared" si="15"/>
        <v>0.57468423942888525</v>
      </c>
      <c r="L78">
        <f t="shared" si="16"/>
        <v>0.39730917078528283</v>
      </c>
      <c r="M78">
        <f t="shared" si="17"/>
        <v>878.40912232204562</v>
      </c>
      <c r="N78">
        <f t="shared" si="18"/>
        <v>2.2875816993464051E-2</v>
      </c>
      <c r="O78">
        <f t="shared" si="19"/>
        <v>0</v>
      </c>
      <c r="P78">
        <f t="shared" si="20"/>
        <v>7.8783690393918457E-2</v>
      </c>
      <c r="Q78">
        <f t="shared" si="21"/>
        <v>2627.0738158211111</v>
      </c>
      <c r="R78">
        <f t="shared" si="22"/>
        <v>73.575378696802119</v>
      </c>
      <c r="S78">
        <f t="shared" si="23"/>
        <v>1509.7379177686944</v>
      </c>
      <c r="T78">
        <f t="shared" si="24"/>
        <v>1043.7605193556144</v>
      </c>
    </row>
    <row r="79" spans="1:20">
      <c r="A79" s="4">
        <f>+IFERROR(Tabla3[[#This Row],[Fecha]],"")</f>
        <v>43976</v>
      </c>
      <c r="B79">
        <f>+IFERROR(Tabla3[[#This Row],[Confirmados Acumulados]],"")</f>
        <v>11183</v>
      </c>
      <c r="C79">
        <f>+IFERROR(Tabla3[[#This Row],[Nuevos Confirmados]],"")</f>
        <v>257</v>
      </c>
      <c r="D79">
        <f>+IFERROR('Fallecidos Diarios'!B78,"")</f>
        <v>310</v>
      </c>
      <c r="E79">
        <f>+IFERROR('Fallecidos Diarios'!C78,"")</f>
        <v>4</v>
      </c>
      <c r="F79">
        <f>+IFERROR('Recuperados Diarios'!B78,"")</f>
        <v>6279</v>
      </c>
      <c r="G79">
        <f>+IFERROR('Recuperados Diarios'!C78,"")</f>
        <v>0</v>
      </c>
      <c r="H79">
        <f t="shared" si="13"/>
        <v>4594</v>
      </c>
      <c r="I79">
        <f t="shared" si="25"/>
        <v>253</v>
      </c>
      <c r="J79">
        <f t="shared" si="14"/>
        <v>2.7720647411249216E-2</v>
      </c>
      <c r="K79">
        <f t="shared" si="15"/>
        <v>0.5614772422426898</v>
      </c>
      <c r="L79">
        <f t="shared" si="16"/>
        <v>0.41080211034606101</v>
      </c>
      <c r="M79">
        <f t="shared" si="17"/>
        <v>625.60535481062254</v>
      </c>
      <c r="N79">
        <f t="shared" si="18"/>
        <v>1.2903225806451613E-2</v>
      </c>
      <c r="O79">
        <f t="shared" si="19"/>
        <v>0</v>
      </c>
      <c r="P79">
        <f t="shared" si="20"/>
        <v>5.5071832825424466E-2</v>
      </c>
      <c r="Q79">
        <f t="shared" si="21"/>
        <v>2688.8675162298632</v>
      </c>
      <c r="R79">
        <f t="shared" si="22"/>
        <v>74.537148352969467</v>
      </c>
      <c r="S79">
        <f t="shared" si="23"/>
        <v>1509.7379177686944</v>
      </c>
      <c r="T79">
        <f t="shared" si="24"/>
        <v>1104.592450108199</v>
      </c>
    </row>
    <row r="80" spans="1:20">
      <c r="A80" s="4">
        <f>+IFERROR(Tabla3[[#This Row],[Fecha]],"")</f>
        <v>43977</v>
      </c>
      <c r="B80">
        <f>+IFERROR(Tabla3[[#This Row],[Confirmados Acumulados]],"")</f>
        <v>11447</v>
      </c>
      <c r="C80">
        <f>+IFERROR(Tabla3[[#This Row],[Nuevos Confirmados]],"")</f>
        <v>264</v>
      </c>
      <c r="D80">
        <f>+IFERROR('Fallecidos Diarios'!B79,"")</f>
        <v>313</v>
      </c>
      <c r="E80">
        <f>+IFERROR('Fallecidos Diarios'!C79,"")</f>
        <v>3</v>
      </c>
      <c r="F80">
        <f>+IFERROR('Recuperados Diarios'!B79,"")</f>
        <v>6379</v>
      </c>
      <c r="G80">
        <f>+IFERROR('Recuperados Diarios'!C79,"")</f>
        <v>100</v>
      </c>
      <c r="H80">
        <f t="shared" si="13"/>
        <v>4755</v>
      </c>
      <c r="I80">
        <f t="shared" si="25"/>
        <v>161</v>
      </c>
      <c r="J80">
        <f t="shared" si="14"/>
        <v>2.7343408753385166E-2</v>
      </c>
      <c r="K80">
        <f t="shared" si="15"/>
        <v>0.55726391194199354</v>
      </c>
      <c r="L80">
        <f t="shared" si="16"/>
        <v>0.41539267930462132</v>
      </c>
      <c r="M80">
        <f t="shared" si="17"/>
        <v>635.54321766561509</v>
      </c>
      <c r="N80">
        <f t="shared" si="18"/>
        <v>9.5846645367412137E-3</v>
      </c>
      <c r="O80">
        <f t="shared" si="19"/>
        <v>1.5676438313215236E-2</v>
      </c>
      <c r="P80">
        <f t="shared" si="20"/>
        <v>3.3859095688748689E-2</v>
      </c>
      <c r="Q80">
        <f t="shared" si="21"/>
        <v>2752.344313536908</v>
      </c>
      <c r="R80">
        <f t="shared" si="22"/>
        <v>75.258475595094978</v>
      </c>
      <c r="S80">
        <f t="shared" si="23"/>
        <v>1533.7821591728782</v>
      </c>
      <c r="T80">
        <f t="shared" si="24"/>
        <v>1143.3036787689348</v>
      </c>
    </row>
    <row r="81" spans="1:20">
      <c r="A81" s="4">
        <f>+IFERROR(Tabla3[[#This Row],[Fecha]],"")</f>
        <v>43978</v>
      </c>
      <c r="B81">
        <f>+IFERROR(Tabla3[[#This Row],[Confirmados Acumulados]],"")</f>
        <v>11728</v>
      </c>
      <c r="C81">
        <f>+IFERROR(Tabla3[[#This Row],[Nuevos Confirmados]],"")</f>
        <v>281</v>
      </c>
      <c r="D81">
        <f>+IFERROR('Fallecidos Diarios'!B80,"")</f>
        <v>315</v>
      </c>
      <c r="E81">
        <f>+IFERROR('Fallecidos Diarios'!C80,"")</f>
        <v>2</v>
      </c>
      <c r="F81">
        <f>+IFERROR('Recuperados Diarios'!B80,"")</f>
        <v>7379</v>
      </c>
      <c r="G81">
        <f>+IFERROR('Recuperados Diarios'!C80,"")</f>
        <v>1000</v>
      </c>
      <c r="H81">
        <f t="shared" si="13"/>
        <v>4034</v>
      </c>
      <c r="I81">
        <f t="shared" si="25"/>
        <v>-721</v>
      </c>
      <c r="J81">
        <f t="shared" si="14"/>
        <v>2.6858799454297408E-2</v>
      </c>
      <c r="K81">
        <f t="shared" si="15"/>
        <v>0.62917803547066853</v>
      </c>
      <c r="L81">
        <f t="shared" si="16"/>
        <v>0.34396316507503411</v>
      </c>
      <c r="M81">
        <f t="shared" si="17"/>
        <v>816.94794248884477</v>
      </c>
      <c r="N81">
        <f t="shared" si="18"/>
        <v>6.3492063492063492E-3</v>
      </c>
      <c r="O81">
        <f t="shared" si="19"/>
        <v>0.1355197181189863</v>
      </c>
      <c r="P81">
        <f t="shared" si="20"/>
        <v>-0.17873078829945463</v>
      </c>
      <c r="Q81">
        <f t="shared" si="21"/>
        <v>2819.9086318826644</v>
      </c>
      <c r="R81">
        <f t="shared" si="22"/>
        <v>75.739360423178653</v>
      </c>
      <c r="S81">
        <f t="shared" si="23"/>
        <v>1774.2245732147151</v>
      </c>
      <c r="T81">
        <f t="shared" si="24"/>
        <v>969.94469824477039</v>
      </c>
    </row>
    <row r="82" spans="1:20">
      <c r="A82" s="4">
        <f>+IFERROR(Tabla3[[#This Row],[Fecha]],"")</f>
        <v>43979</v>
      </c>
      <c r="B82">
        <f>+IFERROR(Tabla3[[#This Row],[Confirmados Acumulados]],"")</f>
        <v>12131</v>
      </c>
      <c r="C82">
        <f>+IFERROR(Tabla3[[#This Row],[Nuevos Confirmados]],"")</f>
        <v>403</v>
      </c>
      <c r="D82">
        <f>+IFERROR('Fallecidos Diarios'!B81,"")</f>
        <v>320</v>
      </c>
      <c r="E82">
        <f>+IFERROR('Fallecidos Diarios'!C81,"")</f>
        <v>5</v>
      </c>
      <c r="F82">
        <f>+IFERROR('Recuperados Diarios'!B81,"")</f>
        <v>7379</v>
      </c>
      <c r="G82">
        <f>+IFERROR('Recuperados Diarios'!C81,"")</f>
        <v>0</v>
      </c>
      <c r="H82">
        <f t="shared" si="13"/>
        <v>4432</v>
      </c>
      <c r="I82">
        <f t="shared" si="25"/>
        <v>398</v>
      </c>
      <c r="J82">
        <f t="shared" si="14"/>
        <v>2.6378699200395681E-2</v>
      </c>
      <c r="K82">
        <f t="shared" si="15"/>
        <v>0.60827631687412409</v>
      </c>
      <c r="L82">
        <f t="shared" si="16"/>
        <v>0.36534498392548015</v>
      </c>
      <c r="M82">
        <f t="shared" si="17"/>
        <v>1103.0670126353791</v>
      </c>
      <c r="N82">
        <f t="shared" si="18"/>
        <v>1.5625E-2</v>
      </c>
      <c r="O82">
        <f t="shared" si="19"/>
        <v>0</v>
      </c>
      <c r="P82">
        <f t="shared" si="20"/>
        <v>8.9801444043321299E-2</v>
      </c>
      <c r="Q82">
        <f t="shared" si="21"/>
        <v>2916.8069247415247</v>
      </c>
      <c r="R82">
        <f t="shared" si="22"/>
        <v>76.941572493387838</v>
      </c>
      <c r="S82">
        <f t="shared" si="23"/>
        <v>1774.2245732147151</v>
      </c>
      <c r="T82">
        <f t="shared" si="24"/>
        <v>1065.6407790334215</v>
      </c>
    </row>
    <row r="83" spans="1:20">
      <c r="A83" s="4">
        <f>+IFERROR(Tabla3[[#This Row],[Fecha]],"")</f>
        <v>43980</v>
      </c>
      <c r="B83">
        <f>+IFERROR(Tabla3[[#This Row],[Confirmados Acumulados]],"")</f>
        <v>12531</v>
      </c>
      <c r="C83">
        <f>+IFERROR(Tabla3[[#This Row],[Nuevos Confirmados]],"")</f>
        <v>400</v>
      </c>
      <c r="D83">
        <f>+IFERROR('Fallecidos Diarios'!B82,"")</f>
        <v>326</v>
      </c>
      <c r="E83">
        <f>+IFERROR('Fallecidos Diarios'!C82,"")</f>
        <v>6</v>
      </c>
      <c r="F83">
        <f>+IFERROR('Recuperados Diarios'!B82,"")</f>
        <v>7540</v>
      </c>
      <c r="G83">
        <f>+IFERROR('Recuperados Diarios'!C82,"")</f>
        <v>161</v>
      </c>
      <c r="H83">
        <f t="shared" si="13"/>
        <v>4665</v>
      </c>
      <c r="I83">
        <f t="shared" si="25"/>
        <v>233</v>
      </c>
      <c r="J83">
        <f t="shared" si="14"/>
        <v>2.6015481605618066E-2</v>
      </c>
      <c r="K83">
        <f t="shared" si="15"/>
        <v>0.60170776474343624</v>
      </c>
      <c r="L83">
        <f t="shared" si="16"/>
        <v>0.37227675365094565</v>
      </c>
      <c r="M83">
        <f t="shared" si="17"/>
        <v>1074.4694533762058</v>
      </c>
      <c r="N83">
        <f t="shared" si="18"/>
        <v>1.8404907975460124E-2</v>
      </c>
      <c r="O83">
        <f t="shared" si="19"/>
        <v>2.1352785145888595E-2</v>
      </c>
      <c r="P83">
        <f t="shared" si="20"/>
        <v>4.9946409431939981E-2</v>
      </c>
      <c r="Q83">
        <f t="shared" si="21"/>
        <v>3012.9838903582595</v>
      </c>
      <c r="R83">
        <f t="shared" si="22"/>
        <v>78.38422697763886</v>
      </c>
      <c r="S83">
        <f t="shared" si="23"/>
        <v>1812.9358018754508</v>
      </c>
      <c r="T83">
        <f t="shared" si="24"/>
        <v>1121.6638615051695</v>
      </c>
    </row>
    <row r="84" spans="1:20">
      <c r="A84" s="4">
        <f>+IFERROR(Tabla3[[#This Row],[Fecha]],"")</f>
        <v>43981</v>
      </c>
      <c r="B84">
        <f>+IFERROR(Tabla3[[#This Row],[Confirmados Acumulados]],"")</f>
        <v>13015</v>
      </c>
      <c r="C84">
        <f>+IFERROR(Tabla3[[#This Row],[Nuevos Confirmados]],"")</f>
        <v>484</v>
      </c>
      <c r="D84">
        <f>+IFERROR('Fallecidos Diarios'!B83,"")</f>
        <v>330</v>
      </c>
      <c r="E84">
        <f>+IFERROR('Fallecidos Diarios'!C83,"")</f>
        <v>4</v>
      </c>
      <c r="F84">
        <f>+IFERROR('Recuperados Diarios'!B83,"")</f>
        <v>9414</v>
      </c>
      <c r="G84">
        <f>+IFERROR('Recuperados Diarios'!C83,"")</f>
        <v>1874</v>
      </c>
      <c r="H84">
        <f t="shared" si="13"/>
        <v>3271</v>
      </c>
      <c r="I84">
        <f t="shared" si="25"/>
        <v>-1394</v>
      </c>
      <c r="J84">
        <f t="shared" si="14"/>
        <v>2.5355359200922013E-2</v>
      </c>
      <c r="K84">
        <f t="shared" si="15"/>
        <v>0.72331924702266615</v>
      </c>
      <c r="L84">
        <f t="shared" si="16"/>
        <v>0.25132539377641183</v>
      </c>
      <c r="M84">
        <f t="shared" si="17"/>
        <v>1925.7902782023846</v>
      </c>
      <c r="N84">
        <f t="shared" si="18"/>
        <v>1.2121212121212121E-2</v>
      </c>
      <c r="O84">
        <f t="shared" si="19"/>
        <v>0.19906522200977267</v>
      </c>
      <c r="P84">
        <f t="shared" si="20"/>
        <v>-0.42616936716600429</v>
      </c>
      <c r="Q84">
        <f t="shared" si="21"/>
        <v>3129.3580187545085</v>
      </c>
      <c r="R84">
        <f t="shared" si="22"/>
        <v>79.345996633806209</v>
      </c>
      <c r="S84">
        <f t="shared" si="23"/>
        <v>2263.5248857898532</v>
      </c>
      <c r="T84">
        <f t="shared" si="24"/>
        <v>786.48713633084878</v>
      </c>
    </row>
    <row r="85" spans="1:20">
      <c r="A85" s="4">
        <f>+IFERROR(Tabla3[[#This Row],[Fecha]],"")</f>
        <v>43982</v>
      </c>
      <c r="B85">
        <f>+IFERROR(Tabla3[[#This Row],[Confirmados Acumulados]],"")</f>
        <v>13463</v>
      </c>
      <c r="C85">
        <f>+IFERROR(Tabla3[[#This Row],[Nuevos Confirmados]],"")</f>
        <v>448</v>
      </c>
      <c r="D85">
        <f>+IFERROR('Fallecidos Diarios'!B84,"")</f>
        <v>336</v>
      </c>
      <c r="E85">
        <f>+IFERROR('Fallecidos Diarios'!C84,"")</f>
        <v>6</v>
      </c>
      <c r="F85">
        <f>+IFERROR('Recuperados Diarios'!B84,"")</f>
        <v>9514</v>
      </c>
      <c r="G85">
        <f>+IFERROR('Recuperados Diarios'!C84,"")</f>
        <v>100</v>
      </c>
      <c r="H85">
        <f t="shared" si="13"/>
        <v>3613</v>
      </c>
      <c r="I85">
        <f t="shared" si="25"/>
        <v>342</v>
      </c>
      <c r="J85">
        <f t="shared" si="14"/>
        <v>2.4957290351333285E-2</v>
      </c>
      <c r="K85">
        <f t="shared" si="15"/>
        <v>0.70667756072197874</v>
      </c>
      <c r="L85">
        <f t="shared" si="16"/>
        <v>0.26836514892668795</v>
      </c>
      <c r="M85">
        <f t="shared" si="17"/>
        <v>1669.3672848048714</v>
      </c>
      <c r="N85">
        <f t="shared" si="18"/>
        <v>1.7857142857142856E-2</v>
      </c>
      <c r="O85">
        <f t="shared" si="19"/>
        <v>1.0510826150935463E-2</v>
      </c>
      <c r="P85">
        <f t="shared" si="20"/>
        <v>9.4658178798782175E-2</v>
      </c>
      <c r="Q85">
        <f t="shared" si="21"/>
        <v>3237.0762202452515</v>
      </c>
      <c r="R85">
        <f t="shared" si="22"/>
        <v>80.788651118057231</v>
      </c>
      <c r="S85">
        <f t="shared" si="23"/>
        <v>2287.5691271940373</v>
      </c>
      <c r="T85">
        <f t="shared" si="24"/>
        <v>868.71844193315701</v>
      </c>
    </row>
    <row r="86" spans="1:20">
      <c r="A86" s="4">
        <f>+IFERROR(Tabla3[[#This Row],[Fecha]],"")</f>
        <v>43983</v>
      </c>
      <c r="B86">
        <f>+IFERROR(Tabla3[[#This Row],[Confirmados Acumulados]],"")</f>
        <v>13837</v>
      </c>
      <c r="C86">
        <f>+IFERROR(Tabla3[[#This Row],[Nuevos Confirmados]],"")</f>
        <v>374</v>
      </c>
      <c r="D86">
        <f>+IFERROR('Fallecidos Diarios'!B85,"")</f>
        <v>344</v>
      </c>
      <c r="E86">
        <f>+IFERROR('Fallecidos Diarios'!C85,"")</f>
        <v>8</v>
      </c>
      <c r="F86">
        <f>+IFERROR('Recuperados Diarios'!B85,"")</f>
        <v>9514</v>
      </c>
      <c r="G86">
        <f>+IFERROR('Recuperados Diarios'!C85,"")</f>
        <v>0</v>
      </c>
      <c r="H86">
        <f t="shared" si="13"/>
        <v>3979</v>
      </c>
      <c r="I86">
        <f t="shared" si="25"/>
        <v>366</v>
      </c>
      <c r="J86">
        <f t="shared" si="14"/>
        <v>2.4860880248608802E-2</v>
      </c>
      <c r="K86">
        <f t="shared" si="15"/>
        <v>0.68757678687576784</v>
      </c>
      <c r="L86">
        <f t="shared" si="16"/>
        <v>0.28756233287562333</v>
      </c>
      <c r="M86">
        <f t="shared" si="17"/>
        <v>1300.5875848203066</v>
      </c>
      <c r="N86">
        <f t="shared" si="18"/>
        <v>2.3255813953488372E-2</v>
      </c>
      <c r="O86">
        <f t="shared" si="19"/>
        <v>0</v>
      </c>
      <c r="P86">
        <f t="shared" si="20"/>
        <v>9.1982910278964561E-2</v>
      </c>
      <c r="Q86">
        <f t="shared" si="21"/>
        <v>3327.0016830968984</v>
      </c>
      <c r="R86">
        <f t="shared" si="22"/>
        <v>82.712190430391928</v>
      </c>
      <c r="S86">
        <f t="shared" si="23"/>
        <v>2287.5691271940373</v>
      </c>
      <c r="T86">
        <f t="shared" si="24"/>
        <v>956.72036547246944</v>
      </c>
    </row>
    <row r="87" spans="1:20">
      <c r="A87" s="4">
        <f>+IFERROR(Tabla3[[#This Row],[Fecha]],"")</f>
        <v>43984</v>
      </c>
      <c r="B87">
        <f>+IFERROR(Tabla3[[#This Row],[Confirmados Acumulados]],"")</f>
        <v>14095</v>
      </c>
      <c r="C87">
        <f>+IFERROR(Tabla3[[#This Row],[Nuevos Confirmados]],"")</f>
        <v>258</v>
      </c>
      <c r="D87">
        <f>+IFERROR('Fallecidos Diarios'!B86,"")</f>
        <v>352</v>
      </c>
      <c r="E87">
        <f>+IFERROR('Fallecidos Diarios'!C86,"")</f>
        <v>8</v>
      </c>
      <c r="F87">
        <f>+IFERROR('Recuperados Diarios'!B86,"")</f>
        <v>9514</v>
      </c>
      <c r="G87">
        <f>+IFERROR('Recuperados Diarios'!C86,"")</f>
        <v>0</v>
      </c>
      <c r="H87">
        <f t="shared" si="13"/>
        <v>4229</v>
      </c>
      <c r="I87">
        <f t="shared" si="25"/>
        <v>250</v>
      </c>
      <c r="J87">
        <f t="shared" si="14"/>
        <v>2.4973394820858461E-2</v>
      </c>
      <c r="K87">
        <f t="shared" si="15"/>
        <v>0.67499113160695279</v>
      </c>
      <c r="L87">
        <f t="shared" si="16"/>
        <v>0.30003547357218874</v>
      </c>
      <c r="M87">
        <f t="shared" si="17"/>
        <v>859.89832111610303</v>
      </c>
      <c r="N87">
        <f t="shared" si="18"/>
        <v>2.2727272727272728E-2</v>
      </c>
      <c r="O87">
        <f t="shared" si="19"/>
        <v>0</v>
      </c>
      <c r="P87">
        <f t="shared" si="20"/>
        <v>5.9115630172617638E-2</v>
      </c>
      <c r="Q87">
        <f t="shared" si="21"/>
        <v>3389.0358259196923</v>
      </c>
      <c r="R87">
        <f t="shared" si="22"/>
        <v>84.635729742726625</v>
      </c>
      <c r="S87">
        <f t="shared" si="23"/>
        <v>2287.5691271940373</v>
      </c>
      <c r="T87">
        <f t="shared" si="24"/>
        <v>1016.8309689829287</v>
      </c>
    </row>
    <row r="88" spans="1:20">
      <c r="A88" s="4">
        <f>+IFERROR(Tabla3[[#This Row],[Fecha]],"")</f>
        <v>43985</v>
      </c>
      <c r="B88">
        <f>+IFERROR(Tabla3[[#This Row],[Confirmados Acumulados]],"")</f>
        <v>14609</v>
      </c>
      <c r="C88">
        <f>+IFERROR(Tabla3[[#This Row],[Nuevos Confirmados]],"")</f>
        <v>514</v>
      </c>
      <c r="D88">
        <f>+IFERROR('Fallecidos Diarios'!B87,"")</f>
        <v>357</v>
      </c>
      <c r="E88">
        <f>+IFERROR('Fallecidos Diarios'!C87,"")</f>
        <v>5</v>
      </c>
      <c r="F88">
        <f>+IFERROR('Recuperados Diarios'!B87,"")</f>
        <v>9519</v>
      </c>
      <c r="G88">
        <f>+IFERROR('Recuperados Diarios'!C87,"")</f>
        <v>5</v>
      </c>
      <c r="H88">
        <f t="shared" si="13"/>
        <v>4733</v>
      </c>
      <c r="I88">
        <f t="shared" si="25"/>
        <v>504</v>
      </c>
      <c r="J88">
        <f t="shared" si="14"/>
        <v>2.4436990896023001E-2</v>
      </c>
      <c r="K88">
        <f t="shared" si="15"/>
        <v>0.65158463960572255</v>
      </c>
      <c r="L88">
        <f t="shared" si="16"/>
        <v>0.32397836949825448</v>
      </c>
      <c r="M88">
        <f t="shared" si="17"/>
        <v>1586.525670821889</v>
      </c>
      <c r="N88">
        <f t="shared" si="18"/>
        <v>1.4005602240896359E-2</v>
      </c>
      <c r="O88">
        <f t="shared" si="19"/>
        <v>5.2526525895577264E-4</v>
      </c>
      <c r="P88">
        <f t="shared" si="20"/>
        <v>0.10648637227973801</v>
      </c>
      <c r="Q88">
        <f t="shared" si="21"/>
        <v>3512.6232267371965</v>
      </c>
      <c r="R88">
        <f t="shared" si="22"/>
        <v>85.83794181293581</v>
      </c>
      <c r="S88">
        <f t="shared" si="23"/>
        <v>2288.7713392642463</v>
      </c>
      <c r="T88">
        <f t="shared" si="24"/>
        <v>1138.0139456600145</v>
      </c>
    </row>
    <row r="89" spans="1:20">
      <c r="A89" s="4">
        <f>+IFERROR(Tabla3[[#This Row],[Fecha]],"")</f>
        <v>43986</v>
      </c>
      <c r="B89">
        <f>+IFERROR(Tabla3[[#This Row],[Confirmados Acumulados]],"")</f>
        <v>15044</v>
      </c>
      <c r="C89">
        <f>+IFERROR(Tabla3[[#This Row],[Nuevos Confirmados]],"")</f>
        <v>435</v>
      </c>
      <c r="D89">
        <f>+IFERROR('Fallecidos Diarios'!B88,"")</f>
        <v>363</v>
      </c>
      <c r="E89">
        <f>+IFERROR('Fallecidos Diarios'!C88,"")</f>
        <v>6</v>
      </c>
      <c r="F89">
        <f>+IFERROR('Recuperados Diarios'!B88,"")</f>
        <v>9619</v>
      </c>
      <c r="G89">
        <f>+IFERROR('Recuperados Diarios'!C88,"")</f>
        <v>100</v>
      </c>
      <c r="H89">
        <f t="shared" si="13"/>
        <v>5062</v>
      </c>
      <c r="I89">
        <f t="shared" si="25"/>
        <v>329</v>
      </c>
      <c r="J89">
        <f t="shared" si="14"/>
        <v>2.4129220951874503E-2</v>
      </c>
      <c r="K89">
        <f t="shared" si="15"/>
        <v>0.63939111938314275</v>
      </c>
      <c r="L89">
        <f t="shared" si="16"/>
        <v>0.33647965966498272</v>
      </c>
      <c r="M89">
        <f t="shared" si="17"/>
        <v>1292.7973133148953</v>
      </c>
      <c r="N89">
        <f t="shared" si="18"/>
        <v>1.6528925619834711E-2</v>
      </c>
      <c r="O89">
        <f t="shared" si="19"/>
        <v>1.039609106975777E-2</v>
      </c>
      <c r="P89">
        <f t="shared" si="20"/>
        <v>6.4994073488739632E-2</v>
      </c>
      <c r="Q89">
        <f t="shared" si="21"/>
        <v>3617.2156768453956</v>
      </c>
      <c r="R89">
        <f t="shared" si="22"/>
        <v>87.280596297186833</v>
      </c>
      <c r="S89">
        <f t="shared" si="23"/>
        <v>2312.8155806684299</v>
      </c>
      <c r="T89">
        <f t="shared" si="24"/>
        <v>1217.1194998797789</v>
      </c>
    </row>
    <row r="90" spans="1:20">
      <c r="A90" s="4">
        <f>+IFERROR(Tabla3[[#This Row],[Fecha]],"")</f>
        <v>43987</v>
      </c>
      <c r="B90">
        <f>+IFERROR(Tabla3[[#This Row],[Confirmados Acumulados]],"")</f>
        <v>15463</v>
      </c>
      <c r="C90">
        <f>+IFERROR(Tabla3[[#This Row],[Nuevos Confirmados]],"")</f>
        <v>419</v>
      </c>
      <c r="D90">
        <f>+IFERROR('Fallecidos Diarios'!B89,"")</f>
        <v>370</v>
      </c>
      <c r="E90">
        <f>+IFERROR('Fallecidos Diarios'!C89,"")</f>
        <v>7</v>
      </c>
      <c r="F90">
        <f>+IFERROR('Recuperados Diarios'!B89,"")</f>
        <v>9719</v>
      </c>
      <c r="G90">
        <f>+IFERROR('Recuperados Diarios'!C89,"")</f>
        <v>100</v>
      </c>
      <c r="H90">
        <f t="shared" si="13"/>
        <v>5374</v>
      </c>
      <c r="I90">
        <f t="shared" si="25"/>
        <v>312</v>
      </c>
      <c r="J90">
        <f t="shared" si="14"/>
        <v>2.3928086399793054E-2</v>
      </c>
      <c r="K90">
        <f t="shared" si="15"/>
        <v>0.62853262626915862</v>
      </c>
      <c r="L90">
        <f t="shared" si="16"/>
        <v>0.34753928733104833</v>
      </c>
      <c r="M90">
        <f t="shared" si="17"/>
        <v>1205.6190919240789</v>
      </c>
      <c r="N90">
        <f t="shared" si="18"/>
        <v>1.891891891891892E-2</v>
      </c>
      <c r="O90">
        <f t="shared" si="19"/>
        <v>1.0289124395513941E-2</v>
      </c>
      <c r="P90">
        <f t="shared" si="20"/>
        <v>5.8057312988462971E-2</v>
      </c>
      <c r="Q90">
        <f t="shared" si="21"/>
        <v>3717.9610483289252</v>
      </c>
      <c r="R90">
        <f t="shared" si="22"/>
        <v>88.963693195479692</v>
      </c>
      <c r="S90">
        <f t="shared" si="23"/>
        <v>2336.8598220726135</v>
      </c>
      <c r="T90">
        <f t="shared" si="24"/>
        <v>1292.1375330608321</v>
      </c>
    </row>
    <row r="91" spans="1:20">
      <c r="A91" s="4">
        <f>+IFERROR(Tabla3[[#This Row],[Fecha]],"")</f>
        <v>43988</v>
      </c>
      <c r="B91">
        <f>+IFERROR(Tabla3[[#This Row],[Confirmados Acumulados]],"")</f>
        <v>16004</v>
      </c>
      <c r="C91">
        <f>+IFERROR(Tabla3[[#This Row],[Nuevos Confirmados]],"")</f>
        <v>541</v>
      </c>
      <c r="D91">
        <f>+IFERROR('Fallecidos Diarios'!B90,"")</f>
        <v>386</v>
      </c>
      <c r="E91">
        <f>+IFERROR('Fallecidos Diarios'!C90,"")</f>
        <v>16</v>
      </c>
      <c r="F91">
        <f>+IFERROR('Recuperados Diarios'!B90,"")</f>
        <v>10118</v>
      </c>
      <c r="G91">
        <f>+IFERROR('Recuperados Diarios'!C90,"")</f>
        <v>399</v>
      </c>
      <c r="H91">
        <f t="shared" si="13"/>
        <v>5500</v>
      </c>
      <c r="I91">
        <f t="shared" si="25"/>
        <v>126</v>
      </c>
      <c r="J91">
        <f t="shared" si="14"/>
        <v>2.4118970257435642E-2</v>
      </c>
      <c r="K91">
        <f t="shared" si="15"/>
        <v>0.63221694576355913</v>
      </c>
      <c r="L91">
        <f t="shared" si="16"/>
        <v>0.34366408397900527</v>
      </c>
      <c r="M91">
        <f t="shared" si="17"/>
        <v>1574.2116363636362</v>
      </c>
      <c r="N91">
        <f t="shared" si="18"/>
        <v>4.145077720207254E-2</v>
      </c>
      <c r="O91">
        <f t="shared" si="19"/>
        <v>3.943467088357383E-2</v>
      </c>
      <c r="P91">
        <f t="shared" si="20"/>
        <v>2.290909090909091E-2</v>
      </c>
      <c r="Q91">
        <f t="shared" si="21"/>
        <v>3848.0403943255592</v>
      </c>
      <c r="R91">
        <f t="shared" si="22"/>
        <v>92.810771820149085</v>
      </c>
      <c r="S91">
        <f t="shared" si="23"/>
        <v>2432.7963452753065</v>
      </c>
      <c r="T91">
        <f t="shared" si="24"/>
        <v>1322.4332772301034</v>
      </c>
    </row>
    <row r="92" spans="1:20">
      <c r="A92" s="4">
        <f>+IFERROR(Tabla3[[#This Row],[Fecha]],"")</f>
        <v>43989</v>
      </c>
      <c r="B92">
        <f>+IFERROR(Tabla3[[#This Row],[Confirmados Acumulados]],"")</f>
        <v>16425</v>
      </c>
      <c r="C92">
        <f>+IFERROR(Tabla3[[#This Row],[Nuevos Confirmados]],"")</f>
        <v>421</v>
      </c>
      <c r="D92">
        <f>+IFERROR('Fallecidos Diarios'!B91,"")</f>
        <v>393</v>
      </c>
      <c r="E92">
        <f>+IFERROR('Fallecidos Diarios'!C91,"")</f>
        <v>7</v>
      </c>
      <c r="F92">
        <f>+IFERROR('Recuperados Diarios'!B91,"")</f>
        <v>10218</v>
      </c>
      <c r="G92">
        <f>+IFERROR('Recuperados Diarios'!C91,"")</f>
        <v>100</v>
      </c>
      <c r="H92">
        <f t="shared" si="13"/>
        <v>5814</v>
      </c>
      <c r="I92">
        <f t="shared" si="25"/>
        <v>314</v>
      </c>
      <c r="J92">
        <f t="shared" si="14"/>
        <v>2.3926940639269405E-2</v>
      </c>
      <c r="K92">
        <f t="shared" si="15"/>
        <v>0.62210045662100455</v>
      </c>
      <c r="L92">
        <f t="shared" si="16"/>
        <v>0.35397260273972603</v>
      </c>
      <c r="M92">
        <f t="shared" si="17"/>
        <v>1189.3575851393189</v>
      </c>
      <c r="N92">
        <f t="shared" si="18"/>
        <v>1.7811704834605598E-2</v>
      </c>
      <c r="O92">
        <f t="shared" si="19"/>
        <v>9.7866510080250532E-3</v>
      </c>
      <c r="P92">
        <f t="shared" si="20"/>
        <v>5.4007567939456484E-2</v>
      </c>
      <c r="Q92">
        <f t="shared" si="21"/>
        <v>3949.2666506371725</v>
      </c>
      <c r="R92">
        <f t="shared" si="22"/>
        <v>94.493868718441931</v>
      </c>
      <c r="S92">
        <f t="shared" si="23"/>
        <v>2456.8405866794906</v>
      </c>
      <c r="T92">
        <f t="shared" si="24"/>
        <v>1397.9321952392402</v>
      </c>
    </row>
    <row r="93" spans="1:20">
      <c r="A93" s="4">
        <f>+IFERROR(Tabla3[[#This Row],[Fecha]],"")</f>
        <v>43990</v>
      </c>
      <c r="B93">
        <f>+IFERROR(Tabla3[[#This Row],[Confirmados Acumulados]],"")</f>
        <v>16854</v>
      </c>
      <c r="C93">
        <f>+IFERROR(Tabla3[[#This Row],[Nuevos Confirmados]],"")</f>
        <v>429</v>
      </c>
      <c r="D93">
        <f>+IFERROR('Fallecidos Diarios'!B92,"")</f>
        <v>398</v>
      </c>
      <c r="E93">
        <f>+IFERROR('Fallecidos Diarios'!C92,"")</f>
        <v>5</v>
      </c>
      <c r="F93">
        <f>+IFERROR('Recuperados Diarios'!B92,"")</f>
        <v>10401</v>
      </c>
      <c r="G93">
        <f>+IFERROR('Recuperados Diarios'!C92,"")</f>
        <v>183</v>
      </c>
      <c r="H93">
        <f t="shared" si="13"/>
        <v>6055</v>
      </c>
      <c r="I93">
        <f t="shared" si="25"/>
        <v>241</v>
      </c>
      <c r="J93">
        <f t="shared" si="14"/>
        <v>2.3614572208377833E-2</v>
      </c>
      <c r="K93">
        <f t="shared" si="15"/>
        <v>0.61712353150587396</v>
      </c>
      <c r="L93">
        <f t="shared" si="16"/>
        <v>0.35926189628574817</v>
      </c>
      <c r="M93">
        <f t="shared" si="17"/>
        <v>1194.114946325351</v>
      </c>
      <c r="N93">
        <f t="shared" si="18"/>
        <v>1.2562814070351759E-2</v>
      </c>
      <c r="O93">
        <f t="shared" si="19"/>
        <v>1.7594462070954716E-2</v>
      </c>
      <c r="P93">
        <f t="shared" si="20"/>
        <v>3.9801816680429397E-2</v>
      </c>
      <c r="Q93">
        <f t="shared" si="21"/>
        <v>4052.4164462611207</v>
      </c>
      <c r="R93">
        <f t="shared" si="22"/>
        <v>95.696080788651116</v>
      </c>
      <c r="S93">
        <f t="shared" si="23"/>
        <v>2500.8415484491466</v>
      </c>
      <c r="T93">
        <f t="shared" si="24"/>
        <v>1455.8788170233229</v>
      </c>
    </row>
    <row r="94" spans="1:20">
      <c r="A94" s="4">
        <f>+IFERROR(Tabla3[[#This Row],[Fecha]],"")</f>
        <v>43991</v>
      </c>
      <c r="B94">
        <f>+IFERROR(Tabla3[[#This Row],[Confirmados Acumulados]],"")</f>
        <v>17233</v>
      </c>
      <c r="C94">
        <f>+IFERROR(Tabla3[[#This Row],[Nuevos Confirmados]],"")</f>
        <v>379</v>
      </c>
      <c r="D94">
        <f>+IFERROR('Fallecidos Diarios'!B93,"")</f>
        <v>403</v>
      </c>
      <c r="E94">
        <f>+IFERROR('Fallecidos Diarios'!C93,"")</f>
        <v>5</v>
      </c>
      <c r="F94">
        <f>+IFERROR('Recuperados Diarios'!B93,"")</f>
        <v>10561</v>
      </c>
      <c r="G94">
        <f>+IFERROR('Recuperados Diarios'!C93,"")</f>
        <v>160</v>
      </c>
      <c r="H94">
        <f t="shared" si="13"/>
        <v>6269</v>
      </c>
      <c r="I94">
        <f t="shared" si="25"/>
        <v>214</v>
      </c>
      <c r="J94">
        <f t="shared" si="14"/>
        <v>2.3385365287529738E-2</v>
      </c>
      <c r="K94">
        <f t="shared" si="15"/>
        <v>0.61283583821737364</v>
      </c>
      <c r="L94">
        <f t="shared" si="16"/>
        <v>0.36377879649509659</v>
      </c>
      <c r="M94">
        <f t="shared" si="17"/>
        <v>1041.8419205614932</v>
      </c>
      <c r="N94">
        <f t="shared" si="18"/>
        <v>1.2406947890818859E-2</v>
      </c>
      <c r="O94">
        <f t="shared" si="19"/>
        <v>1.5150080484802576E-2</v>
      </c>
      <c r="P94">
        <f t="shared" si="20"/>
        <v>3.4136225873345034E-2</v>
      </c>
      <c r="Q94">
        <f t="shared" si="21"/>
        <v>4143.5441211829766</v>
      </c>
      <c r="R94">
        <f t="shared" si="22"/>
        <v>96.898292858860302</v>
      </c>
      <c r="S94">
        <f t="shared" si="23"/>
        <v>2539.3123346958405</v>
      </c>
      <c r="T94">
        <f t="shared" si="24"/>
        <v>1507.3334936282761</v>
      </c>
    </row>
    <row r="95" spans="1:20">
      <c r="A95" s="4">
        <f>+IFERROR(Tabla3[[#This Row],[Fecha]],"")</f>
        <v>43992</v>
      </c>
      <c r="B95">
        <f>+IFERROR(Tabla3[[#This Row],[Confirmados Acumulados]],"")</f>
        <v>17889</v>
      </c>
      <c r="C95">
        <f>+IFERROR(Tabla3[[#This Row],[Nuevos Confirmados]],"")</f>
        <v>656</v>
      </c>
      <c r="D95">
        <f>+IFERROR('Fallecidos Diarios'!B94,"")</f>
        <v>413</v>
      </c>
      <c r="E95">
        <f>+IFERROR('Fallecidos Diarios'!C94,"")</f>
        <v>10</v>
      </c>
      <c r="F95">
        <f>+IFERROR('Recuperados Diarios'!B94,"")</f>
        <v>10977</v>
      </c>
      <c r="G95">
        <f>+IFERROR('Recuperados Diarios'!C94,"")</f>
        <v>416</v>
      </c>
      <c r="H95">
        <f t="shared" si="13"/>
        <v>6499</v>
      </c>
      <c r="I95">
        <f t="shared" si="25"/>
        <v>230</v>
      </c>
      <c r="J95">
        <f t="shared" si="14"/>
        <v>2.3086813125384315E-2</v>
      </c>
      <c r="K95">
        <f t="shared" si="15"/>
        <v>0.61361730672480297</v>
      </c>
      <c r="L95">
        <f t="shared" si="16"/>
        <v>0.36329588014981273</v>
      </c>
      <c r="M95">
        <f t="shared" si="17"/>
        <v>1805.6907216494844</v>
      </c>
      <c r="N95">
        <f t="shared" si="18"/>
        <v>2.4213075060532687E-2</v>
      </c>
      <c r="O95">
        <f t="shared" si="19"/>
        <v>3.7897421882117151E-2</v>
      </c>
      <c r="P95">
        <f t="shared" si="20"/>
        <v>3.5390060009232192E-2</v>
      </c>
      <c r="Q95">
        <f t="shared" si="21"/>
        <v>4301.2743447944222</v>
      </c>
      <c r="R95">
        <f t="shared" si="22"/>
        <v>99.302716999278672</v>
      </c>
      <c r="S95">
        <f t="shared" si="23"/>
        <v>2639.3363789372447</v>
      </c>
      <c r="T95">
        <f t="shared" si="24"/>
        <v>1562.6352488578987</v>
      </c>
    </row>
    <row r="96" spans="1:20">
      <c r="A96" s="4">
        <f>+IFERROR(Tabla3[[#This Row],[Fecha]],"")</f>
        <v>43993</v>
      </c>
      <c r="B96">
        <f>+IFERROR(Tabla3[[#This Row],[Confirmados Acumulados]],"")</f>
        <v>18586</v>
      </c>
      <c r="C96">
        <f>+IFERROR(Tabla3[[#This Row],[Nuevos Confirmados]],"")</f>
        <v>697</v>
      </c>
      <c r="D96">
        <f>+IFERROR('Fallecidos Diarios'!B95,"")</f>
        <v>418</v>
      </c>
      <c r="E96">
        <f>+IFERROR('Fallecidos Diarios'!C95,"")</f>
        <v>5</v>
      </c>
      <c r="F96">
        <f>+IFERROR('Recuperados Diarios'!B95,"")</f>
        <v>11077</v>
      </c>
      <c r="G96">
        <f>+IFERROR('Recuperados Diarios'!C95,"")</f>
        <v>100</v>
      </c>
      <c r="H96">
        <f t="shared" si="13"/>
        <v>7091</v>
      </c>
      <c r="I96">
        <f t="shared" si="25"/>
        <v>592</v>
      </c>
      <c r="J96">
        <f t="shared" si="14"/>
        <v>2.2490046271387065E-2</v>
      </c>
      <c r="K96">
        <f t="shared" si="15"/>
        <v>0.59598622619175723</v>
      </c>
      <c r="L96">
        <f t="shared" si="16"/>
        <v>0.38152372753685571</v>
      </c>
      <c r="M96">
        <f t="shared" si="17"/>
        <v>1826.8850655760823</v>
      </c>
      <c r="N96">
        <f t="shared" si="18"/>
        <v>1.1961722488038277E-2</v>
      </c>
      <c r="O96">
        <f t="shared" si="19"/>
        <v>9.0277150853119072E-3</v>
      </c>
      <c r="P96">
        <f t="shared" si="20"/>
        <v>8.3486109152446766E-2</v>
      </c>
      <c r="Q96">
        <f t="shared" si="21"/>
        <v>4468.8627073815824</v>
      </c>
      <c r="R96">
        <f t="shared" si="22"/>
        <v>100.50492906948786</v>
      </c>
      <c r="S96">
        <f t="shared" si="23"/>
        <v>2663.3806203414283</v>
      </c>
      <c r="T96">
        <f t="shared" si="24"/>
        <v>1704.9771579706662</v>
      </c>
    </row>
    <row r="97" spans="1:20">
      <c r="A97" s="4">
        <f>+IFERROR(Tabla3[[#This Row],[Fecha]],"")</f>
        <v>43994</v>
      </c>
      <c r="B97">
        <f>+IFERROR(Tabla3[[#This Row],[Confirmados Acumulados]],"")</f>
        <v>19211</v>
      </c>
      <c r="C97">
        <f>+IFERROR(Tabla3[[#This Row],[Nuevos Confirmados]],"")</f>
        <v>625</v>
      </c>
      <c r="D97">
        <f>+IFERROR('Fallecidos Diarios'!B96,"")</f>
        <v>421</v>
      </c>
      <c r="E97">
        <f>+IFERROR('Fallecidos Diarios'!C96,"")</f>
        <v>3</v>
      </c>
      <c r="F97">
        <f>+IFERROR('Recuperados Diarios'!B96,"")</f>
        <v>13759</v>
      </c>
      <c r="G97">
        <f>+IFERROR('Recuperados Diarios'!C96,"")</f>
        <v>2682</v>
      </c>
      <c r="H97">
        <f t="shared" si="13"/>
        <v>5031</v>
      </c>
      <c r="I97">
        <f t="shared" si="25"/>
        <v>-2060</v>
      </c>
      <c r="J97">
        <f t="shared" si="14"/>
        <v>2.1914528134922701E-2</v>
      </c>
      <c r="K97">
        <f t="shared" si="15"/>
        <v>0.71620425797720055</v>
      </c>
      <c r="L97">
        <f t="shared" si="16"/>
        <v>0.26188121388787672</v>
      </c>
      <c r="M97">
        <f t="shared" si="17"/>
        <v>2386.5782150665873</v>
      </c>
      <c r="N97">
        <f t="shared" si="18"/>
        <v>7.1258907363420431E-3</v>
      </c>
      <c r="O97">
        <f t="shared" si="19"/>
        <v>0.19492695690093756</v>
      </c>
      <c r="P97">
        <f t="shared" si="20"/>
        <v>-0.40946133969389781</v>
      </c>
      <c r="Q97">
        <f t="shared" si="21"/>
        <v>4619.1392161577305</v>
      </c>
      <c r="R97">
        <f t="shared" si="22"/>
        <v>101.22625631161337</v>
      </c>
      <c r="S97">
        <f t="shared" si="23"/>
        <v>3308.2471748016351</v>
      </c>
      <c r="T97">
        <f t="shared" si="24"/>
        <v>1209.6657850444819</v>
      </c>
    </row>
    <row r="98" spans="1:20">
      <c r="A98" s="4">
        <f>+IFERROR(Tabla3[[#This Row],[Fecha]],"")</f>
        <v>43995</v>
      </c>
      <c r="B98">
        <f>+IFERROR(Tabla3[[#This Row],[Confirmados Acumulados]],"")</f>
        <v>20059</v>
      </c>
      <c r="C98">
        <f>+IFERROR(Tabla3[[#This Row],[Nuevos Confirmados]],"")</f>
        <v>848</v>
      </c>
      <c r="D98">
        <f>+IFERROR('Fallecidos Diarios'!B97,"")</f>
        <v>429</v>
      </c>
      <c r="E98">
        <f>+IFERROR('Fallecidos Diarios'!C97,"")</f>
        <v>8</v>
      </c>
      <c r="F98">
        <f>+IFERROR('Recuperados Diarios'!B97,"")</f>
        <v>13759</v>
      </c>
      <c r="G98">
        <f>+IFERROR('Recuperados Diarios'!C97,"")</f>
        <v>0</v>
      </c>
      <c r="H98">
        <f t="shared" si="13"/>
        <v>5871</v>
      </c>
      <c r="I98">
        <f t="shared" si="25"/>
        <v>840</v>
      </c>
      <c r="J98">
        <f t="shared" si="14"/>
        <v>2.1386908619572261E-2</v>
      </c>
      <c r="K98">
        <f t="shared" si="15"/>
        <v>0.6859265167755122</v>
      </c>
      <c r="L98">
        <f t="shared" si="16"/>
        <v>0.29268657460491548</v>
      </c>
      <c r="M98">
        <f t="shared" si="17"/>
        <v>2897.2972236416285</v>
      </c>
      <c r="N98">
        <f t="shared" si="18"/>
        <v>1.8648018648018648E-2</v>
      </c>
      <c r="O98">
        <f t="shared" si="19"/>
        <v>0</v>
      </c>
      <c r="P98">
        <f t="shared" si="20"/>
        <v>0.14307613694430249</v>
      </c>
      <c r="Q98">
        <f t="shared" si="21"/>
        <v>4823.0343832652079</v>
      </c>
      <c r="R98">
        <f t="shared" si="22"/>
        <v>103.14979562394807</v>
      </c>
      <c r="S98">
        <f t="shared" si="23"/>
        <v>3308.2471748016351</v>
      </c>
      <c r="T98">
        <f t="shared" si="24"/>
        <v>1411.6374128396251</v>
      </c>
    </row>
    <row r="99" spans="1:20">
      <c r="A99" s="4">
        <f>+IFERROR(Tabla3[[#This Row],[Fecha]],"")</f>
        <v>43996</v>
      </c>
      <c r="B99">
        <f>+IFERROR(Tabla3[[#This Row],[Confirmados Acumulados]],"")</f>
        <v>20686</v>
      </c>
      <c r="C99">
        <f>+IFERROR(Tabla3[[#This Row],[Nuevos Confirmados]],"")</f>
        <v>627</v>
      </c>
      <c r="D99">
        <f>+IFERROR('Fallecidos Diarios'!B98,"")</f>
        <v>437</v>
      </c>
      <c r="E99">
        <f>+IFERROR('Fallecidos Diarios'!C98,"")</f>
        <v>8</v>
      </c>
      <c r="F99">
        <f>+IFERROR('Recuperados Diarios'!B98,"")</f>
        <v>13766</v>
      </c>
      <c r="G99">
        <f>+IFERROR('Recuperados Diarios'!C98,"")</f>
        <v>7</v>
      </c>
      <c r="H99">
        <f t="shared" si="13"/>
        <v>6483</v>
      </c>
      <c r="I99">
        <f t="shared" si="25"/>
        <v>612</v>
      </c>
      <c r="J99">
        <f t="shared" si="14"/>
        <v>2.1125398820458281E-2</v>
      </c>
      <c r="K99">
        <f t="shared" si="15"/>
        <v>0.66547423378130133</v>
      </c>
      <c r="L99">
        <f t="shared" si="16"/>
        <v>0.31340036739824034</v>
      </c>
      <c r="M99">
        <f t="shared" si="17"/>
        <v>2000.6358167515041</v>
      </c>
      <c r="N99">
        <f t="shared" si="18"/>
        <v>1.8306636155606407E-2</v>
      </c>
      <c r="O99">
        <f t="shared" si="19"/>
        <v>5.0849920092982707E-4</v>
      </c>
      <c r="P99">
        <f t="shared" si="20"/>
        <v>9.4400740397963909E-2</v>
      </c>
      <c r="Q99">
        <f t="shared" si="21"/>
        <v>4973.7917768694397</v>
      </c>
      <c r="R99">
        <f t="shared" si="22"/>
        <v>105.07333493628276</v>
      </c>
      <c r="S99">
        <f t="shared" si="23"/>
        <v>3309.9302716999282</v>
      </c>
      <c r="T99">
        <f t="shared" si="24"/>
        <v>1558.7881702332293</v>
      </c>
    </row>
    <row r="100" spans="1:20">
      <c r="A100" s="4">
        <f>+IFERROR(Tabla3[[#This Row],[Fecha]],"")</f>
        <v>43997</v>
      </c>
      <c r="B100">
        <f>+IFERROR(Tabla3[[#This Row],[Confirmados Acumulados]],"")</f>
        <v>21422</v>
      </c>
      <c r="C100">
        <f>+IFERROR(Tabla3[[#This Row],[Nuevos Confirmados]],"")</f>
        <v>736</v>
      </c>
      <c r="D100">
        <f>+IFERROR('Fallecidos Diarios'!B99,"")</f>
        <v>448</v>
      </c>
      <c r="E100">
        <f>+IFERROR('Fallecidos Diarios'!C99,"")</f>
        <v>11</v>
      </c>
      <c r="F100">
        <f>+IFERROR('Recuperados Diarios'!B99,"")</f>
        <v>13766</v>
      </c>
      <c r="G100">
        <f>+IFERROR('Recuperados Diarios'!C99,"")</f>
        <v>0</v>
      </c>
      <c r="H100">
        <f t="shared" si="13"/>
        <v>7208</v>
      </c>
      <c r="I100">
        <f t="shared" si="25"/>
        <v>725</v>
      </c>
      <c r="J100">
        <f t="shared" si="14"/>
        <v>2.0913080011203435E-2</v>
      </c>
      <c r="K100">
        <f t="shared" si="15"/>
        <v>0.64261040052282703</v>
      </c>
      <c r="L100">
        <f t="shared" si="16"/>
        <v>0.33647651946596957</v>
      </c>
      <c r="M100">
        <f t="shared" si="17"/>
        <v>2187.3740288568256</v>
      </c>
      <c r="N100">
        <f t="shared" si="18"/>
        <v>2.4553571428571428E-2</v>
      </c>
      <c r="O100">
        <f t="shared" si="19"/>
        <v>0</v>
      </c>
      <c r="P100">
        <f t="shared" si="20"/>
        <v>0.1005826859045505</v>
      </c>
      <c r="Q100">
        <f t="shared" si="21"/>
        <v>5150.7573936042318</v>
      </c>
      <c r="R100">
        <f t="shared" si="22"/>
        <v>107.71820149074297</v>
      </c>
      <c r="S100">
        <f t="shared" si="23"/>
        <v>3309.9302716999282</v>
      </c>
      <c r="T100">
        <f t="shared" si="24"/>
        <v>1733.108920413561</v>
      </c>
    </row>
    <row r="101" spans="1:20">
      <c r="A101" s="4">
        <f>+IFERROR(Tabla3[[#This Row],[Fecha]],"")</f>
        <v>43998</v>
      </c>
      <c r="B101">
        <f>+IFERROR(Tabla3[[#This Row],[Confirmados Acumulados]],"")</f>
        <v>21962</v>
      </c>
      <c r="C101">
        <f>+IFERROR(Tabla3[[#This Row],[Nuevos Confirmados]],"")</f>
        <v>540</v>
      </c>
      <c r="D101">
        <f>+IFERROR('Fallecidos Diarios'!B100,"")</f>
        <v>457</v>
      </c>
      <c r="E101">
        <f>+IFERROR('Fallecidos Diarios'!C100,"")</f>
        <v>9</v>
      </c>
      <c r="F101">
        <f>+IFERROR('Recuperados Diarios'!B100,"")</f>
        <v>13774</v>
      </c>
      <c r="G101">
        <f>+IFERROR('Recuperados Diarios'!C100,"")</f>
        <v>8</v>
      </c>
      <c r="H101">
        <f t="shared" si="13"/>
        <v>7731</v>
      </c>
      <c r="I101">
        <f t="shared" si="25"/>
        <v>523</v>
      </c>
      <c r="J101">
        <f t="shared" si="14"/>
        <v>2.0808669520080137E-2</v>
      </c>
      <c r="K101">
        <f t="shared" si="15"/>
        <v>0.62717420999908935</v>
      </c>
      <c r="L101">
        <f t="shared" si="16"/>
        <v>0.3520171204808305</v>
      </c>
      <c r="M101">
        <f t="shared" si="17"/>
        <v>1534.0162980209548</v>
      </c>
      <c r="N101">
        <f t="shared" si="18"/>
        <v>1.9693654266958426E-2</v>
      </c>
      <c r="O101">
        <f t="shared" si="19"/>
        <v>5.8080441411354725E-4</v>
      </c>
      <c r="P101">
        <f t="shared" si="20"/>
        <v>6.7649721898848797E-2</v>
      </c>
      <c r="Q101">
        <f t="shared" si="21"/>
        <v>5280.5962971868239</v>
      </c>
      <c r="R101">
        <f t="shared" si="22"/>
        <v>109.8821832171195</v>
      </c>
      <c r="S101">
        <f t="shared" si="23"/>
        <v>3311.8538110122627</v>
      </c>
      <c r="T101">
        <f t="shared" si="24"/>
        <v>1858.8603029574417</v>
      </c>
    </row>
    <row r="102" spans="1:20">
      <c r="A102" s="4">
        <f>+IFERROR(Tabla3[[#This Row],[Fecha]],"")</f>
        <v>43999</v>
      </c>
      <c r="B102">
        <f>+IFERROR(Tabla3[[#This Row],[Confirmados Acumulados]],"")</f>
        <v>22597</v>
      </c>
      <c r="C102">
        <f>+IFERROR(Tabla3[[#This Row],[Nuevos Confirmados]],"")</f>
        <v>635</v>
      </c>
      <c r="D102">
        <f>+IFERROR('Fallecidos Diarios'!B101,"")</f>
        <v>470</v>
      </c>
      <c r="E102">
        <f>+IFERROR('Fallecidos Diarios'!C101,"")</f>
        <v>13</v>
      </c>
      <c r="F102">
        <f>+IFERROR('Recuperados Diarios'!B101,"")</f>
        <v>13774</v>
      </c>
      <c r="G102">
        <f>+IFERROR('Recuperados Diarios'!C101,"")</f>
        <v>0</v>
      </c>
      <c r="H102">
        <f t="shared" si="13"/>
        <v>8353</v>
      </c>
      <c r="I102">
        <f t="shared" si="25"/>
        <v>622</v>
      </c>
      <c r="J102">
        <f t="shared" si="14"/>
        <v>2.0799221135548968E-2</v>
      </c>
      <c r="K102">
        <f t="shared" si="15"/>
        <v>0.60954994025755627</v>
      </c>
      <c r="L102">
        <f t="shared" si="16"/>
        <v>0.36965083860689474</v>
      </c>
      <c r="M102">
        <f t="shared" si="17"/>
        <v>1717.8373039626481</v>
      </c>
      <c r="N102">
        <f t="shared" si="18"/>
        <v>2.7659574468085105E-2</v>
      </c>
      <c r="O102">
        <f t="shared" si="19"/>
        <v>0</v>
      </c>
      <c r="P102">
        <f t="shared" si="20"/>
        <v>7.4464264336166652E-2</v>
      </c>
      <c r="Q102">
        <f t="shared" si="21"/>
        <v>5433.2772301033901</v>
      </c>
      <c r="R102">
        <f t="shared" si="22"/>
        <v>113.00793459966339</v>
      </c>
      <c r="S102">
        <f t="shared" si="23"/>
        <v>3311.8538110122627</v>
      </c>
      <c r="T102">
        <f t="shared" si="24"/>
        <v>2008.4154844914644</v>
      </c>
    </row>
    <row r="103" spans="1:20">
      <c r="A103" s="4">
        <f>+IFERROR(Tabla3[[#This Row],[Fecha]],"")</f>
        <v>44000</v>
      </c>
      <c r="B103">
        <f>+IFERROR(Tabla3[[#This Row],[Confirmados Acumulados]],"")</f>
        <v>23351</v>
      </c>
      <c r="C103">
        <f>+IFERROR(Tabla3[[#This Row],[Nuevos Confirmados]],"")</f>
        <v>754</v>
      </c>
      <c r="D103">
        <f>+IFERROR('Fallecidos Diarios'!B102,"")</f>
        <v>475</v>
      </c>
      <c r="E103">
        <f>+IFERROR('Fallecidos Diarios'!C102,"")</f>
        <v>5</v>
      </c>
      <c r="F103">
        <f>+IFERROR('Recuperados Diarios'!B102,"")</f>
        <v>13782</v>
      </c>
      <c r="G103">
        <f>+IFERROR('Recuperados Diarios'!C102,"")</f>
        <v>8</v>
      </c>
      <c r="H103">
        <f t="shared" si="13"/>
        <v>9094</v>
      </c>
      <c r="I103">
        <f t="shared" si="25"/>
        <v>741</v>
      </c>
      <c r="J103">
        <f t="shared" si="14"/>
        <v>2.034174125305126E-2</v>
      </c>
      <c r="K103">
        <f t="shared" si="15"/>
        <v>0.59021026936747889</v>
      </c>
      <c r="L103">
        <f t="shared" si="16"/>
        <v>0.38944798937946984</v>
      </c>
      <c r="M103">
        <f t="shared" si="17"/>
        <v>1936.0736749505168</v>
      </c>
      <c r="N103">
        <f t="shared" si="18"/>
        <v>1.0526315789473684E-2</v>
      </c>
      <c r="O103">
        <f t="shared" si="19"/>
        <v>5.8046727615730664E-4</v>
      </c>
      <c r="P103">
        <f t="shared" si="20"/>
        <v>8.1482296019353417E-2</v>
      </c>
      <c r="Q103">
        <f t="shared" si="21"/>
        <v>5614.5708102909357</v>
      </c>
      <c r="R103">
        <f t="shared" si="22"/>
        <v>114.21014666987257</v>
      </c>
      <c r="S103">
        <f t="shared" si="23"/>
        <v>3313.7773503245976</v>
      </c>
      <c r="T103">
        <f t="shared" si="24"/>
        <v>2186.5833132964658</v>
      </c>
    </row>
    <row r="104" spans="1:20">
      <c r="A104" s="4">
        <f>+IFERROR(Tabla3[[#This Row],[Fecha]],"")</f>
        <v>44001</v>
      </c>
      <c r="B104">
        <f>+IFERROR(Tabla3[[#This Row],[Confirmados Acumulados]],"")</f>
        <v>24274</v>
      </c>
      <c r="C104">
        <f>+IFERROR(Tabla3[[#This Row],[Nuevos Confirmados]],"")</f>
        <v>923</v>
      </c>
      <c r="D104">
        <f>+IFERROR('Fallecidos Diarios'!B103,"")</f>
        <v>485</v>
      </c>
      <c r="E104">
        <f>+IFERROR('Fallecidos Diarios'!C103,"")</f>
        <v>10</v>
      </c>
      <c r="F104">
        <f>+IFERROR('Recuperados Diarios'!B103,"")</f>
        <v>14359</v>
      </c>
      <c r="G104">
        <f>+IFERROR('Recuperados Diarios'!C103,"")</f>
        <v>577</v>
      </c>
      <c r="H104">
        <f t="shared" si="13"/>
        <v>9430</v>
      </c>
      <c r="I104">
        <f t="shared" si="25"/>
        <v>336</v>
      </c>
      <c r="J104">
        <f t="shared" si="14"/>
        <v>1.9980225755952871E-2</v>
      </c>
      <c r="K104">
        <f t="shared" si="15"/>
        <v>0.5915382714014995</v>
      </c>
      <c r="L104">
        <f t="shared" si="16"/>
        <v>0.38848150284254757</v>
      </c>
      <c r="M104">
        <f t="shared" si="17"/>
        <v>2375.9174973488866</v>
      </c>
      <c r="N104">
        <f t="shared" si="18"/>
        <v>2.0618556701030927E-2</v>
      </c>
      <c r="O104">
        <f t="shared" si="19"/>
        <v>4.0183856814541404E-2</v>
      </c>
      <c r="P104">
        <f t="shared" si="20"/>
        <v>3.5630965005302224E-2</v>
      </c>
      <c r="Q104">
        <f t="shared" si="21"/>
        <v>5836.499158451551</v>
      </c>
      <c r="R104">
        <f t="shared" si="22"/>
        <v>116.61457081029094</v>
      </c>
      <c r="S104">
        <f t="shared" si="23"/>
        <v>3452.5126232267376</v>
      </c>
      <c r="T104">
        <f t="shared" si="24"/>
        <v>2267.3719644145226</v>
      </c>
    </row>
    <row r="105" spans="1:20">
      <c r="A105" s="4">
        <f>+IFERROR(Tabla3[[#This Row],[Fecha]],"")</f>
        <v>44002</v>
      </c>
      <c r="B105">
        <f>+IFERROR(Tabla3[[#This Row],[Confirmados Acumulados]],"")</f>
        <v>25222</v>
      </c>
      <c r="C105">
        <f>+IFERROR(Tabla3[[#This Row],[Nuevos Confirmados]],"")</f>
        <v>948</v>
      </c>
      <c r="D105">
        <f>+IFERROR('Fallecidos Diarios'!B104,"")</f>
        <v>493</v>
      </c>
      <c r="E105">
        <f>+IFERROR('Fallecidos Diarios'!C104,"")</f>
        <v>8</v>
      </c>
      <c r="F105">
        <f>+IFERROR('Recuperados Diarios'!B104,"")</f>
        <v>14359</v>
      </c>
      <c r="G105">
        <f>+IFERROR('Recuperados Diarios'!C104,"")</f>
        <v>0</v>
      </c>
      <c r="H105">
        <f t="shared" si="13"/>
        <v>10370</v>
      </c>
      <c r="I105">
        <f t="shared" si="25"/>
        <v>940</v>
      </c>
      <c r="J105">
        <f t="shared" si="14"/>
        <v>1.9546427721830149E-2</v>
      </c>
      <c r="K105">
        <f t="shared" si="15"/>
        <v>0.56930457537070811</v>
      </c>
      <c r="L105">
        <f t="shared" si="16"/>
        <v>0.41114899690746176</v>
      </c>
      <c r="M105">
        <f t="shared" si="17"/>
        <v>2305.733461909354</v>
      </c>
      <c r="N105">
        <f t="shared" si="18"/>
        <v>1.6227180527383367E-2</v>
      </c>
      <c r="O105">
        <f t="shared" si="19"/>
        <v>0</v>
      </c>
      <c r="P105">
        <f t="shared" si="20"/>
        <v>9.0646094503375116E-2</v>
      </c>
      <c r="Q105">
        <f t="shared" si="21"/>
        <v>6064.4385669632129</v>
      </c>
      <c r="R105">
        <f t="shared" si="22"/>
        <v>118.53811012262564</v>
      </c>
      <c r="S105">
        <f t="shared" si="23"/>
        <v>3452.5126232267376</v>
      </c>
      <c r="T105">
        <f t="shared" si="24"/>
        <v>2493.3878336138496</v>
      </c>
    </row>
    <row r="106" spans="1:20">
      <c r="A106" s="4">
        <f>+IFERROR(Tabla3[[#This Row],[Fecha]],"")</f>
        <v>44003</v>
      </c>
      <c r="B106">
        <f>+IFERROR(Tabla3[[#This Row],[Confirmados Acumulados]],"")</f>
        <v>26030</v>
      </c>
      <c r="C106">
        <f>+IFERROR(Tabla3[[#This Row],[Nuevos Confirmados]],"")</f>
        <v>808</v>
      </c>
      <c r="D106">
        <f>+IFERROR('Fallecidos Diarios'!B105,"")</f>
        <v>501</v>
      </c>
      <c r="E106">
        <f>+IFERROR('Fallecidos Diarios'!C105,"")</f>
        <v>8</v>
      </c>
      <c r="F106">
        <f>+IFERROR('Recuperados Diarios'!B105,"")</f>
        <v>14359</v>
      </c>
      <c r="G106">
        <f>+IFERROR('Recuperados Diarios'!C105,"")</f>
        <v>0</v>
      </c>
      <c r="H106">
        <f t="shared" si="13"/>
        <v>11170</v>
      </c>
      <c r="I106">
        <f t="shared" si="25"/>
        <v>800</v>
      </c>
      <c r="J106">
        <f t="shared" si="14"/>
        <v>1.9247022666154436E-2</v>
      </c>
      <c r="K106">
        <f t="shared" si="15"/>
        <v>0.55163273146369574</v>
      </c>
      <c r="L106">
        <f t="shared" si="16"/>
        <v>0.42912024587014985</v>
      </c>
      <c r="M106">
        <f t="shared" si="17"/>
        <v>1882.9221128021486</v>
      </c>
      <c r="N106">
        <f t="shared" si="18"/>
        <v>1.5968063872255488E-2</v>
      </c>
      <c r="O106">
        <f t="shared" si="19"/>
        <v>0</v>
      </c>
      <c r="P106">
        <f t="shared" si="20"/>
        <v>7.1620411817367946E-2</v>
      </c>
      <c r="Q106">
        <f t="shared" si="21"/>
        <v>6258.716037509017</v>
      </c>
      <c r="R106">
        <f t="shared" si="22"/>
        <v>120.46164943496034</v>
      </c>
      <c r="S106">
        <f t="shared" si="23"/>
        <v>3452.5126232267376</v>
      </c>
      <c r="T106">
        <f t="shared" si="24"/>
        <v>2685.7417648473192</v>
      </c>
    </row>
    <row r="107" spans="1:20">
      <c r="A107" s="4">
        <f>+IFERROR(Tabla3[[#This Row],[Fecha]],"")</f>
        <v>44004</v>
      </c>
      <c r="B107">
        <f>+IFERROR(Tabla3[[#This Row],[Confirmados Acumulados]],"")</f>
        <v>26752</v>
      </c>
      <c r="C107">
        <f>+IFERROR(Tabla3[[#This Row],[Nuevos Confirmados]],"")</f>
        <v>722</v>
      </c>
      <c r="D107">
        <f>+IFERROR('Fallecidos Diarios'!B106,"")</f>
        <v>521</v>
      </c>
      <c r="E107">
        <f>+IFERROR('Fallecidos Diarios'!C106,"")</f>
        <v>20</v>
      </c>
      <c r="F107">
        <f>+IFERROR('Recuperados Diarios'!B106,"")</f>
        <v>14664</v>
      </c>
      <c r="G107">
        <f>+IFERROR('Recuperados Diarios'!C106,"")</f>
        <v>305</v>
      </c>
      <c r="H107">
        <f t="shared" si="13"/>
        <v>11567</v>
      </c>
      <c r="I107">
        <f t="shared" si="25"/>
        <v>397</v>
      </c>
      <c r="J107">
        <f t="shared" si="14"/>
        <v>1.9475179425837319E-2</v>
      </c>
      <c r="K107">
        <f t="shared" si="15"/>
        <v>0.5481459330143541</v>
      </c>
      <c r="L107">
        <f t="shared" si="16"/>
        <v>0.43237888755980863</v>
      </c>
      <c r="M107">
        <f t="shared" si="17"/>
        <v>1669.831762773407</v>
      </c>
      <c r="N107">
        <f t="shared" si="18"/>
        <v>3.8387715930902108E-2</v>
      </c>
      <c r="O107">
        <f t="shared" si="19"/>
        <v>2.079923622476814E-2</v>
      </c>
      <c r="P107">
        <f t="shared" si="20"/>
        <v>3.4321777470389905E-2</v>
      </c>
      <c r="Q107">
        <f t="shared" si="21"/>
        <v>6432.3154604472229</v>
      </c>
      <c r="R107">
        <f t="shared" si="22"/>
        <v>125.27049771579708</v>
      </c>
      <c r="S107">
        <f t="shared" si="23"/>
        <v>3525.8475595094978</v>
      </c>
      <c r="T107">
        <f t="shared" si="24"/>
        <v>2781.1974032219287</v>
      </c>
    </row>
    <row r="108" spans="1:20">
      <c r="A108" s="4">
        <f>+IFERROR(Tabla3[[#This Row],[Fecha]],"")</f>
        <v>44005</v>
      </c>
      <c r="B108">
        <f>+IFERROR(Tabla3[[#This Row],[Confirmados Acumulados]],"")</f>
        <v>27314</v>
      </c>
      <c r="C108">
        <f>+IFERROR(Tabla3[[#This Row],[Nuevos Confirmados]],"")</f>
        <v>562</v>
      </c>
      <c r="D108">
        <f>+IFERROR('Fallecidos Diarios'!B107,"")</f>
        <v>536</v>
      </c>
      <c r="E108">
        <f>+IFERROR('Fallecidos Diarios'!C107,"")</f>
        <v>15</v>
      </c>
      <c r="F108">
        <f>+IFERROR('Recuperados Diarios'!B107,"")</f>
        <v>14694</v>
      </c>
      <c r="G108">
        <f>+IFERROR('Recuperados Diarios'!C107,"")</f>
        <v>30</v>
      </c>
      <c r="H108">
        <f t="shared" si="13"/>
        <v>12084</v>
      </c>
      <c r="I108">
        <f t="shared" si="25"/>
        <v>517</v>
      </c>
      <c r="J108">
        <f t="shared" si="14"/>
        <v>1.9623636230504504E-2</v>
      </c>
      <c r="K108">
        <f t="shared" si="15"/>
        <v>0.53796587830416631</v>
      </c>
      <c r="L108">
        <f t="shared" si="16"/>
        <v>0.44241048546532913</v>
      </c>
      <c r="M108">
        <f t="shared" si="17"/>
        <v>1270.3134723601456</v>
      </c>
      <c r="N108">
        <f t="shared" si="18"/>
        <v>2.7985074626865673E-2</v>
      </c>
      <c r="O108">
        <f t="shared" si="19"/>
        <v>2.0416496529195591E-3</v>
      </c>
      <c r="P108">
        <f t="shared" si="20"/>
        <v>4.2783846408474012E-2</v>
      </c>
      <c r="Q108">
        <f t="shared" si="21"/>
        <v>6567.4440971387357</v>
      </c>
      <c r="R108">
        <f t="shared" si="22"/>
        <v>128.87713392642462</v>
      </c>
      <c r="S108">
        <f t="shared" si="23"/>
        <v>3533.0608319307526</v>
      </c>
      <c r="T108">
        <f t="shared" si="24"/>
        <v>2905.5061312815583</v>
      </c>
    </row>
    <row r="109" spans="1:20">
      <c r="A109" s="4">
        <f>+IFERROR(Tabla3[[#This Row],[Fecha]],"")</f>
        <v>44006</v>
      </c>
      <c r="B109">
        <f>+IFERROR(Tabla3[[#This Row],[Confirmados Acumulados]],"")</f>
        <v>28030</v>
      </c>
      <c r="C109">
        <f>+IFERROR(Tabla3[[#This Row],[Nuevos Confirmados]],"")</f>
        <v>716</v>
      </c>
      <c r="D109">
        <f>+IFERROR('Fallecidos Diarios'!B108,"")</f>
        <v>547</v>
      </c>
      <c r="E109">
        <f>+IFERROR('Fallecidos Diarios'!C108,"")</f>
        <v>11</v>
      </c>
      <c r="F109">
        <f>+IFERROR('Recuperados Diarios'!B108,"")</f>
        <v>14794</v>
      </c>
      <c r="G109">
        <f>+IFERROR('Recuperados Diarios'!C108,"")</f>
        <v>100</v>
      </c>
      <c r="H109">
        <f t="shared" si="13"/>
        <v>12689</v>
      </c>
      <c r="I109">
        <f t="shared" si="25"/>
        <v>605</v>
      </c>
      <c r="J109">
        <f t="shared" si="14"/>
        <v>1.9514805565465573E-2</v>
      </c>
      <c r="K109">
        <f t="shared" si="15"/>
        <v>0.52779165180164112</v>
      </c>
      <c r="L109">
        <f t="shared" si="16"/>
        <v>0.45269354263289335</v>
      </c>
      <c r="M109">
        <f t="shared" si="17"/>
        <v>1581.6439435731736</v>
      </c>
      <c r="N109">
        <f t="shared" si="18"/>
        <v>2.0109689213893969E-2</v>
      </c>
      <c r="O109">
        <f t="shared" si="19"/>
        <v>6.7594970934162502E-3</v>
      </c>
      <c r="P109">
        <f t="shared" si="20"/>
        <v>4.767909212703917E-2</v>
      </c>
      <c r="Q109">
        <f t="shared" si="21"/>
        <v>6739.6008655926908</v>
      </c>
      <c r="R109">
        <f t="shared" si="22"/>
        <v>131.52200048088483</v>
      </c>
      <c r="S109">
        <f t="shared" si="23"/>
        <v>3557.1050733349366</v>
      </c>
      <c r="T109">
        <f t="shared" si="24"/>
        <v>3050.9737917768698</v>
      </c>
    </row>
    <row r="110" spans="1:20">
      <c r="A110" s="4">
        <f>+IFERROR(Tabla3[[#This Row],[Fecha]],"")</f>
        <v>44007</v>
      </c>
      <c r="B110">
        <f>+IFERROR(Tabla3[[#This Row],[Confirmados Acumulados]],"")</f>
        <v>29037</v>
      </c>
      <c r="C110">
        <f>+IFERROR(Tabla3[[#This Row],[Nuevos Confirmados]],"")</f>
        <v>1007</v>
      </c>
      <c r="D110">
        <f>+IFERROR('Fallecidos Diarios'!B109,"")</f>
        <v>564</v>
      </c>
      <c r="E110">
        <f>+IFERROR('Fallecidos Diarios'!C109,"")</f>
        <v>17</v>
      </c>
      <c r="F110">
        <f>+IFERROR('Recuperados Diarios'!B109,"")</f>
        <v>14800</v>
      </c>
      <c r="G110">
        <f>+IFERROR('Recuperados Diarios'!C109,"")</f>
        <v>6</v>
      </c>
      <c r="H110">
        <f t="shared" si="13"/>
        <v>13673</v>
      </c>
      <c r="I110">
        <f t="shared" si="25"/>
        <v>984</v>
      </c>
      <c r="J110">
        <f t="shared" si="14"/>
        <v>1.9423494162620104E-2</v>
      </c>
      <c r="K110">
        <f t="shared" si="15"/>
        <v>0.5096945276715914</v>
      </c>
      <c r="L110">
        <f t="shared" si="16"/>
        <v>0.47088197816578847</v>
      </c>
      <c r="M110">
        <f t="shared" si="17"/>
        <v>2138.5401155562058</v>
      </c>
      <c r="N110">
        <f t="shared" si="18"/>
        <v>3.0141843971631204E-2</v>
      </c>
      <c r="O110">
        <f t="shared" si="19"/>
        <v>4.0540540540540538E-4</v>
      </c>
      <c r="P110">
        <f t="shared" si="20"/>
        <v>7.1966649601404226E-2</v>
      </c>
      <c r="Q110">
        <f t="shared" si="21"/>
        <v>6981.7263765328207</v>
      </c>
      <c r="R110">
        <f t="shared" si="22"/>
        <v>135.60952151959606</v>
      </c>
      <c r="S110">
        <f t="shared" si="23"/>
        <v>3558.5477278191875</v>
      </c>
      <c r="T110">
        <f t="shared" si="24"/>
        <v>3287.5691271940373</v>
      </c>
    </row>
    <row r="111" spans="1:20">
      <c r="A111" s="4">
        <f>+IFERROR(Tabla3[[#This Row],[Fecha]],"")</f>
        <v>44008</v>
      </c>
      <c r="B111">
        <f>+IFERROR(Tabla3[[#This Row],[Confirmados Acumulados]],"")</f>
        <v>29905</v>
      </c>
      <c r="C111">
        <f>+IFERROR(Tabla3[[#This Row],[Nuevos Confirmados]],"")</f>
        <v>868</v>
      </c>
      <c r="D111">
        <f>+IFERROR('Fallecidos Diarios'!B110,"")</f>
        <v>575</v>
      </c>
      <c r="E111">
        <f>+IFERROR('Fallecidos Diarios'!C110,"")</f>
        <v>11</v>
      </c>
      <c r="F111">
        <f>+IFERROR('Recuperados Diarios'!B110,"")</f>
        <v>15270</v>
      </c>
      <c r="G111">
        <f>+IFERROR('Recuperados Diarios'!C110,"")</f>
        <v>470</v>
      </c>
      <c r="H111">
        <f t="shared" si="13"/>
        <v>14060</v>
      </c>
      <c r="I111">
        <f t="shared" si="25"/>
        <v>387</v>
      </c>
      <c r="J111">
        <f t="shared" si="14"/>
        <v>1.9227553920749037E-2</v>
      </c>
      <c r="K111">
        <f t="shared" si="15"/>
        <v>0.51061695368667448</v>
      </c>
      <c r="L111">
        <f t="shared" si="16"/>
        <v>0.47015549239257648</v>
      </c>
      <c r="M111">
        <f t="shared" si="17"/>
        <v>1846.1977240398294</v>
      </c>
      <c r="N111">
        <f t="shared" si="18"/>
        <v>1.9130434782608695E-2</v>
      </c>
      <c r="O111">
        <f t="shared" si="19"/>
        <v>3.0779305828421741E-2</v>
      </c>
      <c r="P111">
        <f t="shared" si="20"/>
        <v>2.7524893314366999E-2</v>
      </c>
      <c r="Q111">
        <f t="shared" si="21"/>
        <v>7190.4303919211352</v>
      </c>
      <c r="R111">
        <f t="shared" si="22"/>
        <v>138.25438807405627</v>
      </c>
      <c r="S111">
        <f t="shared" si="23"/>
        <v>3671.5556624188507</v>
      </c>
      <c r="T111">
        <f t="shared" si="24"/>
        <v>3380.6203414282281</v>
      </c>
    </row>
    <row r="112" spans="1:20">
      <c r="A112" s="4">
        <f>+IFERROR(Tabla3[[#This Row],[Fecha]],"")</f>
        <v>44009</v>
      </c>
      <c r="B112">
        <f>+IFERROR(Tabla3[[#This Row],[Confirmados Acumulados]],"")</f>
        <v>30658</v>
      </c>
      <c r="C112">
        <f>+IFERROR(Tabla3[[#This Row],[Nuevos Confirmados]],"")</f>
        <v>753</v>
      </c>
      <c r="D112">
        <f>+IFERROR('Fallecidos Diarios'!B111,"")</f>
        <v>592</v>
      </c>
      <c r="E112">
        <f>+IFERROR('Fallecidos Diarios'!C111,"")</f>
        <v>17</v>
      </c>
      <c r="F112">
        <f>+IFERROR('Recuperados Diarios'!B111,"")</f>
        <v>15370</v>
      </c>
      <c r="G112">
        <f>+IFERROR('Recuperados Diarios'!C111,"")</f>
        <v>100</v>
      </c>
      <c r="H112">
        <f t="shared" si="13"/>
        <v>14696</v>
      </c>
      <c r="I112">
        <f t="shared" si="25"/>
        <v>636</v>
      </c>
      <c r="J112">
        <f t="shared" si="14"/>
        <v>1.9309804944875726E-2</v>
      </c>
      <c r="K112">
        <f t="shared" si="15"/>
        <v>0.50133733446408768</v>
      </c>
      <c r="L112">
        <f t="shared" si="16"/>
        <v>0.4793528605910366</v>
      </c>
      <c r="M112">
        <f t="shared" si="17"/>
        <v>1570.8678551986934</v>
      </c>
      <c r="N112">
        <f t="shared" si="18"/>
        <v>2.8716216216216218E-2</v>
      </c>
      <c r="O112">
        <f t="shared" si="19"/>
        <v>6.5061808718282366E-3</v>
      </c>
      <c r="P112">
        <f t="shared" si="20"/>
        <v>4.3277082199237885E-2</v>
      </c>
      <c r="Q112">
        <f t="shared" si="21"/>
        <v>7371.4835296946385</v>
      </c>
      <c r="R112">
        <f t="shared" si="22"/>
        <v>142.3419091127675</v>
      </c>
      <c r="S112">
        <f t="shared" si="23"/>
        <v>3695.5999038230348</v>
      </c>
      <c r="T112">
        <f t="shared" si="24"/>
        <v>3533.5417167588366</v>
      </c>
    </row>
    <row r="113" spans="1:20">
      <c r="A113" s="4">
        <f>+IFERROR(Tabla3[[#This Row],[Fecha]],"")</f>
        <v>44010</v>
      </c>
      <c r="B113">
        <f>+IFERROR(Tabla3[[#This Row],[Confirmados Acumulados]],"")</f>
        <v>31686</v>
      </c>
      <c r="C113">
        <f>+IFERROR(Tabla3[[#This Row],[Nuevos Confirmados]],"")</f>
        <v>1028</v>
      </c>
      <c r="D113">
        <f>+IFERROR('Fallecidos Diarios'!B112,"")</f>
        <v>604</v>
      </c>
      <c r="E113">
        <f>+IFERROR('Fallecidos Diarios'!C112,"")</f>
        <v>12</v>
      </c>
      <c r="F113">
        <f>+IFERROR('Recuperados Diarios'!B112,"")</f>
        <v>15470</v>
      </c>
      <c r="G113">
        <f>+IFERROR('Recuperados Diarios'!C112,"")</f>
        <v>100</v>
      </c>
      <c r="H113">
        <f t="shared" si="13"/>
        <v>15612</v>
      </c>
      <c r="I113">
        <f t="shared" si="25"/>
        <v>916</v>
      </c>
      <c r="J113">
        <f t="shared" si="14"/>
        <v>1.906204632960929E-2</v>
      </c>
      <c r="K113">
        <f t="shared" si="15"/>
        <v>0.48822823960108563</v>
      </c>
      <c r="L113">
        <f t="shared" si="16"/>
        <v>0.49270971406930508</v>
      </c>
      <c r="M113">
        <f t="shared" si="17"/>
        <v>2086.4212144504227</v>
      </c>
      <c r="N113">
        <f t="shared" si="18"/>
        <v>1.9867549668874173E-2</v>
      </c>
      <c r="O113">
        <f t="shared" si="19"/>
        <v>6.4641241111829343E-3</v>
      </c>
      <c r="P113">
        <f t="shared" si="20"/>
        <v>5.867281578273123E-2</v>
      </c>
      <c r="Q113">
        <f t="shared" si="21"/>
        <v>7618.6583313296469</v>
      </c>
      <c r="R113">
        <f t="shared" si="22"/>
        <v>145.22721808126954</v>
      </c>
      <c r="S113">
        <f t="shared" si="23"/>
        <v>3719.6441452272184</v>
      </c>
      <c r="T113">
        <f t="shared" si="24"/>
        <v>3753.7869680211593</v>
      </c>
    </row>
    <row r="114" spans="1:20">
      <c r="A114" s="4">
        <f>+IFERROR(Tabla3[[#This Row],[Fecha]],"")</f>
        <v>44011</v>
      </c>
      <c r="B114">
        <f>+IFERROR(Tabla3[[#This Row],[Confirmados Acumulados]],"")</f>
        <v>32785</v>
      </c>
      <c r="C114">
        <f>+IFERROR(Tabla3[[#This Row],[Nuevos Confirmados]],"")</f>
        <v>1099</v>
      </c>
      <c r="D114">
        <f>+IFERROR('Fallecidos Diarios'!B113,"")</f>
        <v>620</v>
      </c>
      <c r="E114">
        <f>+IFERROR('Fallecidos Diarios'!C113,"")</f>
        <v>16</v>
      </c>
      <c r="F114">
        <f>+IFERROR('Recuperados Diarios'!B113,"")</f>
        <v>15595</v>
      </c>
      <c r="G114">
        <f>+IFERROR('Recuperados Diarios'!C113,"")</f>
        <v>125</v>
      </c>
      <c r="H114">
        <f t="shared" si="13"/>
        <v>16570</v>
      </c>
      <c r="I114">
        <f t="shared" si="25"/>
        <v>958</v>
      </c>
      <c r="J114">
        <f t="shared" si="14"/>
        <v>1.8911087387524783E-2</v>
      </c>
      <c r="K114">
        <f t="shared" si="15"/>
        <v>0.47567485130394999</v>
      </c>
      <c r="L114">
        <f t="shared" si="16"/>
        <v>0.50541406130852529</v>
      </c>
      <c r="M114">
        <f t="shared" si="17"/>
        <v>2174.4547374773683</v>
      </c>
      <c r="N114">
        <f t="shared" si="18"/>
        <v>2.5806451612903226E-2</v>
      </c>
      <c r="O114">
        <f t="shared" si="19"/>
        <v>8.0153895479320291E-3</v>
      </c>
      <c r="P114">
        <f t="shared" si="20"/>
        <v>5.7815328907664457E-2</v>
      </c>
      <c r="Q114">
        <f t="shared" si="21"/>
        <v>7882.904544361626</v>
      </c>
      <c r="R114">
        <f t="shared" si="22"/>
        <v>149.07429670593893</v>
      </c>
      <c r="S114">
        <f t="shared" si="23"/>
        <v>3749.6994469824481</v>
      </c>
      <c r="T114">
        <f t="shared" si="24"/>
        <v>3984.1308006732388</v>
      </c>
    </row>
    <row r="115" spans="1:20">
      <c r="A115" s="4">
        <f>+IFERROR(Tabla3[[#This Row],[Fecha]],"")</f>
        <v>44012</v>
      </c>
      <c r="B115">
        <f>+IFERROR(Tabla3[[#This Row],[Confirmados Acumulados]],"")</f>
        <v>33550</v>
      </c>
      <c r="C115">
        <f>+IFERROR(Tabla3[[#This Row],[Nuevos Confirmados]],"")</f>
        <v>765</v>
      </c>
      <c r="D115">
        <f>+IFERROR('Fallecidos Diarios'!B114,"")</f>
        <v>631</v>
      </c>
      <c r="E115">
        <f>+IFERROR('Fallecidos Diarios'!C114,"")</f>
        <v>11</v>
      </c>
      <c r="F115">
        <f>+IFERROR('Recuperados Diarios'!B114,"")</f>
        <v>15745</v>
      </c>
      <c r="G115">
        <f>+IFERROR('Recuperados Diarios'!C114,"")</f>
        <v>150</v>
      </c>
      <c r="H115">
        <f t="shared" si="13"/>
        <v>17174</v>
      </c>
      <c r="I115">
        <f t="shared" si="25"/>
        <v>604</v>
      </c>
      <c r="J115">
        <f t="shared" si="14"/>
        <v>1.8807749627421759E-2</v>
      </c>
      <c r="K115">
        <f t="shared" si="15"/>
        <v>0.46929955290611031</v>
      </c>
      <c r="L115">
        <f t="shared" si="16"/>
        <v>0.51189269746646793</v>
      </c>
      <c r="M115">
        <f t="shared" si="17"/>
        <v>1494.4538255502505</v>
      </c>
      <c r="N115">
        <f t="shared" si="18"/>
        <v>1.7432646592709985E-2</v>
      </c>
      <c r="O115">
        <f t="shared" si="19"/>
        <v>9.5268339155287398E-3</v>
      </c>
      <c r="P115">
        <f t="shared" si="20"/>
        <v>3.5169442180039596E-2</v>
      </c>
      <c r="Q115">
        <f t="shared" si="21"/>
        <v>8066.842991103631</v>
      </c>
      <c r="R115">
        <f t="shared" si="22"/>
        <v>151.71916326039914</v>
      </c>
      <c r="S115">
        <f t="shared" si="23"/>
        <v>3785.7658090887235</v>
      </c>
      <c r="T115">
        <f t="shared" si="24"/>
        <v>4129.3580187545085</v>
      </c>
    </row>
    <row r="116" spans="1:20">
      <c r="A116" s="4">
        <f>+IFERROR(Tabla3[[#This Row],[Fecha]],"")</f>
        <v>44013</v>
      </c>
      <c r="B116">
        <f>+IFERROR(Tabla3[[#This Row],[Confirmados Acumulados]],"")</f>
        <v>34463</v>
      </c>
      <c r="C116">
        <f>+IFERROR(Tabla3[[#This Row],[Nuevos Confirmados]],"")</f>
        <v>913</v>
      </c>
      <c r="D116">
        <f>+IFERROR('Fallecidos Diarios'!B115,"")</f>
        <v>645</v>
      </c>
      <c r="E116">
        <f>+IFERROR('Fallecidos Diarios'!C115,"")</f>
        <v>14</v>
      </c>
      <c r="F116">
        <f>+IFERROR('Recuperados Diarios'!B115,"")</f>
        <v>15945</v>
      </c>
      <c r="G116">
        <f>+IFERROR('Recuperados Diarios'!C115,"")</f>
        <v>200</v>
      </c>
      <c r="H116">
        <f t="shared" si="13"/>
        <v>17873</v>
      </c>
      <c r="I116">
        <f t="shared" si="25"/>
        <v>699</v>
      </c>
      <c r="J116">
        <f t="shared" si="14"/>
        <v>1.8715724109914983E-2</v>
      </c>
      <c r="K116">
        <f t="shared" si="15"/>
        <v>0.46267010997301455</v>
      </c>
      <c r="L116">
        <f t="shared" si="16"/>
        <v>0.51861416591707044</v>
      </c>
      <c r="M116">
        <f t="shared" si="17"/>
        <v>1760.460974654507</v>
      </c>
      <c r="N116">
        <f t="shared" si="18"/>
        <v>2.1705426356589147E-2</v>
      </c>
      <c r="O116">
        <f t="shared" si="19"/>
        <v>1.2543116964565695E-2</v>
      </c>
      <c r="P116">
        <f t="shared" si="20"/>
        <v>3.9109270967380969E-2</v>
      </c>
      <c r="Q116">
        <f t="shared" si="21"/>
        <v>8286.3669151238282</v>
      </c>
      <c r="R116">
        <f t="shared" si="22"/>
        <v>155.08535705698486</v>
      </c>
      <c r="S116">
        <f t="shared" si="23"/>
        <v>3833.8542918970907</v>
      </c>
      <c r="T116">
        <f t="shared" si="24"/>
        <v>4297.4272661697523</v>
      </c>
    </row>
    <row r="117" spans="1:20">
      <c r="A117" s="4">
        <f>+IFERROR(Tabla3[[#This Row],[Fecha]],"")</f>
        <v>44014</v>
      </c>
      <c r="B117">
        <f>+IFERROR(Tabla3[[#This Row],[Confirmados Acumulados]],"")</f>
        <v>35237</v>
      </c>
      <c r="C117">
        <f>+IFERROR(Tabla3[[#This Row],[Nuevos Confirmados]],"")</f>
        <v>774</v>
      </c>
      <c r="D117">
        <f>+IFERROR('Fallecidos Diarios'!B116,"")</f>
        <v>667</v>
      </c>
      <c r="E117">
        <f>+IFERROR('Fallecidos Diarios'!C116,"")</f>
        <v>22</v>
      </c>
      <c r="F117">
        <f>+IFERROR('Recuperados Diarios'!B116,"")</f>
        <v>16445</v>
      </c>
      <c r="G117">
        <f>+IFERROR('Recuperados Diarios'!C116,"")</f>
        <v>500</v>
      </c>
      <c r="H117">
        <f t="shared" si="13"/>
        <v>18125</v>
      </c>
      <c r="I117">
        <f t="shared" si="25"/>
        <v>252</v>
      </c>
      <c r="J117">
        <f t="shared" si="14"/>
        <v>1.892896671112751E-2</v>
      </c>
      <c r="K117">
        <f t="shared" si="15"/>
        <v>0.46669693787779892</v>
      </c>
      <c r="L117">
        <f t="shared" si="16"/>
        <v>0.5143740954110736</v>
      </c>
      <c r="M117">
        <f t="shared" si="17"/>
        <v>1504.7414068965518</v>
      </c>
      <c r="N117">
        <f t="shared" si="18"/>
        <v>3.2983508245877063E-2</v>
      </c>
      <c r="O117">
        <f t="shared" si="19"/>
        <v>3.0404378230465188E-2</v>
      </c>
      <c r="P117">
        <f t="shared" si="20"/>
        <v>1.3903448275862068E-2</v>
      </c>
      <c r="Q117">
        <f t="shared" si="21"/>
        <v>8472.4693435922109</v>
      </c>
      <c r="R117">
        <f t="shared" si="22"/>
        <v>160.37509016590528</v>
      </c>
      <c r="S117">
        <f t="shared" si="23"/>
        <v>3954.0754989180095</v>
      </c>
      <c r="T117">
        <f t="shared" si="24"/>
        <v>4358.0187545082954</v>
      </c>
    </row>
    <row r="118" spans="1:20">
      <c r="A118" s="4">
        <f>+IFERROR(Tabla3[[#This Row],[Fecha]],"")</f>
        <v>44015</v>
      </c>
      <c r="B118">
        <f>+IFERROR(Tabla3[[#This Row],[Confirmados Acumulados]],"")</f>
        <v>35995</v>
      </c>
      <c r="C118">
        <f>+IFERROR(Tabla3[[#This Row],[Nuevos Confirmados]],"")</f>
        <v>758</v>
      </c>
      <c r="D118">
        <f>+IFERROR('Fallecidos Diarios'!B117,"")</f>
        <v>698</v>
      </c>
      <c r="E118">
        <f>+IFERROR('Fallecidos Diarios'!C117,"")</f>
        <v>31</v>
      </c>
      <c r="F118">
        <f>+IFERROR('Recuperados Diarios'!B117,"")</f>
        <v>16945</v>
      </c>
      <c r="G118">
        <f>+IFERROR('Recuperados Diarios'!C117,"")</f>
        <v>500</v>
      </c>
      <c r="H118">
        <f t="shared" si="13"/>
        <v>18352</v>
      </c>
      <c r="I118">
        <f t="shared" si="25"/>
        <v>227</v>
      </c>
      <c r="J118">
        <f t="shared" si="14"/>
        <v>1.9391582164189472E-2</v>
      </c>
      <c r="K118">
        <f t="shared" si="15"/>
        <v>0.47075982775385472</v>
      </c>
      <c r="L118">
        <f t="shared" si="16"/>
        <v>0.50984859008195582</v>
      </c>
      <c r="M118">
        <f t="shared" si="17"/>
        <v>1486.7158892763732</v>
      </c>
      <c r="N118">
        <f t="shared" si="18"/>
        <v>4.4412607449856735E-2</v>
      </c>
      <c r="O118">
        <f t="shared" si="19"/>
        <v>2.9507229271171435E-2</v>
      </c>
      <c r="P118">
        <f t="shared" si="20"/>
        <v>1.236922406277245E-2</v>
      </c>
      <c r="Q118">
        <f t="shared" si="21"/>
        <v>8654.7246934359227</v>
      </c>
      <c r="R118">
        <f t="shared" si="22"/>
        <v>167.82880500120223</v>
      </c>
      <c r="S118">
        <f t="shared" si="23"/>
        <v>4074.296705938928</v>
      </c>
      <c r="T118">
        <f t="shared" si="24"/>
        <v>4412.5991824957928</v>
      </c>
    </row>
    <row r="119" spans="1:20">
      <c r="A119" s="4">
        <f>+IFERROR(Tabla3[[#This Row],[Fecha]],"")</f>
        <v>44016</v>
      </c>
      <c r="B119">
        <f>+IFERROR(Tabla3[[#This Row],[Confirmados Acumulados]],"")</f>
        <v>36983</v>
      </c>
      <c r="C119">
        <f>+IFERROR(Tabla3[[#This Row],[Nuevos Confirmados]],"")</f>
        <v>988</v>
      </c>
      <c r="D119">
        <f>+IFERROR('Fallecidos Diarios'!B118,"")</f>
        <v>720</v>
      </c>
      <c r="E119">
        <f>+IFERROR('Fallecidos Diarios'!C118,"")</f>
        <v>22</v>
      </c>
      <c r="F119">
        <f>+IFERROR('Recuperados Diarios'!B118,"")</f>
        <v>17761</v>
      </c>
      <c r="G119">
        <f>+IFERROR('Recuperados Diarios'!C118,"")</f>
        <v>816</v>
      </c>
      <c r="H119">
        <f t="shared" si="13"/>
        <v>18502</v>
      </c>
      <c r="I119">
        <f t="shared" si="25"/>
        <v>150</v>
      </c>
      <c r="J119">
        <f t="shared" si="14"/>
        <v>1.9468404402022552E-2</v>
      </c>
      <c r="K119">
        <f t="shared" si="15"/>
        <v>0.4802476813671146</v>
      </c>
      <c r="L119">
        <f t="shared" si="16"/>
        <v>0.50028391423086283</v>
      </c>
      <c r="M119">
        <f t="shared" si="17"/>
        <v>1974.8786077180846</v>
      </c>
      <c r="N119">
        <f t="shared" si="18"/>
        <v>3.0555555555555555E-2</v>
      </c>
      <c r="O119">
        <f t="shared" si="19"/>
        <v>4.594335904509881E-2</v>
      </c>
      <c r="P119">
        <f t="shared" si="20"/>
        <v>8.1072316506323634E-3</v>
      </c>
      <c r="Q119">
        <f t="shared" si="21"/>
        <v>8892.281798509257</v>
      </c>
      <c r="R119">
        <f t="shared" si="22"/>
        <v>173.11853811012264</v>
      </c>
      <c r="S119">
        <f t="shared" si="23"/>
        <v>4270.497715797067</v>
      </c>
      <c r="T119">
        <f t="shared" si="24"/>
        <v>4448.6655446020677</v>
      </c>
    </row>
    <row r="120" spans="1:20">
      <c r="A120" s="4">
        <f>+IFERROR(Tabla3[[#This Row],[Fecha]],"")</f>
        <v>44017</v>
      </c>
      <c r="B120">
        <f>+IFERROR(Tabla3[[#This Row],[Confirmados Acumulados]],"")</f>
        <v>38149</v>
      </c>
      <c r="C120">
        <f>+IFERROR(Tabla3[[#This Row],[Nuevos Confirmados]],"")</f>
        <v>1166</v>
      </c>
      <c r="D120">
        <f>+IFERROR('Fallecidos Diarios'!B119,"")</f>
        <v>747</v>
      </c>
      <c r="E120">
        <f>+IFERROR('Fallecidos Diarios'!C119,"")</f>
        <v>27</v>
      </c>
      <c r="F120">
        <f>+IFERROR('Recuperados Diarios'!B119,"")</f>
        <v>17986</v>
      </c>
      <c r="G120">
        <f>+IFERROR('Recuperados Diarios'!C119,"")</f>
        <v>225</v>
      </c>
      <c r="H120">
        <f t="shared" si="13"/>
        <v>19416</v>
      </c>
      <c r="I120">
        <f t="shared" si="25"/>
        <v>914</v>
      </c>
      <c r="J120">
        <f t="shared" si="14"/>
        <v>1.9581116149833547E-2</v>
      </c>
      <c r="K120">
        <f t="shared" si="15"/>
        <v>0.47146714199585832</v>
      </c>
      <c r="L120">
        <f t="shared" si="16"/>
        <v>0.50895174185430814</v>
      </c>
      <c r="M120">
        <f t="shared" si="17"/>
        <v>2290.9834157395962</v>
      </c>
      <c r="N120">
        <f t="shared" si="18"/>
        <v>3.614457831325301E-2</v>
      </c>
      <c r="O120">
        <f t="shared" si="19"/>
        <v>1.2509729789836539E-2</v>
      </c>
      <c r="P120">
        <f t="shared" si="20"/>
        <v>4.707457766790276E-2</v>
      </c>
      <c r="Q120">
        <f t="shared" si="21"/>
        <v>9172.6376532820395</v>
      </c>
      <c r="R120">
        <f t="shared" si="22"/>
        <v>179.61048328925224</v>
      </c>
      <c r="S120">
        <f t="shared" si="23"/>
        <v>4324.5972589564799</v>
      </c>
      <c r="T120">
        <f t="shared" si="24"/>
        <v>4668.4299110363072</v>
      </c>
    </row>
    <row r="121" spans="1:20">
      <c r="A121" s="4">
        <f>+IFERROR(Tabla3[[#This Row],[Fecha]],"")</f>
        <v>44018</v>
      </c>
      <c r="B121">
        <f>+IFERROR(Tabla3[[#This Row],[Confirmados Acumulados]],"")</f>
        <v>39334</v>
      </c>
      <c r="C121">
        <f>+IFERROR(Tabla3[[#This Row],[Nuevos Confirmados]],"")</f>
        <v>1185</v>
      </c>
      <c r="D121">
        <f>+IFERROR('Fallecidos Diarios'!B120,"")</f>
        <v>770</v>
      </c>
      <c r="E121">
        <f>+IFERROR('Fallecidos Diarios'!C120,"")</f>
        <v>23</v>
      </c>
      <c r="F121">
        <f>+IFERROR('Recuperados Diarios'!B120,"")</f>
        <v>18036</v>
      </c>
      <c r="G121">
        <f>+IFERROR('Recuperados Diarios'!C120,"")</f>
        <v>50</v>
      </c>
      <c r="H121">
        <f t="shared" si="13"/>
        <v>20528</v>
      </c>
      <c r="I121">
        <f t="shared" si="25"/>
        <v>1112</v>
      </c>
      <c r="J121">
        <f t="shared" si="14"/>
        <v>1.9575939390857781E-2</v>
      </c>
      <c r="K121">
        <f t="shared" si="15"/>
        <v>0.45853460110845579</v>
      </c>
      <c r="L121">
        <f t="shared" si="16"/>
        <v>0.52188945950068644</v>
      </c>
      <c r="M121">
        <f t="shared" si="17"/>
        <v>2270.5957716289945</v>
      </c>
      <c r="N121">
        <f t="shared" si="18"/>
        <v>2.987012987012987E-2</v>
      </c>
      <c r="O121">
        <f t="shared" si="19"/>
        <v>2.7722333111554667E-3</v>
      </c>
      <c r="P121">
        <f t="shared" si="20"/>
        <v>5.416991426344505E-2</v>
      </c>
      <c r="Q121">
        <f t="shared" si="21"/>
        <v>9457.561913921616</v>
      </c>
      <c r="R121">
        <f t="shared" si="22"/>
        <v>185.1406588122145</v>
      </c>
      <c r="S121">
        <f t="shared" si="23"/>
        <v>4336.6193796585721</v>
      </c>
      <c r="T121">
        <f t="shared" si="24"/>
        <v>4935.8018754508294</v>
      </c>
    </row>
    <row r="122" spans="1:20">
      <c r="A122" s="4">
        <f>+IFERROR(Tabla3[[#This Row],[Fecha]],"")</f>
        <v>44019</v>
      </c>
      <c r="B122">
        <f>+IFERROR(Tabla3[[#This Row],[Confirmados Acumulados]],"")</f>
        <v>40291</v>
      </c>
      <c r="C122">
        <f>+IFERROR(Tabla3[[#This Row],[Nuevos Confirmados]],"")</f>
        <v>957</v>
      </c>
      <c r="D122">
        <f>+IFERROR('Fallecidos Diarios'!B121,"")</f>
        <v>799</v>
      </c>
      <c r="E122">
        <f>+IFERROR('Fallecidos Diarios'!C121,"")</f>
        <v>29</v>
      </c>
      <c r="F122">
        <f>+IFERROR('Recuperados Diarios'!B121,"")</f>
        <v>18726</v>
      </c>
      <c r="G122">
        <f>+IFERROR('Recuperados Diarios'!C121,"")</f>
        <v>690</v>
      </c>
      <c r="H122">
        <f t="shared" si="13"/>
        <v>20766</v>
      </c>
      <c r="I122">
        <f t="shared" si="25"/>
        <v>238</v>
      </c>
      <c r="J122">
        <f t="shared" si="14"/>
        <v>1.9830731428855081E-2</v>
      </c>
      <c r="K122">
        <f t="shared" si="15"/>
        <v>0.46476880692958727</v>
      </c>
      <c r="L122">
        <f t="shared" si="16"/>
        <v>0.51540046164155762</v>
      </c>
      <c r="M122">
        <f t="shared" si="17"/>
        <v>1856.8085813348746</v>
      </c>
      <c r="N122">
        <f t="shared" si="18"/>
        <v>3.629536921151439E-2</v>
      </c>
      <c r="O122">
        <f t="shared" si="19"/>
        <v>3.6847164370394106E-2</v>
      </c>
      <c r="P122">
        <f t="shared" si="20"/>
        <v>1.1461042088028508E-2</v>
      </c>
      <c r="Q122">
        <f t="shared" si="21"/>
        <v>9687.6653041596546</v>
      </c>
      <c r="R122">
        <f t="shared" si="22"/>
        <v>192.11348881942774</v>
      </c>
      <c r="S122">
        <f t="shared" si="23"/>
        <v>4502.5246453474392</v>
      </c>
      <c r="T122">
        <f t="shared" si="24"/>
        <v>4993.0271699927871</v>
      </c>
    </row>
    <row r="123" spans="1:20">
      <c r="A123" s="4">
        <f>+IFERROR(Tabla3[[#This Row],[Fecha]],"")</f>
        <v>44020</v>
      </c>
      <c r="B123">
        <f>+IFERROR(Tabla3[[#This Row],[Confirmados Acumulados]],"")</f>
        <v>41251</v>
      </c>
      <c r="C123">
        <f>+IFERROR(Tabla3[[#This Row],[Nuevos Confirmados]],"")</f>
        <v>960</v>
      </c>
      <c r="D123">
        <f>+IFERROR('Fallecidos Diarios'!B122,"")</f>
        <v>819</v>
      </c>
      <c r="E123">
        <f>+IFERROR('Fallecidos Diarios'!C122,"")</f>
        <v>20</v>
      </c>
      <c r="F123">
        <f>+IFERROR('Recuperados Diarios'!B122,"")</f>
        <v>19469</v>
      </c>
      <c r="G123">
        <f>+IFERROR('Recuperados Diarios'!C122,"")</f>
        <v>743</v>
      </c>
      <c r="H123">
        <f t="shared" si="13"/>
        <v>20963</v>
      </c>
      <c r="I123">
        <f t="shared" si="25"/>
        <v>197</v>
      </c>
      <c r="J123">
        <f t="shared" si="14"/>
        <v>1.9854064143899543E-2</v>
      </c>
      <c r="K123">
        <f t="shared" si="15"/>
        <v>0.4719643160165814</v>
      </c>
      <c r="L123">
        <f t="shared" si="16"/>
        <v>0.50818161983951904</v>
      </c>
      <c r="M123">
        <f t="shared" si="17"/>
        <v>1889.0883938367599</v>
      </c>
      <c r="N123">
        <f t="shared" si="18"/>
        <v>2.442002442002442E-2</v>
      </c>
      <c r="O123">
        <f t="shared" si="19"/>
        <v>3.8163233858955259E-2</v>
      </c>
      <c r="P123">
        <f t="shared" si="20"/>
        <v>9.3975098983924057E-3</v>
      </c>
      <c r="Q123">
        <f t="shared" si="21"/>
        <v>9918.4900216398182</v>
      </c>
      <c r="R123">
        <f t="shared" si="22"/>
        <v>196.92233710026449</v>
      </c>
      <c r="S123">
        <f t="shared" si="23"/>
        <v>4681.1733589805244</v>
      </c>
      <c r="T123">
        <f t="shared" si="24"/>
        <v>5040.3943255590284</v>
      </c>
    </row>
    <row r="124" spans="1:20">
      <c r="A124" s="4">
        <f>+IFERROR(Tabla3[[#This Row],[Fecha]],"")</f>
        <v>44021</v>
      </c>
      <c r="B124">
        <f>+IFERROR(Tabla3[[#This Row],[Confirmados Acumulados]],"")</f>
        <v>42216</v>
      </c>
      <c r="C124">
        <f>+IFERROR(Tabla3[[#This Row],[Nuevos Confirmados]],"")</f>
        <v>965</v>
      </c>
      <c r="D124">
        <f>+IFERROR('Fallecidos Diarios'!B123,"")</f>
        <v>839</v>
      </c>
      <c r="E124">
        <f>+IFERROR('Fallecidos Diarios'!C123,"")</f>
        <v>20</v>
      </c>
      <c r="F124">
        <f>+IFERROR('Recuperados Diarios'!B123,"")</f>
        <v>20437</v>
      </c>
      <c r="G124">
        <f>+IFERROR('Recuperados Diarios'!C123,"")</f>
        <v>968</v>
      </c>
      <c r="H124">
        <f t="shared" si="13"/>
        <v>20940</v>
      </c>
      <c r="I124">
        <f t="shared" si="25"/>
        <v>-23</v>
      </c>
      <c r="J124">
        <f t="shared" si="14"/>
        <v>1.9873981428842145E-2</v>
      </c>
      <c r="K124">
        <f t="shared" si="15"/>
        <v>0.48410555239719538</v>
      </c>
      <c r="L124">
        <f t="shared" si="16"/>
        <v>0.4960204661739625</v>
      </c>
      <c r="M124">
        <f t="shared" si="17"/>
        <v>1945.4842406876789</v>
      </c>
      <c r="N124">
        <f t="shared" si="18"/>
        <v>2.3837902264600714E-2</v>
      </c>
      <c r="O124">
        <f t="shared" si="19"/>
        <v>4.7365073151636738E-2</v>
      </c>
      <c r="P124">
        <f t="shared" si="20"/>
        <v>-1.0983763132760267E-3</v>
      </c>
      <c r="Q124">
        <f t="shared" si="21"/>
        <v>10150.516951190191</v>
      </c>
      <c r="R124">
        <f t="shared" si="22"/>
        <v>201.73118538110123</v>
      </c>
      <c r="S124">
        <f t="shared" si="23"/>
        <v>4913.9216157730225</v>
      </c>
      <c r="T124">
        <f t="shared" si="24"/>
        <v>5034.8641500360663</v>
      </c>
    </row>
    <row r="125" spans="1:20">
      <c r="A125" s="4">
        <f>+IFERROR(Tabla3[[#This Row],[Fecha]],"")</f>
        <v>44022</v>
      </c>
      <c r="B125">
        <f>+IFERROR(Tabla3[[#This Row],[Confirmados Acumulados]],"")</f>
        <v>43257</v>
      </c>
      <c r="C125">
        <f>+IFERROR(Tabla3[[#This Row],[Nuevos Confirmados]],"")</f>
        <v>1041</v>
      </c>
      <c r="D125">
        <f>+IFERROR('Fallecidos Diarios'!B124,"")</f>
        <v>863</v>
      </c>
      <c r="E125">
        <f>+IFERROR('Fallecidos Diarios'!C124,"")</f>
        <v>24</v>
      </c>
      <c r="F125">
        <f>+IFERROR('Recuperados Diarios'!B124,"")</f>
        <v>21426</v>
      </c>
      <c r="G125">
        <f>+IFERROR('Recuperados Diarios'!C124,"")</f>
        <v>989</v>
      </c>
      <c r="H125">
        <f t="shared" si="13"/>
        <v>20968</v>
      </c>
      <c r="I125">
        <f t="shared" si="25"/>
        <v>28</v>
      </c>
      <c r="J125">
        <f t="shared" si="14"/>
        <v>1.9950528238204222E-2</v>
      </c>
      <c r="K125">
        <f t="shared" si="15"/>
        <v>0.4953186767459602</v>
      </c>
      <c r="L125">
        <f t="shared" si="16"/>
        <v>0.4847307950158356</v>
      </c>
      <c r="M125">
        <f t="shared" si="17"/>
        <v>2147.5837943533002</v>
      </c>
      <c r="N125">
        <f t="shared" si="18"/>
        <v>2.7809965237543453E-2</v>
      </c>
      <c r="O125">
        <f t="shared" si="19"/>
        <v>4.6158872398021099E-2</v>
      </c>
      <c r="P125">
        <f t="shared" si="20"/>
        <v>1.3353681800839375E-3</v>
      </c>
      <c r="Q125">
        <f t="shared" si="21"/>
        <v>10400.817504207742</v>
      </c>
      <c r="R125">
        <f t="shared" si="22"/>
        <v>207.50180331810532</v>
      </c>
      <c r="S125">
        <f t="shared" si="23"/>
        <v>5151.719163260399</v>
      </c>
      <c r="T125">
        <f t="shared" si="24"/>
        <v>5041.5965376292379</v>
      </c>
    </row>
    <row r="126" spans="1:20">
      <c r="A126" s="4">
        <f>+IFERROR(Tabla3[[#This Row],[Fecha]],"")</f>
        <v>44023</v>
      </c>
      <c r="B126">
        <f>+IFERROR(Tabla3[[#This Row],[Confirmados Acumulados]],"")</f>
        <v>44332</v>
      </c>
      <c r="C126">
        <f>+IFERROR(Tabla3[[#This Row],[Nuevos Confirmados]],"")</f>
        <v>1075</v>
      </c>
      <c r="D126">
        <f>+IFERROR('Fallecidos Diarios'!B125,"")</f>
        <v>893</v>
      </c>
      <c r="E126">
        <f>+IFERROR('Fallecidos Diarios'!C125,"")</f>
        <v>30</v>
      </c>
      <c r="F126">
        <f>+IFERROR('Recuperados Diarios'!B125,"")</f>
        <v>22170</v>
      </c>
      <c r="G126">
        <f>+IFERROR('Recuperados Diarios'!C125,"")</f>
        <v>744</v>
      </c>
      <c r="H126">
        <f t="shared" si="13"/>
        <v>21269</v>
      </c>
      <c r="I126">
        <f t="shared" si="25"/>
        <v>301</v>
      </c>
      <c r="J126">
        <f t="shared" si="14"/>
        <v>2.0143462961292068E-2</v>
      </c>
      <c r="K126">
        <f t="shared" si="15"/>
        <v>0.50009022827754224</v>
      </c>
      <c r="L126">
        <f t="shared" si="16"/>
        <v>0.47976630876116577</v>
      </c>
      <c r="M126">
        <f t="shared" si="17"/>
        <v>2240.6742206967888</v>
      </c>
      <c r="N126">
        <f t="shared" si="18"/>
        <v>3.3594624860022397E-2</v>
      </c>
      <c r="O126">
        <f t="shared" si="19"/>
        <v>3.3558863328822734E-2</v>
      </c>
      <c r="P126">
        <f t="shared" si="20"/>
        <v>1.4152052282664911E-2</v>
      </c>
      <c r="Q126">
        <f t="shared" si="21"/>
        <v>10659.293099302717</v>
      </c>
      <c r="R126">
        <f t="shared" si="22"/>
        <v>214.71507573936043</v>
      </c>
      <c r="S126">
        <f t="shared" si="23"/>
        <v>5330.6083193075265</v>
      </c>
      <c r="T126">
        <f t="shared" si="24"/>
        <v>5113.9697042558309</v>
      </c>
    </row>
    <row r="127" spans="1:20">
      <c r="A127" s="4">
        <f>+IFERROR(Tabla3[[#This Row],[Fecha]],"")</f>
        <v>44024</v>
      </c>
      <c r="B127">
        <f>+IFERROR(Tabla3[[#This Row],[Confirmados Acumulados]],"")</f>
        <v>45633</v>
      </c>
      <c r="C127">
        <f>+IFERROR(Tabla3[[#This Row],[Nuevos Confirmados]],"")</f>
        <v>1301</v>
      </c>
      <c r="D127">
        <f>+IFERROR('Fallecidos Diarios'!B126,"")</f>
        <v>909</v>
      </c>
      <c r="E127">
        <f>+IFERROR('Fallecidos Diarios'!C126,"")</f>
        <v>16</v>
      </c>
      <c r="F127">
        <f>+IFERROR('Recuperados Diarios'!B126,"")</f>
        <v>23039</v>
      </c>
      <c r="G127">
        <f>+IFERROR('Recuperados Diarios'!C126,"")</f>
        <v>869</v>
      </c>
      <c r="H127">
        <f t="shared" si="13"/>
        <v>21685</v>
      </c>
      <c r="I127">
        <f t="shared" si="25"/>
        <v>416</v>
      </c>
      <c r="J127">
        <f t="shared" si="14"/>
        <v>1.9919794885280388E-2</v>
      </c>
      <c r="K127">
        <f t="shared" si="15"/>
        <v>0.50487585738391072</v>
      </c>
      <c r="L127">
        <f t="shared" si="16"/>
        <v>0.47520434773080883</v>
      </c>
      <c r="M127">
        <f t="shared" si="17"/>
        <v>2737.7695642148951</v>
      </c>
      <c r="N127">
        <f t="shared" si="18"/>
        <v>1.7601760176017601E-2</v>
      </c>
      <c r="O127">
        <f t="shared" si="19"/>
        <v>3.7718650983115588E-2</v>
      </c>
      <c r="P127">
        <f t="shared" si="20"/>
        <v>1.9183767581277381E-2</v>
      </c>
      <c r="Q127">
        <f t="shared" si="21"/>
        <v>10972.108679971147</v>
      </c>
      <c r="R127">
        <f t="shared" si="22"/>
        <v>218.56215436402982</v>
      </c>
      <c r="S127">
        <f t="shared" si="23"/>
        <v>5539.5527771098823</v>
      </c>
      <c r="T127">
        <f t="shared" si="24"/>
        <v>5213.9937484972352</v>
      </c>
    </row>
    <row r="128" spans="1:20">
      <c r="A128" s="4">
        <f>+IFERROR(Tabla3[[#This Row],[Fecha]],"")</f>
        <v>44025</v>
      </c>
      <c r="B128">
        <f>+IFERROR(Tabla3[[#This Row],[Confirmados Acumulados]],"")</f>
        <v>47173</v>
      </c>
      <c r="C128">
        <f>+IFERROR(Tabla3[[#This Row],[Nuevos Confirmados]],"")</f>
        <v>1540</v>
      </c>
      <c r="D128">
        <f>+IFERROR('Fallecidos Diarios'!B127,"")</f>
        <v>932</v>
      </c>
      <c r="E128">
        <f>+IFERROR('Fallecidos Diarios'!C127,"")</f>
        <v>23</v>
      </c>
      <c r="F128">
        <f>+IFERROR('Recuperados Diarios'!B127,"")</f>
        <v>23919</v>
      </c>
      <c r="G128">
        <f>+IFERROR('Recuperados Diarios'!C127,"")</f>
        <v>880</v>
      </c>
      <c r="H128">
        <f t="shared" si="13"/>
        <v>22322</v>
      </c>
      <c r="I128">
        <f t="shared" si="25"/>
        <v>637</v>
      </c>
      <c r="J128">
        <f t="shared" si="14"/>
        <v>1.9757064422445042E-2</v>
      </c>
      <c r="K128">
        <f t="shared" si="15"/>
        <v>0.50704852351981011</v>
      </c>
      <c r="L128">
        <f t="shared" si="16"/>
        <v>0.47319441205774487</v>
      </c>
      <c r="M128">
        <f t="shared" si="17"/>
        <v>3254.4763014066843</v>
      </c>
      <c r="N128">
        <f t="shared" si="18"/>
        <v>2.4678111587982832E-2</v>
      </c>
      <c r="O128">
        <f t="shared" si="19"/>
        <v>3.6790835737279988E-2</v>
      </c>
      <c r="P128">
        <f t="shared" si="20"/>
        <v>2.8536869456141922E-2</v>
      </c>
      <c r="Q128">
        <f t="shared" si="21"/>
        <v>11342.389997595576</v>
      </c>
      <c r="R128">
        <f t="shared" si="22"/>
        <v>224.09232988699208</v>
      </c>
      <c r="S128">
        <f t="shared" si="23"/>
        <v>5751.1421014666994</v>
      </c>
      <c r="T128">
        <f t="shared" si="24"/>
        <v>5367.155566241885</v>
      </c>
    </row>
    <row r="129" spans="1:20">
      <c r="A129" s="4">
        <f>+IFERROR(Tabla3[[#This Row],[Fecha]],"")</f>
        <v>44026</v>
      </c>
      <c r="B129">
        <f>+IFERROR(Tabla3[[#This Row],[Confirmados Acumulados]],"")</f>
        <v>48096</v>
      </c>
      <c r="C129">
        <f>+IFERROR(Tabla3[[#This Row],[Nuevos Confirmados]],"")</f>
        <v>923</v>
      </c>
      <c r="D129">
        <f>+IFERROR('Fallecidos Diarios'!B128,"")</f>
        <v>960</v>
      </c>
      <c r="E129">
        <f>+IFERROR('Fallecidos Diarios'!C128,"")</f>
        <v>28</v>
      </c>
      <c r="F129">
        <f>+IFERROR('Recuperados Diarios'!B128,"")</f>
        <v>24667</v>
      </c>
      <c r="G129">
        <f>+IFERROR('Recuperados Diarios'!C128,"")</f>
        <v>748</v>
      </c>
      <c r="H129">
        <f t="shared" si="13"/>
        <v>22469</v>
      </c>
      <c r="I129">
        <f t="shared" si="25"/>
        <v>147</v>
      </c>
      <c r="J129">
        <f t="shared" si="14"/>
        <v>1.9960079840319361E-2</v>
      </c>
      <c r="K129">
        <f t="shared" si="15"/>
        <v>0.51287009314703924</v>
      </c>
      <c r="L129">
        <f t="shared" si="16"/>
        <v>0.46716982701264137</v>
      </c>
      <c r="M129">
        <f t="shared" si="17"/>
        <v>1975.7269126351864</v>
      </c>
      <c r="N129">
        <f t="shared" si="18"/>
        <v>2.9166666666666667E-2</v>
      </c>
      <c r="O129">
        <f t="shared" si="19"/>
        <v>3.0323914541695383E-2</v>
      </c>
      <c r="P129">
        <f t="shared" si="20"/>
        <v>6.5423472339667986E-3</v>
      </c>
      <c r="Q129">
        <f t="shared" si="21"/>
        <v>11564.318345756192</v>
      </c>
      <c r="R129">
        <f t="shared" si="22"/>
        <v>230.82471748016351</v>
      </c>
      <c r="S129">
        <f t="shared" si="23"/>
        <v>5930.9930271699932</v>
      </c>
      <c r="T129">
        <f t="shared" si="24"/>
        <v>5402.500601106035</v>
      </c>
    </row>
    <row r="130" spans="1:20">
      <c r="A130" s="4">
        <f>+IFERROR(Tabla3[[#This Row],[Fecha]],"")</f>
        <v>44027</v>
      </c>
      <c r="B130">
        <f>+IFERROR(Tabla3[[#This Row],[Confirmados Acumulados]],"")</f>
        <v>49243</v>
      </c>
      <c r="C130">
        <f>+IFERROR(Tabla3[[#This Row],[Nuevos Confirmados]],"")</f>
        <v>1147</v>
      </c>
      <c r="D130">
        <f>+IFERROR('Fallecidos Diarios'!B129,"")</f>
        <v>982</v>
      </c>
      <c r="E130">
        <f>+IFERROR('Fallecidos Diarios'!C129,"")</f>
        <v>22</v>
      </c>
      <c r="F130">
        <f>+IFERROR('Recuperados Diarios'!B129,"")</f>
        <v>25417</v>
      </c>
      <c r="G130">
        <f>+IFERROR('Recuperados Diarios'!C129,"")</f>
        <v>750</v>
      </c>
      <c r="H130">
        <f t="shared" si="13"/>
        <v>22844</v>
      </c>
      <c r="I130">
        <f t="shared" si="25"/>
        <v>375</v>
      </c>
      <c r="J130">
        <f t="shared" si="14"/>
        <v>1.994192067908129E-2</v>
      </c>
      <c r="K130">
        <f t="shared" si="15"/>
        <v>0.51615458034644524</v>
      </c>
      <c r="L130">
        <f t="shared" si="16"/>
        <v>0.46390349897447353</v>
      </c>
      <c r="M130">
        <f t="shared" si="17"/>
        <v>2472.4969795132201</v>
      </c>
      <c r="N130">
        <f t="shared" si="18"/>
        <v>2.2403258655804479E-2</v>
      </c>
      <c r="O130">
        <f t="shared" si="19"/>
        <v>2.9507809733642837E-2</v>
      </c>
      <c r="P130">
        <f t="shared" si="20"/>
        <v>1.6415689021187181E-2</v>
      </c>
      <c r="Q130">
        <f t="shared" si="21"/>
        <v>11840.105794662179</v>
      </c>
      <c r="R130">
        <f t="shared" si="22"/>
        <v>236.11445058908393</v>
      </c>
      <c r="S130">
        <f t="shared" si="23"/>
        <v>6111.3248377013706</v>
      </c>
      <c r="T130">
        <f t="shared" si="24"/>
        <v>5492.6665063717246</v>
      </c>
    </row>
    <row r="131" spans="1:20">
      <c r="A131" s="4">
        <f>+IFERROR(Tabla3[[#This Row],[Fecha]],"")</f>
        <v>44028</v>
      </c>
      <c r="B131">
        <f>+IFERROR(Tabla3[[#This Row],[Confirmados Acumulados]],"")</f>
        <v>50373</v>
      </c>
      <c r="C131">
        <f>+IFERROR(Tabla3[[#This Row],[Nuevos Confirmados]],"")</f>
        <v>1130</v>
      </c>
      <c r="D131">
        <f>+IFERROR('Fallecidos Diarios'!B130,"")</f>
        <v>1000</v>
      </c>
      <c r="E131">
        <f>+IFERROR('Fallecidos Diarios'!C130,"")</f>
        <v>18</v>
      </c>
      <c r="F131">
        <f>+IFERROR('Recuperados Diarios'!B130,"")</f>
        <v>25842</v>
      </c>
      <c r="G131">
        <f>+IFERROR('Recuperados Diarios'!C130,"")</f>
        <v>425</v>
      </c>
      <c r="H131">
        <f t="shared" ref="H131:H194" si="26">+IFERROR(B131-D131-F131,"")</f>
        <v>23531</v>
      </c>
      <c r="I131">
        <f t="shared" si="25"/>
        <v>687</v>
      </c>
      <c r="J131">
        <f t="shared" ref="J131:J194" si="27">+IFERROR(D131/B131,"")</f>
        <v>1.9851904790264625E-2</v>
      </c>
      <c r="K131">
        <f t="shared" ref="K131:K194" si="28">+IFERROR(F131/B131,"")</f>
        <v>0.51301292359001849</v>
      </c>
      <c r="L131">
        <f t="shared" ref="L131:L194" si="29">+IFERROR(H131/B131,"")</f>
        <v>0.4671351716197169</v>
      </c>
      <c r="M131">
        <f t="shared" ref="M131:M194" si="30">+IFERROR(C131/L131,"")</f>
        <v>2419.0000424971313</v>
      </c>
      <c r="N131">
        <f t="shared" ref="N131:N194" si="31">+IFERROR(E131/D131,"")</f>
        <v>1.7999999999999999E-2</v>
      </c>
      <c r="O131">
        <f t="shared" ref="O131:O194" si="32">+IFERROR(G131/F131,"")</f>
        <v>1.6446095503444006E-2</v>
      </c>
      <c r="P131">
        <f t="shared" ref="P131:P194" si="33">+IFERROR(I131/H131,"")</f>
        <v>2.9195529301772129E-2</v>
      </c>
      <c r="Q131">
        <f t="shared" ref="Q131:Q194" si="34">+IFERROR(B131/4.159,"")</f>
        <v>12111.805722529454</v>
      </c>
      <c r="R131">
        <f t="shared" ref="R131:R194" si="35">+IFERROR(D131/4.159,"")</f>
        <v>240.442414041837</v>
      </c>
      <c r="S131">
        <f t="shared" ref="S131:S194" si="36">+IFERROR(F131/4.159,"")</f>
        <v>6213.5128636691516</v>
      </c>
      <c r="T131">
        <f t="shared" ref="T131:T194" si="37">+IFERROR(H131/4.159,"")</f>
        <v>5657.8504448184658</v>
      </c>
    </row>
    <row r="132" spans="1:20">
      <c r="A132" s="4" t="str">
        <f>+IFERROR(Tabla3[[#This Row],[Fecha]],"")</f>
        <v/>
      </c>
      <c r="B132" t="str">
        <f>+IFERROR(Tabla3[[#This Row],[Confirmados Acumulados]],"")</f>
        <v/>
      </c>
      <c r="C132" t="str">
        <f>+IFERROR(Tabla3[[#This Row],[Nuevos Confirmados]],"")</f>
        <v/>
      </c>
      <c r="D132">
        <f>+IFERROR('Fallecidos Diarios'!B131,"")</f>
        <v>0</v>
      </c>
      <c r="E132">
        <f>+IFERROR('Fallecidos Diarios'!C131,"")</f>
        <v>0</v>
      </c>
      <c r="F132">
        <f>+IFERROR('Recuperados Diarios'!B131,"")</f>
        <v>0</v>
      </c>
      <c r="G132">
        <f>+IFERROR('Recuperados Diarios'!C131,"")</f>
        <v>0</v>
      </c>
      <c r="H132" t="str">
        <f t="shared" si="26"/>
        <v/>
      </c>
      <c r="I132" t="str">
        <f t="shared" ref="I132:I195" si="38">+IFERROR(H132-H131,"")</f>
        <v/>
      </c>
      <c r="J132" t="str">
        <f t="shared" si="27"/>
        <v/>
      </c>
      <c r="K132" t="str">
        <f t="shared" si="28"/>
        <v/>
      </c>
      <c r="L132" t="str">
        <f t="shared" si="29"/>
        <v/>
      </c>
      <c r="M132" t="str">
        <f t="shared" si="30"/>
        <v/>
      </c>
      <c r="N132" t="str">
        <f t="shared" si="31"/>
        <v/>
      </c>
      <c r="O132" t="str">
        <f t="shared" si="32"/>
        <v/>
      </c>
      <c r="P132" t="str">
        <f t="shared" si="33"/>
        <v/>
      </c>
      <c r="Q132" t="str">
        <f t="shared" si="34"/>
        <v/>
      </c>
      <c r="R132">
        <f t="shared" si="35"/>
        <v>0</v>
      </c>
      <c r="S132">
        <f t="shared" si="36"/>
        <v>0</v>
      </c>
      <c r="T132" t="str">
        <f t="shared" si="37"/>
        <v/>
      </c>
    </row>
    <row r="133" spans="1:20">
      <c r="A133" s="4" t="str">
        <f>+IFERROR(Tabla3[[#This Row],[Fecha]],"")</f>
        <v/>
      </c>
      <c r="B133" t="str">
        <f>+IFERROR(Tabla3[[#This Row],[Confirmados Acumulados]],"")</f>
        <v/>
      </c>
      <c r="C133" t="str">
        <f>+IFERROR(Tabla3[[#This Row],[Nuevos Confirmados]],"")</f>
        <v/>
      </c>
      <c r="D133">
        <f>+IFERROR('Fallecidos Diarios'!B132,"")</f>
        <v>0</v>
      </c>
      <c r="E133">
        <f>+IFERROR('Fallecidos Diarios'!C132,"")</f>
        <v>0</v>
      </c>
      <c r="F133">
        <f>+IFERROR('Recuperados Diarios'!B132,"")</f>
        <v>0</v>
      </c>
      <c r="G133">
        <f>+IFERROR('Recuperados Diarios'!C132,"")</f>
        <v>0</v>
      </c>
      <c r="H133" t="str">
        <f t="shared" si="26"/>
        <v/>
      </c>
      <c r="I133" t="str">
        <f t="shared" si="38"/>
        <v/>
      </c>
      <c r="J133" t="str">
        <f t="shared" si="27"/>
        <v/>
      </c>
      <c r="K133" t="str">
        <f t="shared" si="28"/>
        <v/>
      </c>
      <c r="L133" t="str">
        <f t="shared" si="29"/>
        <v/>
      </c>
      <c r="M133" t="str">
        <f t="shared" si="30"/>
        <v/>
      </c>
      <c r="N133" t="str">
        <f t="shared" si="31"/>
        <v/>
      </c>
      <c r="O133" t="str">
        <f t="shared" si="32"/>
        <v/>
      </c>
      <c r="P133" t="str">
        <f t="shared" si="33"/>
        <v/>
      </c>
      <c r="Q133" t="str">
        <f t="shared" si="34"/>
        <v/>
      </c>
      <c r="R133">
        <f t="shared" si="35"/>
        <v>0</v>
      </c>
      <c r="S133">
        <f t="shared" si="36"/>
        <v>0</v>
      </c>
      <c r="T133" t="str">
        <f t="shared" si="37"/>
        <v/>
      </c>
    </row>
    <row r="134" spans="1:20">
      <c r="A134" s="4" t="str">
        <f>+IFERROR(Tabla3[[#This Row],[Fecha]],"")</f>
        <v/>
      </c>
      <c r="B134" t="str">
        <f>+IFERROR(Tabla3[[#This Row],[Confirmados Acumulados]],"")</f>
        <v/>
      </c>
      <c r="C134" t="str">
        <f>+IFERROR(Tabla3[[#This Row],[Nuevos Confirmados]],"")</f>
        <v/>
      </c>
      <c r="D134">
        <f>+IFERROR('Fallecidos Diarios'!B133,"")</f>
        <v>0</v>
      </c>
      <c r="E134">
        <f>+IFERROR('Fallecidos Diarios'!C133,"")</f>
        <v>0</v>
      </c>
      <c r="F134">
        <f>+IFERROR('Recuperados Diarios'!B133,"")</f>
        <v>0</v>
      </c>
      <c r="G134">
        <f>+IFERROR('Recuperados Diarios'!C133,"")</f>
        <v>0</v>
      </c>
      <c r="H134" t="str">
        <f t="shared" si="26"/>
        <v/>
      </c>
      <c r="I134" t="str">
        <f t="shared" si="38"/>
        <v/>
      </c>
      <c r="J134" t="str">
        <f t="shared" si="27"/>
        <v/>
      </c>
      <c r="K134" t="str">
        <f t="shared" si="28"/>
        <v/>
      </c>
      <c r="L134" t="str">
        <f t="shared" si="29"/>
        <v/>
      </c>
      <c r="M134" t="str">
        <f t="shared" si="30"/>
        <v/>
      </c>
      <c r="N134" t="str">
        <f t="shared" si="31"/>
        <v/>
      </c>
      <c r="O134" t="str">
        <f t="shared" si="32"/>
        <v/>
      </c>
      <c r="P134" t="str">
        <f t="shared" si="33"/>
        <v/>
      </c>
      <c r="Q134" t="str">
        <f t="shared" si="34"/>
        <v/>
      </c>
      <c r="R134">
        <f t="shared" si="35"/>
        <v>0</v>
      </c>
      <c r="S134">
        <f t="shared" si="36"/>
        <v>0</v>
      </c>
      <c r="T134" t="str">
        <f t="shared" si="37"/>
        <v/>
      </c>
    </row>
    <row r="135" spans="1:20">
      <c r="A135" s="4" t="str">
        <f>+IFERROR(Tabla3[[#This Row],[Fecha]],"")</f>
        <v/>
      </c>
      <c r="B135" t="str">
        <f>+IFERROR(Tabla3[[#This Row],[Confirmados Acumulados]],"")</f>
        <v/>
      </c>
      <c r="C135" t="str">
        <f>+IFERROR(Tabla3[[#This Row],[Nuevos Confirmados]],"")</f>
        <v/>
      </c>
      <c r="D135">
        <f>+IFERROR('Fallecidos Diarios'!B134,"")</f>
        <v>0</v>
      </c>
      <c r="E135">
        <f>+IFERROR('Fallecidos Diarios'!C134,"")</f>
        <v>0</v>
      </c>
      <c r="F135">
        <f>+IFERROR('Recuperados Diarios'!B134,"")</f>
        <v>0</v>
      </c>
      <c r="G135">
        <f>+IFERROR('Recuperados Diarios'!C134,"")</f>
        <v>0</v>
      </c>
      <c r="H135" t="str">
        <f t="shared" si="26"/>
        <v/>
      </c>
      <c r="I135" t="str">
        <f t="shared" si="38"/>
        <v/>
      </c>
      <c r="J135" t="str">
        <f t="shared" si="27"/>
        <v/>
      </c>
      <c r="K135" t="str">
        <f t="shared" si="28"/>
        <v/>
      </c>
      <c r="L135" t="str">
        <f t="shared" si="29"/>
        <v/>
      </c>
      <c r="M135" t="str">
        <f t="shared" si="30"/>
        <v/>
      </c>
      <c r="N135" t="str">
        <f t="shared" si="31"/>
        <v/>
      </c>
      <c r="O135" t="str">
        <f t="shared" si="32"/>
        <v/>
      </c>
      <c r="P135" t="str">
        <f t="shared" si="33"/>
        <v/>
      </c>
      <c r="Q135" t="str">
        <f t="shared" si="34"/>
        <v/>
      </c>
      <c r="R135">
        <f t="shared" si="35"/>
        <v>0</v>
      </c>
      <c r="S135">
        <f t="shared" si="36"/>
        <v>0</v>
      </c>
      <c r="T135" t="str">
        <f t="shared" si="37"/>
        <v/>
      </c>
    </row>
    <row r="136" spans="1:20">
      <c r="A136" s="4" t="str">
        <f>+IFERROR(Tabla3[[#This Row],[Fecha]],"")</f>
        <v/>
      </c>
      <c r="B136" t="str">
        <f>+IFERROR(Tabla3[[#This Row],[Confirmados Acumulados]],"")</f>
        <v/>
      </c>
      <c r="C136" t="str">
        <f>+IFERROR(Tabla3[[#This Row],[Nuevos Confirmados]],"")</f>
        <v/>
      </c>
      <c r="D136">
        <f>+IFERROR('Fallecidos Diarios'!B135,"")</f>
        <v>0</v>
      </c>
      <c r="E136">
        <f>+IFERROR('Fallecidos Diarios'!C135,"")</f>
        <v>0</v>
      </c>
      <c r="F136">
        <f>+IFERROR('Recuperados Diarios'!B135,"")</f>
        <v>0</v>
      </c>
      <c r="G136">
        <f>+IFERROR('Recuperados Diarios'!C135,"")</f>
        <v>0</v>
      </c>
      <c r="H136" t="str">
        <f t="shared" si="26"/>
        <v/>
      </c>
      <c r="I136" t="str">
        <f t="shared" si="38"/>
        <v/>
      </c>
      <c r="J136" t="str">
        <f t="shared" si="27"/>
        <v/>
      </c>
      <c r="K136" t="str">
        <f t="shared" si="28"/>
        <v/>
      </c>
      <c r="L136" t="str">
        <f t="shared" si="29"/>
        <v/>
      </c>
      <c r="M136" t="str">
        <f t="shared" si="30"/>
        <v/>
      </c>
      <c r="N136" t="str">
        <f t="shared" si="31"/>
        <v/>
      </c>
      <c r="O136" t="str">
        <f t="shared" si="32"/>
        <v/>
      </c>
      <c r="P136" t="str">
        <f t="shared" si="33"/>
        <v/>
      </c>
      <c r="Q136" t="str">
        <f t="shared" si="34"/>
        <v/>
      </c>
      <c r="R136">
        <f t="shared" si="35"/>
        <v>0</v>
      </c>
      <c r="S136">
        <f t="shared" si="36"/>
        <v>0</v>
      </c>
      <c r="T136" t="str">
        <f t="shared" si="37"/>
        <v/>
      </c>
    </row>
    <row r="137" spans="1:20">
      <c r="A137" s="4" t="str">
        <f>+IFERROR(Tabla3[[#This Row],[Fecha]],"")</f>
        <v/>
      </c>
      <c r="B137" t="str">
        <f>+IFERROR(Tabla3[[#This Row],[Confirmados Acumulados]],"")</f>
        <v/>
      </c>
      <c r="C137" t="str">
        <f>+IFERROR(Tabla3[[#This Row],[Nuevos Confirmados]],"")</f>
        <v/>
      </c>
      <c r="D137">
        <f>+IFERROR('Fallecidos Diarios'!B136,"")</f>
        <v>0</v>
      </c>
      <c r="E137">
        <f>+IFERROR('Fallecidos Diarios'!C136,"")</f>
        <v>0</v>
      </c>
      <c r="F137">
        <f>+IFERROR('Recuperados Diarios'!B136,"")</f>
        <v>0</v>
      </c>
      <c r="G137">
        <f>+IFERROR('Recuperados Diarios'!C136,"")</f>
        <v>0</v>
      </c>
      <c r="H137" t="str">
        <f t="shared" si="26"/>
        <v/>
      </c>
      <c r="I137" t="str">
        <f t="shared" si="38"/>
        <v/>
      </c>
      <c r="J137" t="str">
        <f t="shared" si="27"/>
        <v/>
      </c>
      <c r="K137" t="str">
        <f t="shared" si="28"/>
        <v/>
      </c>
      <c r="L137" t="str">
        <f t="shared" si="29"/>
        <v/>
      </c>
      <c r="M137" t="str">
        <f t="shared" si="30"/>
        <v/>
      </c>
      <c r="N137" t="str">
        <f t="shared" si="31"/>
        <v/>
      </c>
      <c r="O137" t="str">
        <f t="shared" si="32"/>
        <v/>
      </c>
      <c r="P137" t="str">
        <f t="shared" si="33"/>
        <v/>
      </c>
      <c r="Q137" t="str">
        <f t="shared" si="34"/>
        <v/>
      </c>
      <c r="R137">
        <f t="shared" si="35"/>
        <v>0</v>
      </c>
      <c r="S137">
        <f t="shared" si="36"/>
        <v>0</v>
      </c>
      <c r="T137" t="str">
        <f t="shared" si="37"/>
        <v/>
      </c>
    </row>
    <row r="138" spans="1:20">
      <c r="A138" s="4" t="str">
        <f>+IFERROR(Tabla3[[#This Row],[Fecha]],"")</f>
        <v/>
      </c>
      <c r="B138" t="str">
        <f>+IFERROR(Tabla3[[#This Row],[Confirmados Acumulados]],"")</f>
        <v/>
      </c>
      <c r="C138" t="str">
        <f>+IFERROR(Tabla3[[#This Row],[Nuevos Confirmados]],"")</f>
        <v/>
      </c>
      <c r="D138">
        <f>+IFERROR('Fallecidos Diarios'!B137,"")</f>
        <v>0</v>
      </c>
      <c r="E138">
        <f>+IFERROR('Fallecidos Diarios'!C137,"")</f>
        <v>0</v>
      </c>
      <c r="F138">
        <f>+IFERROR('Recuperados Diarios'!B137,"")</f>
        <v>0</v>
      </c>
      <c r="G138">
        <f>+IFERROR('Recuperados Diarios'!C137,"")</f>
        <v>0</v>
      </c>
      <c r="H138" t="str">
        <f t="shared" si="26"/>
        <v/>
      </c>
      <c r="I138" t="str">
        <f t="shared" si="38"/>
        <v/>
      </c>
      <c r="J138" t="str">
        <f t="shared" si="27"/>
        <v/>
      </c>
      <c r="K138" t="str">
        <f t="shared" si="28"/>
        <v/>
      </c>
      <c r="L138" t="str">
        <f t="shared" si="29"/>
        <v/>
      </c>
      <c r="M138" t="str">
        <f t="shared" si="30"/>
        <v/>
      </c>
      <c r="N138" t="str">
        <f t="shared" si="31"/>
        <v/>
      </c>
      <c r="O138" t="str">
        <f t="shared" si="32"/>
        <v/>
      </c>
      <c r="P138" t="str">
        <f t="shared" si="33"/>
        <v/>
      </c>
      <c r="Q138" t="str">
        <f t="shared" si="34"/>
        <v/>
      </c>
      <c r="R138">
        <f t="shared" si="35"/>
        <v>0</v>
      </c>
      <c r="S138">
        <f t="shared" si="36"/>
        <v>0</v>
      </c>
      <c r="T138" t="str">
        <f t="shared" si="37"/>
        <v/>
      </c>
    </row>
    <row r="139" spans="1:20">
      <c r="A139" s="4" t="str">
        <f>+IFERROR(Tabla3[[#This Row],[Fecha]],"")</f>
        <v/>
      </c>
      <c r="B139" t="str">
        <f>+IFERROR(Tabla3[[#This Row],[Confirmados Acumulados]],"")</f>
        <v/>
      </c>
      <c r="C139" t="str">
        <f>+IFERROR(Tabla3[[#This Row],[Nuevos Confirmados]],"")</f>
        <v/>
      </c>
      <c r="D139">
        <f>+IFERROR('Fallecidos Diarios'!B138,"")</f>
        <v>0</v>
      </c>
      <c r="E139">
        <f>+IFERROR('Fallecidos Diarios'!C138,"")</f>
        <v>0</v>
      </c>
      <c r="F139">
        <f>+IFERROR('Recuperados Diarios'!B138,"")</f>
        <v>0</v>
      </c>
      <c r="G139">
        <f>+IFERROR('Recuperados Diarios'!C138,"")</f>
        <v>0</v>
      </c>
      <c r="H139" t="str">
        <f t="shared" si="26"/>
        <v/>
      </c>
      <c r="I139" t="str">
        <f t="shared" si="38"/>
        <v/>
      </c>
      <c r="J139" t="str">
        <f t="shared" si="27"/>
        <v/>
      </c>
      <c r="K139" t="str">
        <f t="shared" si="28"/>
        <v/>
      </c>
      <c r="L139" t="str">
        <f t="shared" si="29"/>
        <v/>
      </c>
      <c r="M139" t="str">
        <f t="shared" si="30"/>
        <v/>
      </c>
      <c r="N139" t="str">
        <f t="shared" si="31"/>
        <v/>
      </c>
      <c r="O139" t="str">
        <f t="shared" si="32"/>
        <v/>
      </c>
      <c r="P139" t="str">
        <f t="shared" si="33"/>
        <v/>
      </c>
      <c r="Q139" t="str">
        <f t="shared" si="34"/>
        <v/>
      </c>
      <c r="R139">
        <f t="shared" si="35"/>
        <v>0</v>
      </c>
      <c r="S139">
        <f t="shared" si="36"/>
        <v>0</v>
      </c>
      <c r="T139" t="str">
        <f t="shared" si="37"/>
        <v/>
      </c>
    </row>
    <row r="140" spans="1:20">
      <c r="A140" s="4" t="str">
        <f>+IFERROR(Tabla3[[#This Row],[Fecha]],"")</f>
        <v/>
      </c>
      <c r="B140" t="str">
        <f>+IFERROR(Tabla3[[#This Row],[Confirmados Acumulados]],"")</f>
        <v/>
      </c>
      <c r="C140" t="str">
        <f>+IFERROR(Tabla3[[#This Row],[Nuevos Confirmados]],"")</f>
        <v/>
      </c>
      <c r="D140">
        <f>+IFERROR('Fallecidos Diarios'!B139,"")</f>
        <v>0</v>
      </c>
      <c r="E140">
        <f>+IFERROR('Fallecidos Diarios'!C139,"")</f>
        <v>0</v>
      </c>
      <c r="F140">
        <f>+IFERROR('Recuperados Diarios'!B139,"")</f>
        <v>0</v>
      </c>
      <c r="G140">
        <f>+IFERROR('Recuperados Diarios'!C139,"")</f>
        <v>0</v>
      </c>
      <c r="H140" t="str">
        <f t="shared" si="26"/>
        <v/>
      </c>
      <c r="I140" t="str">
        <f t="shared" si="38"/>
        <v/>
      </c>
      <c r="J140" t="str">
        <f t="shared" si="27"/>
        <v/>
      </c>
      <c r="K140" t="str">
        <f t="shared" si="28"/>
        <v/>
      </c>
      <c r="L140" t="str">
        <f t="shared" si="29"/>
        <v/>
      </c>
      <c r="M140" t="str">
        <f t="shared" si="30"/>
        <v/>
      </c>
      <c r="N140" t="str">
        <f t="shared" si="31"/>
        <v/>
      </c>
      <c r="O140" t="str">
        <f t="shared" si="32"/>
        <v/>
      </c>
      <c r="P140" t="str">
        <f t="shared" si="33"/>
        <v/>
      </c>
      <c r="Q140" t="str">
        <f t="shared" si="34"/>
        <v/>
      </c>
      <c r="R140">
        <f t="shared" si="35"/>
        <v>0</v>
      </c>
      <c r="S140">
        <f t="shared" si="36"/>
        <v>0</v>
      </c>
      <c r="T140" t="str">
        <f t="shared" si="37"/>
        <v/>
      </c>
    </row>
    <row r="141" spans="1:20">
      <c r="A141" s="4" t="str">
        <f>+IFERROR(Tabla3[[#This Row],[Fecha]],"")</f>
        <v/>
      </c>
      <c r="B141" t="str">
        <f>+IFERROR(Tabla3[[#This Row],[Confirmados Acumulados]],"")</f>
        <v/>
      </c>
      <c r="C141" t="str">
        <f>+IFERROR(Tabla3[[#This Row],[Nuevos Confirmados]],"")</f>
        <v/>
      </c>
      <c r="D141">
        <f>+IFERROR('Fallecidos Diarios'!B140,"")</f>
        <v>0</v>
      </c>
      <c r="E141">
        <f>+IFERROR('Fallecidos Diarios'!C140,"")</f>
        <v>0</v>
      </c>
      <c r="F141">
        <f>+IFERROR('Recuperados Diarios'!B140,"")</f>
        <v>0</v>
      </c>
      <c r="G141">
        <f>+IFERROR('Recuperados Diarios'!C140,"")</f>
        <v>0</v>
      </c>
      <c r="H141" t="str">
        <f t="shared" si="26"/>
        <v/>
      </c>
      <c r="I141" t="str">
        <f t="shared" si="38"/>
        <v/>
      </c>
      <c r="J141" t="str">
        <f t="shared" si="27"/>
        <v/>
      </c>
      <c r="K141" t="str">
        <f t="shared" si="28"/>
        <v/>
      </c>
      <c r="L141" t="str">
        <f t="shared" si="29"/>
        <v/>
      </c>
      <c r="M141" t="str">
        <f t="shared" si="30"/>
        <v/>
      </c>
      <c r="N141" t="str">
        <f t="shared" si="31"/>
        <v/>
      </c>
      <c r="O141" t="str">
        <f t="shared" si="32"/>
        <v/>
      </c>
      <c r="P141" t="str">
        <f t="shared" si="33"/>
        <v/>
      </c>
      <c r="Q141" t="str">
        <f t="shared" si="34"/>
        <v/>
      </c>
      <c r="R141">
        <f t="shared" si="35"/>
        <v>0</v>
      </c>
      <c r="S141">
        <f t="shared" si="36"/>
        <v>0</v>
      </c>
      <c r="T141" t="str">
        <f t="shared" si="37"/>
        <v/>
      </c>
    </row>
    <row r="142" spans="1:20">
      <c r="A142" s="4" t="str">
        <f>+IFERROR(Tabla3[[#This Row],[Fecha]],"")</f>
        <v/>
      </c>
      <c r="B142" t="str">
        <f>+IFERROR(Tabla3[[#This Row],[Confirmados Acumulados]],"")</f>
        <v/>
      </c>
      <c r="C142" t="str">
        <f>+IFERROR(Tabla3[[#This Row],[Nuevos Confirmados]],"")</f>
        <v/>
      </c>
      <c r="D142">
        <f>+IFERROR('Fallecidos Diarios'!B141,"")</f>
        <v>0</v>
      </c>
      <c r="E142">
        <f>+IFERROR('Fallecidos Diarios'!C141,"")</f>
        <v>0</v>
      </c>
      <c r="F142">
        <f>+IFERROR('Recuperados Diarios'!B141,"")</f>
        <v>0</v>
      </c>
      <c r="G142">
        <f>+IFERROR('Recuperados Diarios'!C141,"")</f>
        <v>0</v>
      </c>
      <c r="H142" t="str">
        <f t="shared" si="26"/>
        <v/>
      </c>
      <c r="I142" t="str">
        <f t="shared" si="38"/>
        <v/>
      </c>
      <c r="J142" t="str">
        <f t="shared" si="27"/>
        <v/>
      </c>
      <c r="K142" t="str">
        <f t="shared" si="28"/>
        <v/>
      </c>
      <c r="L142" t="str">
        <f t="shared" si="29"/>
        <v/>
      </c>
      <c r="M142" t="str">
        <f t="shared" si="30"/>
        <v/>
      </c>
      <c r="N142" t="str">
        <f t="shared" si="31"/>
        <v/>
      </c>
      <c r="O142" t="str">
        <f t="shared" si="32"/>
        <v/>
      </c>
      <c r="P142" t="str">
        <f t="shared" si="33"/>
        <v/>
      </c>
      <c r="Q142" t="str">
        <f t="shared" si="34"/>
        <v/>
      </c>
      <c r="R142">
        <f t="shared" si="35"/>
        <v>0</v>
      </c>
      <c r="S142">
        <f t="shared" si="36"/>
        <v>0</v>
      </c>
      <c r="T142" t="str">
        <f t="shared" si="37"/>
        <v/>
      </c>
    </row>
    <row r="143" spans="1:20">
      <c r="A143" s="4" t="str">
        <f>+IFERROR(Tabla3[[#This Row],[Fecha]],"")</f>
        <v/>
      </c>
      <c r="B143" t="str">
        <f>+IFERROR(Tabla3[[#This Row],[Confirmados Acumulados]],"")</f>
        <v/>
      </c>
      <c r="C143" t="str">
        <f>+IFERROR(Tabla3[[#This Row],[Nuevos Confirmados]],"")</f>
        <v/>
      </c>
      <c r="D143">
        <f>+IFERROR('Fallecidos Diarios'!B142,"")</f>
        <v>0</v>
      </c>
      <c r="E143">
        <f>+IFERROR('Fallecidos Diarios'!C142,"")</f>
        <v>0</v>
      </c>
      <c r="F143">
        <f>+IFERROR('Recuperados Diarios'!B142,"")</f>
        <v>0</v>
      </c>
      <c r="G143">
        <f>+IFERROR('Recuperados Diarios'!C142,"")</f>
        <v>0</v>
      </c>
      <c r="H143" t="str">
        <f t="shared" si="26"/>
        <v/>
      </c>
      <c r="I143" t="str">
        <f t="shared" si="38"/>
        <v/>
      </c>
      <c r="J143" t="str">
        <f t="shared" si="27"/>
        <v/>
      </c>
      <c r="K143" t="str">
        <f t="shared" si="28"/>
        <v/>
      </c>
      <c r="L143" t="str">
        <f t="shared" si="29"/>
        <v/>
      </c>
      <c r="M143" t="str">
        <f t="shared" si="30"/>
        <v/>
      </c>
      <c r="N143" t="str">
        <f t="shared" si="31"/>
        <v/>
      </c>
      <c r="O143" t="str">
        <f t="shared" si="32"/>
        <v/>
      </c>
      <c r="P143" t="str">
        <f t="shared" si="33"/>
        <v/>
      </c>
      <c r="Q143" t="str">
        <f t="shared" si="34"/>
        <v/>
      </c>
      <c r="R143">
        <f t="shared" si="35"/>
        <v>0</v>
      </c>
      <c r="S143">
        <f t="shared" si="36"/>
        <v>0</v>
      </c>
      <c r="T143" t="str">
        <f t="shared" si="37"/>
        <v/>
      </c>
    </row>
    <row r="144" spans="1:20">
      <c r="A144" s="4" t="str">
        <f>+IFERROR(Tabla3[[#This Row],[Fecha]],"")</f>
        <v/>
      </c>
      <c r="B144" t="str">
        <f>+IFERROR(Tabla3[[#This Row],[Confirmados Acumulados]],"")</f>
        <v/>
      </c>
      <c r="C144" t="str">
        <f>+IFERROR(Tabla3[[#This Row],[Nuevos Confirmados]],"")</f>
        <v/>
      </c>
      <c r="D144">
        <f>+IFERROR('Fallecidos Diarios'!B143,"")</f>
        <v>0</v>
      </c>
      <c r="E144">
        <f>+IFERROR('Fallecidos Diarios'!C143,"")</f>
        <v>0</v>
      </c>
      <c r="F144">
        <f>+IFERROR('Recuperados Diarios'!B143,"")</f>
        <v>0</v>
      </c>
      <c r="G144">
        <f>+IFERROR('Recuperados Diarios'!C143,"")</f>
        <v>0</v>
      </c>
      <c r="H144" t="str">
        <f t="shared" si="26"/>
        <v/>
      </c>
      <c r="I144" t="str">
        <f t="shared" si="38"/>
        <v/>
      </c>
      <c r="J144" t="str">
        <f t="shared" si="27"/>
        <v/>
      </c>
      <c r="K144" t="str">
        <f t="shared" si="28"/>
        <v/>
      </c>
      <c r="L144" t="str">
        <f t="shared" si="29"/>
        <v/>
      </c>
      <c r="M144" t="str">
        <f t="shared" si="30"/>
        <v/>
      </c>
      <c r="N144" t="str">
        <f t="shared" si="31"/>
        <v/>
      </c>
      <c r="O144" t="str">
        <f t="shared" si="32"/>
        <v/>
      </c>
      <c r="P144" t="str">
        <f t="shared" si="33"/>
        <v/>
      </c>
      <c r="Q144" t="str">
        <f t="shared" si="34"/>
        <v/>
      </c>
      <c r="R144">
        <f t="shared" si="35"/>
        <v>0</v>
      </c>
      <c r="S144">
        <f t="shared" si="36"/>
        <v>0</v>
      </c>
      <c r="T144" t="str">
        <f t="shared" si="37"/>
        <v/>
      </c>
    </row>
    <row r="145" spans="1:20">
      <c r="A145" s="4" t="str">
        <f>+IFERROR(Tabla3[[#This Row],[Fecha]],"")</f>
        <v/>
      </c>
      <c r="B145" t="str">
        <f>+IFERROR(Tabla3[[#This Row],[Confirmados Acumulados]],"")</f>
        <v/>
      </c>
      <c r="C145" t="str">
        <f>+IFERROR(Tabla3[[#This Row],[Nuevos Confirmados]],"")</f>
        <v/>
      </c>
      <c r="D145">
        <f>+IFERROR('Fallecidos Diarios'!B144,"")</f>
        <v>0</v>
      </c>
      <c r="E145">
        <f>+IFERROR('Fallecidos Diarios'!C144,"")</f>
        <v>0</v>
      </c>
      <c r="F145">
        <f>+IFERROR('Recuperados Diarios'!B144,"")</f>
        <v>0</v>
      </c>
      <c r="G145">
        <f>+IFERROR('Recuperados Diarios'!C144,"")</f>
        <v>0</v>
      </c>
      <c r="H145" t="str">
        <f t="shared" si="26"/>
        <v/>
      </c>
      <c r="I145" t="str">
        <f t="shared" si="38"/>
        <v/>
      </c>
      <c r="J145" t="str">
        <f t="shared" si="27"/>
        <v/>
      </c>
      <c r="K145" t="str">
        <f t="shared" si="28"/>
        <v/>
      </c>
      <c r="L145" t="str">
        <f t="shared" si="29"/>
        <v/>
      </c>
      <c r="M145" t="str">
        <f t="shared" si="30"/>
        <v/>
      </c>
      <c r="N145" t="str">
        <f t="shared" si="31"/>
        <v/>
      </c>
      <c r="O145" t="str">
        <f t="shared" si="32"/>
        <v/>
      </c>
      <c r="P145" t="str">
        <f t="shared" si="33"/>
        <v/>
      </c>
      <c r="Q145" t="str">
        <f t="shared" si="34"/>
        <v/>
      </c>
      <c r="R145">
        <f t="shared" si="35"/>
        <v>0</v>
      </c>
      <c r="S145">
        <f t="shared" si="36"/>
        <v>0</v>
      </c>
      <c r="T145" t="str">
        <f t="shared" si="37"/>
        <v/>
      </c>
    </row>
    <row r="146" spans="1:20">
      <c r="A146" s="4" t="str">
        <f>+IFERROR(Tabla3[[#This Row],[Fecha]],"")</f>
        <v/>
      </c>
      <c r="B146" t="str">
        <f>+IFERROR(Tabla3[[#This Row],[Confirmados Acumulados]],"")</f>
        <v/>
      </c>
      <c r="C146" t="str">
        <f>+IFERROR(Tabla3[[#This Row],[Nuevos Confirmados]],"")</f>
        <v/>
      </c>
      <c r="D146">
        <f>+IFERROR('Fallecidos Diarios'!B145,"")</f>
        <v>0</v>
      </c>
      <c r="E146">
        <f>+IFERROR('Fallecidos Diarios'!C145,"")</f>
        <v>0</v>
      </c>
      <c r="F146">
        <f>+IFERROR('Recuperados Diarios'!B145,"")</f>
        <v>0</v>
      </c>
      <c r="G146">
        <f>+IFERROR('Recuperados Diarios'!C145,"")</f>
        <v>0</v>
      </c>
      <c r="H146" t="str">
        <f t="shared" si="26"/>
        <v/>
      </c>
      <c r="I146" t="str">
        <f t="shared" si="38"/>
        <v/>
      </c>
      <c r="J146" t="str">
        <f t="shared" si="27"/>
        <v/>
      </c>
      <c r="K146" t="str">
        <f t="shared" si="28"/>
        <v/>
      </c>
      <c r="L146" t="str">
        <f t="shared" si="29"/>
        <v/>
      </c>
      <c r="M146" t="str">
        <f t="shared" si="30"/>
        <v/>
      </c>
      <c r="N146" t="str">
        <f t="shared" si="31"/>
        <v/>
      </c>
      <c r="O146" t="str">
        <f t="shared" si="32"/>
        <v/>
      </c>
      <c r="P146" t="str">
        <f t="shared" si="33"/>
        <v/>
      </c>
      <c r="Q146" t="str">
        <f t="shared" si="34"/>
        <v/>
      </c>
      <c r="R146">
        <f t="shared" si="35"/>
        <v>0</v>
      </c>
      <c r="S146">
        <f t="shared" si="36"/>
        <v>0</v>
      </c>
      <c r="T146" t="str">
        <f t="shared" si="37"/>
        <v/>
      </c>
    </row>
    <row r="147" spans="1:20">
      <c r="A147" s="4" t="str">
        <f>+IFERROR(Tabla3[[#This Row],[Fecha]],"")</f>
        <v/>
      </c>
      <c r="B147" t="str">
        <f>+IFERROR(Tabla3[[#This Row],[Confirmados Acumulados]],"")</f>
        <v/>
      </c>
      <c r="C147" t="str">
        <f>+IFERROR(Tabla3[[#This Row],[Nuevos Confirmados]],"")</f>
        <v/>
      </c>
      <c r="D147">
        <f>+IFERROR('Fallecidos Diarios'!B146,"")</f>
        <v>0</v>
      </c>
      <c r="E147">
        <f>+IFERROR('Fallecidos Diarios'!C146,"")</f>
        <v>0</v>
      </c>
      <c r="F147">
        <f>+IFERROR('Recuperados Diarios'!B146,"")</f>
        <v>0</v>
      </c>
      <c r="G147">
        <f>+IFERROR('Recuperados Diarios'!C146,"")</f>
        <v>0</v>
      </c>
      <c r="H147" t="str">
        <f t="shared" si="26"/>
        <v/>
      </c>
      <c r="I147" t="str">
        <f t="shared" si="38"/>
        <v/>
      </c>
      <c r="J147" t="str">
        <f t="shared" si="27"/>
        <v/>
      </c>
      <c r="K147" t="str">
        <f t="shared" si="28"/>
        <v/>
      </c>
      <c r="L147" t="str">
        <f t="shared" si="29"/>
        <v/>
      </c>
      <c r="M147" t="str">
        <f t="shared" si="30"/>
        <v/>
      </c>
      <c r="N147" t="str">
        <f t="shared" si="31"/>
        <v/>
      </c>
      <c r="O147" t="str">
        <f t="shared" si="32"/>
        <v/>
      </c>
      <c r="P147" t="str">
        <f t="shared" si="33"/>
        <v/>
      </c>
      <c r="Q147" t="str">
        <f t="shared" si="34"/>
        <v/>
      </c>
      <c r="R147">
        <f t="shared" si="35"/>
        <v>0</v>
      </c>
      <c r="S147">
        <f t="shared" si="36"/>
        <v>0</v>
      </c>
      <c r="T147" t="str">
        <f t="shared" si="37"/>
        <v/>
      </c>
    </row>
    <row r="148" spans="1:20">
      <c r="A148" s="4" t="str">
        <f>+IFERROR(Tabla3[[#This Row],[Fecha]],"")</f>
        <v/>
      </c>
      <c r="B148" t="str">
        <f>+IFERROR(Tabla3[[#This Row],[Confirmados Acumulados]],"")</f>
        <v/>
      </c>
      <c r="C148" t="str">
        <f>+IFERROR(Tabla3[[#This Row],[Nuevos Confirmados]],"")</f>
        <v/>
      </c>
      <c r="D148">
        <f>+IFERROR('Fallecidos Diarios'!B147,"")</f>
        <v>0</v>
      </c>
      <c r="E148">
        <f>+IFERROR('Fallecidos Diarios'!C147,"")</f>
        <v>0</v>
      </c>
      <c r="F148">
        <f>+IFERROR('Recuperados Diarios'!B147,"")</f>
        <v>0</v>
      </c>
      <c r="G148">
        <f>+IFERROR('Recuperados Diarios'!C147,"")</f>
        <v>0</v>
      </c>
      <c r="H148" t="str">
        <f t="shared" si="26"/>
        <v/>
      </c>
      <c r="I148" t="str">
        <f t="shared" si="38"/>
        <v/>
      </c>
      <c r="J148" t="str">
        <f t="shared" si="27"/>
        <v/>
      </c>
      <c r="K148" t="str">
        <f t="shared" si="28"/>
        <v/>
      </c>
      <c r="L148" t="str">
        <f t="shared" si="29"/>
        <v/>
      </c>
      <c r="M148" t="str">
        <f t="shared" si="30"/>
        <v/>
      </c>
      <c r="N148" t="str">
        <f t="shared" si="31"/>
        <v/>
      </c>
      <c r="O148" t="str">
        <f t="shared" si="32"/>
        <v/>
      </c>
      <c r="P148" t="str">
        <f t="shared" si="33"/>
        <v/>
      </c>
      <c r="Q148" t="str">
        <f t="shared" si="34"/>
        <v/>
      </c>
      <c r="R148">
        <f t="shared" si="35"/>
        <v>0</v>
      </c>
      <c r="S148">
        <f t="shared" si="36"/>
        <v>0</v>
      </c>
      <c r="T148" t="str">
        <f t="shared" si="37"/>
        <v/>
      </c>
    </row>
    <row r="149" spans="1:20">
      <c r="A149" s="4" t="str">
        <f>+IFERROR(Tabla3[[#This Row],[Fecha]],"")</f>
        <v/>
      </c>
      <c r="B149" t="str">
        <f>+IFERROR(Tabla3[[#This Row],[Confirmados Acumulados]],"")</f>
        <v/>
      </c>
      <c r="C149" t="str">
        <f>+IFERROR(Tabla3[[#This Row],[Nuevos Confirmados]],"")</f>
        <v/>
      </c>
      <c r="D149">
        <f>+IFERROR('Fallecidos Diarios'!B148,"")</f>
        <v>0</v>
      </c>
      <c r="E149">
        <f>+IFERROR('Fallecidos Diarios'!C148,"")</f>
        <v>0</v>
      </c>
      <c r="F149">
        <f>+IFERROR('Recuperados Diarios'!B148,"")</f>
        <v>0</v>
      </c>
      <c r="G149">
        <f>+IFERROR('Recuperados Diarios'!C148,"")</f>
        <v>0</v>
      </c>
      <c r="H149" t="str">
        <f t="shared" si="26"/>
        <v/>
      </c>
      <c r="I149" t="str">
        <f t="shared" si="38"/>
        <v/>
      </c>
      <c r="J149" t="str">
        <f t="shared" si="27"/>
        <v/>
      </c>
      <c r="K149" t="str">
        <f t="shared" si="28"/>
        <v/>
      </c>
      <c r="L149" t="str">
        <f t="shared" si="29"/>
        <v/>
      </c>
      <c r="M149" t="str">
        <f t="shared" si="30"/>
        <v/>
      </c>
      <c r="N149" t="str">
        <f t="shared" si="31"/>
        <v/>
      </c>
      <c r="O149" t="str">
        <f t="shared" si="32"/>
        <v/>
      </c>
      <c r="P149" t="str">
        <f t="shared" si="33"/>
        <v/>
      </c>
      <c r="Q149" t="str">
        <f t="shared" si="34"/>
        <v/>
      </c>
      <c r="R149">
        <f t="shared" si="35"/>
        <v>0</v>
      </c>
      <c r="S149">
        <f t="shared" si="36"/>
        <v>0</v>
      </c>
      <c r="T149" t="str">
        <f t="shared" si="37"/>
        <v/>
      </c>
    </row>
    <row r="150" spans="1:20">
      <c r="A150" s="4" t="str">
        <f>+IFERROR(Tabla3[[#This Row],[Fecha]],"")</f>
        <v/>
      </c>
      <c r="B150" t="str">
        <f>+IFERROR(Tabla3[[#This Row],[Confirmados Acumulados]],"")</f>
        <v/>
      </c>
      <c r="C150" t="str">
        <f>+IFERROR(Tabla3[[#This Row],[Nuevos Confirmados]],"")</f>
        <v/>
      </c>
      <c r="D150">
        <f>+IFERROR('Fallecidos Diarios'!B149,"")</f>
        <v>0</v>
      </c>
      <c r="E150">
        <f>+IFERROR('Fallecidos Diarios'!C149,"")</f>
        <v>0</v>
      </c>
      <c r="F150">
        <f>+IFERROR('Recuperados Diarios'!B149,"")</f>
        <v>0</v>
      </c>
      <c r="G150">
        <f>+IFERROR('Recuperados Diarios'!C149,"")</f>
        <v>0</v>
      </c>
      <c r="H150" t="str">
        <f t="shared" si="26"/>
        <v/>
      </c>
      <c r="I150" t="str">
        <f t="shared" si="38"/>
        <v/>
      </c>
      <c r="J150" t="str">
        <f t="shared" si="27"/>
        <v/>
      </c>
      <c r="K150" t="str">
        <f t="shared" si="28"/>
        <v/>
      </c>
      <c r="L150" t="str">
        <f t="shared" si="29"/>
        <v/>
      </c>
      <c r="M150" t="str">
        <f t="shared" si="30"/>
        <v/>
      </c>
      <c r="N150" t="str">
        <f t="shared" si="31"/>
        <v/>
      </c>
      <c r="O150" t="str">
        <f t="shared" si="32"/>
        <v/>
      </c>
      <c r="P150" t="str">
        <f t="shared" si="33"/>
        <v/>
      </c>
      <c r="Q150" t="str">
        <f t="shared" si="34"/>
        <v/>
      </c>
      <c r="R150">
        <f t="shared" si="35"/>
        <v>0</v>
      </c>
      <c r="S150">
        <f t="shared" si="36"/>
        <v>0</v>
      </c>
      <c r="T150" t="str">
        <f t="shared" si="37"/>
        <v/>
      </c>
    </row>
    <row r="151" spans="1:20">
      <c r="A151" s="4" t="str">
        <f>+IFERROR(Tabla3[[#This Row],[Fecha]],"")</f>
        <v/>
      </c>
      <c r="B151" t="str">
        <f>+IFERROR(Tabla3[[#This Row],[Confirmados Acumulados]],"")</f>
        <v/>
      </c>
      <c r="C151" t="str">
        <f>+IFERROR(Tabla3[[#This Row],[Nuevos Confirmados]],"")</f>
        <v/>
      </c>
      <c r="D151">
        <f>+IFERROR('Fallecidos Diarios'!B150,"")</f>
        <v>0</v>
      </c>
      <c r="E151">
        <f>+IFERROR('Fallecidos Diarios'!C150,"")</f>
        <v>0</v>
      </c>
      <c r="F151">
        <f>+IFERROR('Recuperados Diarios'!B150,"")</f>
        <v>0</v>
      </c>
      <c r="G151">
        <f>+IFERROR('Recuperados Diarios'!C150,"")</f>
        <v>0</v>
      </c>
      <c r="H151" t="str">
        <f t="shared" si="26"/>
        <v/>
      </c>
      <c r="I151" t="str">
        <f t="shared" si="38"/>
        <v/>
      </c>
      <c r="J151" t="str">
        <f t="shared" si="27"/>
        <v/>
      </c>
      <c r="K151" t="str">
        <f t="shared" si="28"/>
        <v/>
      </c>
      <c r="L151" t="str">
        <f t="shared" si="29"/>
        <v/>
      </c>
      <c r="M151" t="str">
        <f t="shared" si="30"/>
        <v/>
      </c>
      <c r="N151" t="str">
        <f t="shared" si="31"/>
        <v/>
      </c>
      <c r="O151" t="str">
        <f t="shared" si="32"/>
        <v/>
      </c>
      <c r="P151" t="str">
        <f t="shared" si="33"/>
        <v/>
      </c>
      <c r="Q151" t="str">
        <f t="shared" si="34"/>
        <v/>
      </c>
      <c r="R151">
        <f t="shared" si="35"/>
        <v>0</v>
      </c>
      <c r="S151">
        <f t="shared" si="36"/>
        <v>0</v>
      </c>
      <c r="T151" t="str">
        <f t="shared" si="37"/>
        <v/>
      </c>
    </row>
    <row r="152" spans="1:20">
      <c r="A152" s="4" t="str">
        <f>+IFERROR(Tabla3[[#This Row],[Fecha]],"")</f>
        <v/>
      </c>
      <c r="B152" t="str">
        <f>+IFERROR(Tabla3[[#This Row],[Confirmados Acumulados]],"")</f>
        <v/>
      </c>
      <c r="C152" t="str">
        <f>+IFERROR(Tabla3[[#This Row],[Nuevos Confirmados]],"")</f>
        <v/>
      </c>
      <c r="D152">
        <f>+IFERROR('Fallecidos Diarios'!B151,"")</f>
        <v>0</v>
      </c>
      <c r="E152">
        <f>+IFERROR('Fallecidos Diarios'!C151,"")</f>
        <v>0</v>
      </c>
      <c r="F152">
        <f>+IFERROR('Recuperados Diarios'!B151,"")</f>
        <v>0</v>
      </c>
      <c r="G152">
        <f>+IFERROR('Recuperados Diarios'!C151,"")</f>
        <v>0</v>
      </c>
      <c r="H152" t="str">
        <f t="shared" si="26"/>
        <v/>
      </c>
      <c r="I152" t="str">
        <f t="shared" si="38"/>
        <v/>
      </c>
      <c r="J152" t="str">
        <f t="shared" si="27"/>
        <v/>
      </c>
      <c r="K152" t="str">
        <f t="shared" si="28"/>
        <v/>
      </c>
      <c r="L152" t="str">
        <f t="shared" si="29"/>
        <v/>
      </c>
      <c r="M152" t="str">
        <f t="shared" si="30"/>
        <v/>
      </c>
      <c r="N152" t="str">
        <f t="shared" si="31"/>
        <v/>
      </c>
      <c r="O152" t="str">
        <f t="shared" si="32"/>
        <v/>
      </c>
      <c r="P152" t="str">
        <f t="shared" si="33"/>
        <v/>
      </c>
      <c r="Q152" t="str">
        <f t="shared" si="34"/>
        <v/>
      </c>
      <c r="R152">
        <f t="shared" si="35"/>
        <v>0</v>
      </c>
      <c r="S152">
        <f t="shared" si="36"/>
        <v>0</v>
      </c>
      <c r="T152" t="str">
        <f t="shared" si="37"/>
        <v/>
      </c>
    </row>
    <row r="153" spans="1:20">
      <c r="A153" s="4" t="str">
        <f>+IFERROR(Tabla3[[#This Row],[Fecha]],"")</f>
        <v/>
      </c>
      <c r="B153" t="str">
        <f>+IFERROR(Tabla3[[#This Row],[Confirmados Acumulados]],"")</f>
        <v/>
      </c>
      <c r="C153" t="str">
        <f>+IFERROR(Tabla3[[#This Row],[Nuevos Confirmados]],"")</f>
        <v/>
      </c>
      <c r="D153">
        <f>+IFERROR('Fallecidos Diarios'!B152,"")</f>
        <v>0</v>
      </c>
      <c r="E153">
        <f>+IFERROR('Fallecidos Diarios'!C152,"")</f>
        <v>0</v>
      </c>
      <c r="F153">
        <f>+IFERROR('Recuperados Diarios'!B152,"")</f>
        <v>0</v>
      </c>
      <c r="G153">
        <f>+IFERROR('Recuperados Diarios'!C152,"")</f>
        <v>0</v>
      </c>
      <c r="H153" t="str">
        <f t="shared" si="26"/>
        <v/>
      </c>
      <c r="I153" t="str">
        <f t="shared" si="38"/>
        <v/>
      </c>
      <c r="J153" t="str">
        <f t="shared" si="27"/>
        <v/>
      </c>
      <c r="K153" t="str">
        <f t="shared" si="28"/>
        <v/>
      </c>
      <c r="L153" t="str">
        <f t="shared" si="29"/>
        <v/>
      </c>
      <c r="M153" t="str">
        <f t="shared" si="30"/>
        <v/>
      </c>
      <c r="N153" t="str">
        <f t="shared" si="31"/>
        <v/>
      </c>
      <c r="O153" t="str">
        <f t="shared" si="32"/>
        <v/>
      </c>
      <c r="P153" t="str">
        <f t="shared" si="33"/>
        <v/>
      </c>
      <c r="Q153" t="str">
        <f t="shared" si="34"/>
        <v/>
      </c>
      <c r="R153">
        <f t="shared" si="35"/>
        <v>0</v>
      </c>
      <c r="S153">
        <f t="shared" si="36"/>
        <v>0</v>
      </c>
      <c r="T153" t="str">
        <f t="shared" si="37"/>
        <v/>
      </c>
    </row>
    <row r="154" spans="1:20">
      <c r="A154" s="4" t="str">
        <f>+IFERROR(Tabla3[[#This Row],[Fecha]],"")</f>
        <v/>
      </c>
      <c r="B154" t="str">
        <f>+IFERROR(Tabla3[[#This Row],[Confirmados Acumulados]],"")</f>
        <v/>
      </c>
      <c r="C154" t="str">
        <f>+IFERROR(Tabla3[[#This Row],[Nuevos Confirmados]],"")</f>
        <v/>
      </c>
      <c r="D154">
        <f>+IFERROR('Fallecidos Diarios'!B153,"")</f>
        <v>0</v>
      </c>
      <c r="E154">
        <f>+IFERROR('Fallecidos Diarios'!C153,"")</f>
        <v>0</v>
      </c>
      <c r="F154">
        <f>+IFERROR('Recuperados Diarios'!B153,"")</f>
        <v>0</v>
      </c>
      <c r="G154">
        <f>+IFERROR('Recuperados Diarios'!C153,"")</f>
        <v>0</v>
      </c>
      <c r="H154" t="str">
        <f t="shared" si="26"/>
        <v/>
      </c>
      <c r="I154" t="str">
        <f t="shared" si="38"/>
        <v/>
      </c>
      <c r="J154" t="str">
        <f t="shared" si="27"/>
        <v/>
      </c>
      <c r="K154" t="str">
        <f t="shared" si="28"/>
        <v/>
      </c>
      <c r="L154" t="str">
        <f t="shared" si="29"/>
        <v/>
      </c>
      <c r="M154" t="str">
        <f t="shared" si="30"/>
        <v/>
      </c>
      <c r="N154" t="str">
        <f t="shared" si="31"/>
        <v/>
      </c>
      <c r="O154" t="str">
        <f t="shared" si="32"/>
        <v/>
      </c>
      <c r="P154" t="str">
        <f t="shared" si="33"/>
        <v/>
      </c>
      <c r="Q154" t="str">
        <f t="shared" si="34"/>
        <v/>
      </c>
      <c r="R154">
        <f t="shared" si="35"/>
        <v>0</v>
      </c>
      <c r="S154">
        <f t="shared" si="36"/>
        <v>0</v>
      </c>
      <c r="T154" t="str">
        <f t="shared" si="37"/>
        <v/>
      </c>
    </row>
    <row r="155" spans="1:20">
      <c r="A155" s="4" t="str">
        <f>+IFERROR(Tabla3[[#This Row],[Fecha]],"")</f>
        <v/>
      </c>
      <c r="B155" t="str">
        <f>+IFERROR(Tabla3[[#This Row],[Confirmados Acumulados]],"")</f>
        <v/>
      </c>
      <c r="C155" t="str">
        <f>+IFERROR(Tabla3[[#This Row],[Nuevos Confirmados]],"")</f>
        <v/>
      </c>
      <c r="D155">
        <f>+IFERROR('Fallecidos Diarios'!B154,"")</f>
        <v>0</v>
      </c>
      <c r="E155">
        <f>+IFERROR('Fallecidos Diarios'!C154,"")</f>
        <v>0</v>
      </c>
      <c r="F155">
        <f>+IFERROR('Recuperados Diarios'!B154,"")</f>
        <v>0</v>
      </c>
      <c r="G155">
        <f>+IFERROR('Recuperados Diarios'!C154,"")</f>
        <v>0</v>
      </c>
      <c r="H155" t="str">
        <f t="shared" si="26"/>
        <v/>
      </c>
      <c r="I155" t="str">
        <f t="shared" si="38"/>
        <v/>
      </c>
      <c r="J155" t="str">
        <f t="shared" si="27"/>
        <v/>
      </c>
      <c r="K155" t="str">
        <f t="shared" si="28"/>
        <v/>
      </c>
      <c r="L155" t="str">
        <f t="shared" si="29"/>
        <v/>
      </c>
      <c r="M155" t="str">
        <f t="shared" si="30"/>
        <v/>
      </c>
      <c r="N155" t="str">
        <f t="shared" si="31"/>
        <v/>
      </c>
      <c r="O155" t="str">
        <f t="shared" si="32"/>
        <v/>
      </c>
      <c r="P155" t="str">
        <f t="shared" si="33"/>
        <v/>
      </c>
      <c r="Q155" t="str">
        <f t="shared" si="34"/>
        <v/>
      </c>
      <c r="R155">
        <f t="shared" si="35"/>
        <v>0</v>
      </c>
      <c r="S155">
        <f t="shared" si="36"/>
        <v>0</v>
      </c>
      <c r="T155" t="str">
        <f t="shared" si="37"/>
        <v/>
      </c>
    </row>
    <row r="156" spans="1:20">
      <c r="A156" s="4" t="str">
        <f>+IFERROR(Tabla3[[#This Row],[Fecha]],"")</f>
        <v/>
      </c>
      <c r="B156" t="str">
        <f>+IFERROR(Tabla3[[#This Row],[Confirmados Acumulados]],"")</f>
        <v/>
      </c>
      <c r="C156" t="str">
        <f>+IFERROR(Tabla3[[#This Row],[Nuevos Confirmados]],"")</f>
        <v/>
      </c>
      <c r="D156">
        <f>+IFERROR('Fallecidos Diarios'!B155,"")</f>
        <v>0</v>
      </c>
      <c r="E156">
        <f>+IFERROR('Fallecidos Diarios'!C155,"")</f>
        <v>0</v>
      </c>
      <c r="F156">
        <f>+IFERROR('Recuperados Diarios'!B155,"")</f>
        <v>0</v>
      </c>
      <c r="G156">
        <f>+IFERROR('Recuperados Diarios'!C155,"")</f>
        <v>0</v>
      </c>
      <c r="H156" t="str">
        <f t="shared" si="26"/>
        <v/>
      </c>
      <c r="I156" t="str">
        <f t="shared" si="38"/>
        <v/>
      </c>
      <c r="J156" t="str">
        <f t="shared" si="27"/>
        <v/>
      </c>
      <c r="K156" t="str">
        <f t="shared" si="28"/>
        <v/>
      </c>
      <c r="L156" t="str">
        <f t="shared" si="29"/>
        <v/>
      </c>
      <c r="M156" t="str">
        <f t="shared" si="30"/>
        <v/>
      </c>
      <c r="N156" t="str">
        <f t="shared" si="31"/>
        <v/>
      </c>
      <c r="O156" t="str">
        <f t="shared" si="32"/>
        <v/>
      </c>
      <c r="P156" t="str">
        <f t="shared" si="33"/>
        <v/>
      </c>
      <c r="Q156" t="str">
        <f t="shared" si="34"/>
        <v/>
      </c>
      <c r="R156">
        <f t="shared" si="35"/>
        <v>0</v>
      </c>
      <c r="S156">
        <f t="shared" si="36"/>
        <v>0</v>
      </c>
      <c r="T156" t="str">
        <f t="shared" si="37"/>
        <v/>
      </c>
    </row>
    <row r="157" spans="1:20">
      <c r="A157" s="4" t="str">
        <f>+IFERROR(Tabla3[[#This Row],[Fecha]],"")</f>
        <v/>
      </c>
      <c r="B157" t="str">
        <f>+IFERROR(Tabla3[[#This Row],[Confirmados Acumulados]],"")</f>
        <v/>
      </c>
      <c r="C157" t="str">
        <f>+IFERROR(Tabla3[[#This Row],[Nuevos Confirmados]],"")</f>
        <v/>
      </c>
      <c r="D157">
        <f>+IFERROR('Fallecidos Diarios'!B156,"")</f>
        <v>0</v>
      </c>
      <c r="E157">
        <f>+IFERROR('Fallecidos Diarios'!C156,"")</f>
        <v>0</v>
      </c>
      <c r="F157">
        <f>+IFERROR('Recuperados Diarios'!B156,"")</f>
        <v>0</v>
      </c>
      <c r="G157">
        <f>+IFERROR('Recuperados Diarios'!C156,"")</f>
        <v>0</v>
      </c>
      <c r="H157" t="str">
        <f t="shared" si="26"/>
        <v/>
      </c>
      <c r="I157" t="str">
        <f t="shared" si="38"/>
        <v/>
      </c>
      <c r="J157" t="str">
        <f t="shared" si="27"/>
        <v/>
      </c>
      <c r="K157" t="str">
        <f t="shared" si="28"/>
        <v/>
      </c>
      <c r="L157" t="str">
        <f t="shared" si="29"/>
        <v/>
      </c>
      <c r="M157" t="str">
        <f t="shared" si="30"/>
        <v/>
      </c>
      <c r="N157" t="str">
        <f t="shared" si="31"/>
        <v/>
      </c>
      <c r="O157" t="str">
        <f t="shared" si="32"/>
        <v/>
      </c>
      <c r="P157" t="str">
        <f t="shared" si="33"/>
        <v/>
      </c>
      <c r="Q157" t="str">
        <f t="shared" si="34"/>
        <v/>
      </c>
      <c r="R157">
        <f t="shared" si="35"/>
        <v>0</v>
      </c>
      <c r="S157">
        <f t="shared" si="36"/>
        <v>0</v>
      </c>
      <c r="T157" t="str">
        <f t="shared" si="37"/>
        <v/>
      </c>
    </row>
    <row r="158" spans="1:20">
      <c r="A158" s="4" t="str">
        <f>+IFERROR(Tabla3[[#This Row],[Fecha]],"")</f>
        <v/>
      </c>
      <c r="B158" t="str">
        <f>+IFERROR(Tabla3[[#This Row],[Confirmados Acumulados]],"")</f>
        <v/>
      </c>
      <c r="C158" t="str">
        <f>+IFERROR(Tabla3[[#This Row],[Nuevos Confirmados]],"")</f>
        <v/>
      </c>
      <c r="D158">
        <f>+IFERROR('Fallecidos Diarios'!B157,"")</f>
        <v>0</v>
      </c>
      <c r="E158">
        <f>+IFERROR('Fallecidos Diarios'!C157,"")</f>
        <v>0</v>
      </c>
      <c r="F158">
        <f>+IFERROR('Recuperados Diarios'!B157,"")</f>
        <v>0</v>
      </c>
      <c r="G158">
        <f>+IFERROR('Recuperados Diarios'!C157,"")</f>
        <v>0</v>
      </c>
      <c r="H158" t="str">
        <f t="shared" si="26"/>
        <v/>
      </c>
      <c r="I158" t="str">
        <f t="shared" si="38"/>
        <v/>
      </c>
      <c r="J158" t="str">
        <f t="shared" si="27"/>
        <v/>
      </c>
      <c r="K158" t="str">
        <f t="shared" si="28"/>
        <v/>
      </c>
      <c r="L158" t="str">
        <f t="shared" si="29"/>
        <v/>
      </c>
      <c r="M158" t="str">
        <f t="shared" si="30"/>
        <v/>
      </c>
      <c r="N158" t="str">
        <f t="shared" si="31"/>
        <v/>
      </c>
      <c r="O158" t="str">
        <f t="shared" si="32"/>
        <v/>
      </c>
      <c r="P158" t="str">
        <f t="shared" si="33"/>
        <v/>
      </c>
      <c r="Q158" t="str">
        <f t="shared" si="34"/>
        <v/>
      </c>
      <c r="R158">
        <f t="shared" si="35"/>
        <v>0</v>
      </c>
      <c r="S158">
        <f t="shared" si="36"/>
        <v>0</v>
      </c>
      <c r="T158" t="str">
        <f t="shared" si="37"/>
        <v/>
      </c>
    </row>
    <row r="159" spans="1:20">
      <c r="A159" s="4" t="str">
        <f>+IFERROR(Tabla3[[#This Row],[Fecha]],"")</f>
        <v/>
      </c>
      <c r="B159" t="str">
        <f>+IFERROR(Tabla3[[#This Row],[Confirmados Acumulados]],"")</f>
        <v/>
      </c>
      <c r="C159" t="str">
        <f>+IFERROR(Tabla3[[#This Row],[Nuevos Confirmados]],"")</f>
        <v/>
      </c>
      <c r="D159">
        <f>+IFERROR('Fallecidos Diarios'!B158,"")</f>
        <v>0</v>
      </c>
      <c r="E159">
        <f>+IFERROR('Fallecidos Diarios'!C158,"")</f>
        <v>0</v>
      </c>
      <c r="F159">
        <f>+IFERROR('Recuperados Diarios'!B158,"")</f>
        <v>0</v>
      </c>
      <c r="G159">
        <f>+IFERROR('Recuperados Diarios'!C158,"")</f>
        <v>0</v>
      </c>
      <c r="H159" t="str">
        <f t="shared" si="26"/>
        <v/>
      </c>
      <c r="I159" t="str">
        <f t="shared" si="38"/>
        <v/>
      </c>
      <c r="J159" t="str">
        <f t="shared" si="27"/>
        <v/>
      </c>
      <c r="K159" t="str">
        <f t="shared" si="28"/>
        <v/>
      </c>
      <c r="L159" t="str">
        <f t="shared" si="29"/>
        <v/>
      </c>
      <c r="M159" t="str">
        <f t="shared" si="30"/>
        <v/>
      </c>
      <c r="N159" t="str">
        <f t="shared" si="31"/>
        <v/>
      </c>
      <c r="O159" t="str">
        <f t="shared" si="32"/>
        <v/>
      </c>
      <c r="P159" t="str">
        <f t="shared" si="33"/>
        <v/>
      </c>
      <c r="Q159" t="str">
        <f t="shared" si="34"/>
        <v/>
      </c>
      <c r="R159">
        <f t="shared" si="35"/>
        <v>0</v>
      </c>
      <c r="S159">
        <f t="shared" si="36"/>
        <v>0</v>
      </c>
      <c r="T159" t="str">
        <f t="shared" si="37"/>
        <v/>
      </c>
    </row>
    <row r="160" spans="1:20">
      <c r="A160" s="4" t="str">
        <f>+IFERROR(Tabla3[[#This Row],[Fecha]],"")</f>
        <v/>
      </c>
      <c r="B160" t="str">
        <f>+IFERROR(Tabla3[[#This Row],[Confirmados Acumulados]],"")</f>
        <v/>
      </c>
      <c r="C160" t="str">
        <f>+IFERROR(Tabla3[[#This Row],[Nuevos Confirmados]],"")</f>
        <v/>
      </c>
      <c r="D160">
        <f>+IFERROR('Fallecidos Diarios'!B159,"")</f>
        <v>0</v>
      </c>
      <c r="E160">
        <f>+IFERROR('Fallecidos Diarios'!C159,"")</f>
        <v>0</v>
      </c>
      <c r="F160">
        <f>+IFERROR('Recuperados Diarios'!B159,"")</f>
        <v>0</v>
      </c>
      <c r="G160">
        <f>+IFERROR('Recuperados Diarios'!C159,"")</f>
        <v>0</v>
      </c>
      <c r="H160" t="str">
        <f t="shared" si="26"/>
        <v/>
      </c>
      <c r="I160" t="str">
        <f t="shared" si="38"/>
        <v/>
      </c>
      <c r="J160" t="str">
        <f t="shared" si="27"/>
        <v/>
      </c>
      <c r="K160" t="str">
        <f t="shared" si="28"/>
        <v/>
      </c>
      <c r="L160" t="str">
        <f t="shared" si="29"/>
        <v/>
      </c>
      <c r="M160" t="str">
        <f t="shared" si="30"/>
        <v/>
      </c>
      <c r="N160" t="str">
        <f t="shared" si="31"/>
        <v/>
      </c>
      <c r="O160" t="str">
        <f t="shared" si="32"/>
        <v/>
      </c>
      <c r="P160" t="str">
        <f t="shared" si="33"/>
        <v/>
      </c>
      <c r="Q160" t="str">
        <f t="shared" si="34"/>
        <v/>
      </c>
      <c r="R160">
        <f t="shared" si="35"/>
        <v>0</v>
      </c>
      <c r="S160">
        <f t="shared" si="36"/>
        <v>0</v>
      </c>
      <c r="T160" t="str">
        <f t="shared" si="37"/>
        <v/>
      </c>
    </row>
    <row r="161" spans="1:20">
      <c r="A161" s="4" t="str">
        <f>+IFERROR(Tabla3[[#This Row],[Fecha]],"")</f>
        <v/>
      </c>
      <c r="B161" t="str">
        <f>+IFERROR(Tabla3[[#This Row],[Confirmados Acumulados]],"")</f>
        <v/>
      </c>
      <c r="C161" t="str">
        <f>+IFERROR(Tabla3[[#This Row],[Nuevos Confirmados]],"")</f>
        <v/>
      </c>
      <c r="D161">
        <f>+IFERROR('Fallecidos Diarios'!B160,"")</f>
        <v>0</v>
      </c>
      <c r="E161">
        <f>+IFERROR('Fallecidos Diarios'!C160,"")</f>
        <v>0</v>
      </c>
      <c r="F161">
        <f>+IFERROR('Recuperados Diarios'!B160,"")</f>
        <v>0</v>
      </c>
      <c r="G161">
        <f>+IFERROR('Recuperados Diarios'!C160,"")</f>
        <v>0</v>
      </c>
      <c r="H161" t="str">
        <f t="shared" si="26"/>
        <v/>
      </c>
      <c r="I161" t="str">
        <f t="shared" si="38"/>
        <v/>
      </c>
      <c r="J161" t="str">
        <f t="shared" si="27"/>
        <v/>
      </c>
      <c r="K161" t="str">
        <f t="shared" si="28"/>
        <v/>
      </c>
      <c r="L161" t="str">
        <f t="shared" si="29"/>
        <v/>
      </c>
      <c r="M161" t="str">
        <f t="shared" si="30"/>
        <v/>
      </c>
      <c r="N161" t="str">
        <f t="shared" si="31"/>
        <v/>
      </c>
      <c r="O161" t="str">
        <f t="shared" si="32"/>
        <v/>
      </c>
      <c r="P161" t="str">
        <f t="shared" si="33"/>
        <v/>
      </c>
      <c r="Q161" t="str">
        <f t="shared" si="34"/>
        <v/>
      </c>
      <c r="R161">
        <f t="shared" si="35"/>
        <v>0</v>
      </c>
      <c r="S161">
        <f t="shared" si="36"/>
        <v>0</v>
      </c>
      <c r="T161" t="str">
        <f t="shared" si="37"/>
        <v/>
      </c>
    </row>
    <row r="162" spans="1:20">
      <c r="A162" s="4" t="str">
        <f>+IFERROR(Tabla3[[#This Row],[Fecha]],"")</f>
        <v/>
      </c>
      <c r="B162" t="str">
        <f>+IFERROR(Tabla3[[#This Row],[Confirmados Acumulados]],"")</f>
        <v/>
      </c>
      <c r="C162" t="str">
        <f>+IFERROR(Tabla3[[#This Row],[Nuevos Confirmados]],"")</f>
        <v/>
      </c>
      <c r="D162">
        <f>+IFERROR('Fallecidos Diarios'!B161,"")</f>
        <v>0</v>
      </c>
      <c r="E162">
        <f>+IFERROR('Fallecidos Diarios'!C161,"")</f>
        <v>0</v>
      </c>
      <c r="F162">
        <f>+IFERROR('Recuperados Diarios'!B161,"")</f>
        <v>0</v>
      </c>
      <c r="G162">
        <f>+IFERROR('Recuperados Diarios'!C161,"")</f>
        <v>0</v>
      </c>
      <c r="H162" t="str">
        <f t="shared" si="26"/>
        <v/>
      </c>
      <c r="I162" t="str">
        <f t="shared" si="38"/>
        <v/>
      </c>
      <c r="J162" t="str">
        <f t="shared" si="27"/>
        <v/>
      </c>
      <c r="K162" t="str">
        <f t="shared" si="28"/>
        <v/>
      </c>
      <c r="L162" t="str">
        <f t="shared" si="29"/>
        <v/>
      </c>
      <c r="M162" t="str">
        <f t="shared" si="30"/>
        <v/>
      </c>
      <c r="N162" t="str">
        <f t="shared" si="31"/>
        <v/>
      </c>
      <c r="O162" t="str">
        <f t="shared" si="32"/>
        <v/>
      </c>
      <c r="P162" t="str">
        <f t="shared" si="33"/>
        <v/>
      </c>
      <c r="Q162" t="str">
        <f t="shared" si="34"/>
        <v/>
      </c>
      <c r="R162">
        <f t="shared" si="35"/>
        <v>0</v>
      </c>
      <c r="S162">
        <f t="shared" si="36"/>
        <v>0</v>
      </c>
      <c r="T162" t="str">
        <f t="shared" si="37"/>
        <v/>
      </c>
    </row>
    <row r="163" spans="1:20">
      <c r="A163" s="4" t="str">
        <f>+IFERROR(Tabla3[[#This Row],[Fecha]],"")</f>
        <v/>
      </c>
      <c r="B163" t="str">
        <f>+IFERROR(Tabla3[[#This Row],[Confirmados Acumulados]],"")</f>
        <v/>
      </c>
      <c r="C163" t="str">
        <f>+IFERROR(Tabla3[[#This Row],[Nuevos Confirmados]],"")</f>
        <v/>
      </c>
      <c r="D163">
        <f>+IFERROR('Fallecidos Diarios'!B162,"")</f>
        <v>0</v>
      </c>
      <c r="E163">
        <f>+IFERROR('Fallecidos Diarios'!C162,"")</f>
        <v>0</v>
      </c>
      <c r="F163">
        <f>+IFERROR('Recuperados Diarios'!B162,"")</f>
        <v>0</v>
      </c>
      <c r="G163">
        <f>+IFERROR('Recuperados Diarios'!C162,"")</f>
        <v>0</v>
      </c>
      <c r="H163" t="str">
        <f t="shared" si="26"/>
        <v/>
      </c>
      <c r="I163" t="str">
        <f t="shared" si="38"/>
        <v/>
      </c>
      <c r="J163" t="str">
        <f t="shared" si="27"/>
        <v/>
      </c>
      <c r="K163" t="str">
        <f t="shared" si="28"/>
        <v/>
      </c>
      <c r="L163" t="str">
        <f t="shared" si="29"/>
        <v/>
      </c>
      <c r="M163" t="str">
        <f t="shared" si="30"/>
        <v/>
      </c>
      <c r="N163" t="str">
        <f t="shared" si="31"/>
        <v/>
      </c>
      <c r="O163" t="str">
        <f t="shared" si="32"/>
        <v/>
      </c>
      <c r="P163" t="str">
        <f t="shared" si="33"/>
        <v/>
      </c>
      <c r="Q163" t="str">
        <f t="shared" si="34"/>
        <v/>
      </c>
      <c r="R163">
        <f t="shared" si="35"/>
        <v>0</v>
      </c>
      <c r="S163">
        <f t="shared" si="36"/>
        <v>0</v>
      </c>
      <c r="T163" t="str">
        <f t="shared" si="37"/>
        <v/>
      </c>
    </row>
    <row r="164" spans="1:20">
      <c r="A164" s="4" t="str">
        <f>+IFERROR(Tabla3[[#This Row],[Fecha]],"")</f>
        <v/>
      </c>
      <c r="B164" t="str">
        <f>+IFERROR(Tabla3[[#This Row],[Confirmados Acumulados]],"")</f>
        <v/>
      </c>
      <c r="C164" t="str">
        <f>+IFERROR(Tabla3[[#This Row],[Nuevos Confirmados]],"")</f>
        <v/>
      </c>
      <c r="D164">
        <f>+IFERROR('Fallecidos Diarios'!B163,"")</f>
        <v>0</v>
      </c>
      <c r="E164">
        <f>+IFERROR('Fallecidos Diarios'!C163,"")</f>
        <v>0</v>
      </c>
      <c r="F164">
        <f>+IFERROR('Recuperados Diarios'!B163,"")</f>
        <v>0</v>
      </c>
      <c r="G164">
        <f>+IFERROR('Recuperados Diarios'!C163,"")</f>
        <v>0</v>
      </c>
      <c r="H164" t="str">
        <f t="shared" si="26"/>
        <v/>
      </c>
      <c r="I164" t="str">
        <f t="shared" si="38"/>
        <v/>
      </c>
      <c r="J164" t="str">
        <f t="shared" si="27"/>
        <v/>
      </c>
      <c r="K164" t="str">
        <f t="shared" si="28"/>
        <v/>
      </c>
      <c r="L164" t="str">
        <f t="shared" si="29"/>
        <v/>
      </c>
      <c r="M164" t="str">
        <f t="shared" si="30"/>
        <v/>
      </c>
      <c r="N164" t="str">
        <f t="shared" si="31"/>
        <v/>
      </c>
      <c r="O164" t="str">
        <f t="shared" si="32"/>
        <v/>
      </c>
      <c r="P164" t="str">
        <f t="shared" si="33"/>
        <v/>
      </c>
      <c r="Q164" t="str">
        <f t="shared" si="34"/>
        <v/>
      </c>
      <c r="R164">
        <f t="shared" si="35"/>
        <v>0</v>
      </c>
      <c r="S164">
        <f t="shared" si="36"/>
        <v>0</v>
      </c>
      <c r="T164" t="str">
        <f t="shared" si="37"/>
        <v/>
      </c>
    </row>
    <row r="165" spans="1:20">
      <c r="A165" s="4" t="str">
        <f>+IFERROR(Tabla3[[#This Row],[Fecha]],"")</f>
        <v/>
      </c>
      <c r="B165" t="str">
        <f>+IFERROR(Tabla3[[#This Row],[Confirmados Acumulados]],"")</f>
        <v/>
      </c>
      <c r="C165" t="str">
        <f>+IFERROR(Tabla3[[#This Row],[Nuevos Confirmados]],"")</f>
        <v/>
      </c>
      <c r="D165">
        <f>+IFERROR('Fallecidos Diarios'!B164,"")</f>
        <v>0</v>
      </c>
      <c r="E165">
        <f>+IFERROR('Fallecidos Diarios'!C164,"")</f>
        <v>0</v>
      </c>
      <c r="F165">
        <f>+IFERROR('Recuperados Diarios'!B164,"")</f>
        <v>0</v>
      </c>
      <c r="G165">
        <f>+IFERROR('Recuperados Diarios'!C164,"")</f>
        <v>0</v>
      </c>
      <c r="H165" t="str">
        <f t="shared" si="26"/>
        <v/>
      </c>
      <c r="I165" t="str">
        <f t="shared" si="38"/>
        <v/>
      </c>
      <c r="J165" t="str">
        <f t="shared" si="27"/>
        <v/>
      </c>
      <c r="K165" t="str">
        <f t="shared" si="28"/>
        <v/>
      </c>
      <c r="L165" t="str">
        <f t="shared" si="29"/>
        <v/>
      </c>
      <c r="M165" t="str">
        <f t="shared" si="30"/>
        <v/>
      </c>
      <c r="N165" t="str">
        <f t="shared" si="31"/>
        <v/>
      </c>
      <c r="O165" t="str">
        <f t="shared" si="32"/>
        <v/>
      </c>
      <c r="P165" t="str">
        <f t="shared" si="33"/>
        <v/>
      </c>
      <c r="Q165" t="str">
        <f t="shared" si="34"/>
        <v/>
      </c>
      <c r="R165">
        <f t="shared" si="35"/>
        <v>0</v>
      </c>
      <c r="S165">
        <f t="shared" si="36"/>
        <v>0</v>
      </c>
      <c r="T165" t="str">
        <f t="shared" si="37"/>
        <v/>
      </c>
    </row>
    <row r="166" spans="1:20">
      <c r="A166" s="4" t="str">
        <f>+IFERROR(Tabla3[[#This Row],[Fecha]],"")</f>
        <v/>
      </c>
      <c r="B166" t="str">
        <f>+IFERROR(Tabla3[[#This Row],[Confirmados Acumulados]],"")</f>
        <v/>
      </c>
      <c r="C166" t="str">
        <f>+IFERROR(Tabla3[[#This Row],[Nuevos Confirmados]],"")</f>
        <v/>
      </c>
      <c r="D166">
        <f>+IFERROR('Fallecidos Diarios'!B165,"")</f>
        <v>0</v>
      </c>
      <c r="E166">
        <f>+IFERROR('Fallecidos Diarios'!C165,"")</f>
        <v>0</v>
      </c>
      <c r="F166">
        <f>+IFERROR('Recuperados Diarios'!B165,"")</f>
        <v>0</v>
      </c>
      <c r="G166">
        <f>+IFERROR('Recuperados Diarios'!C165,"")</f>
        <v>0</v>
      </c>
      <c r="H166" t="str">
        <f t="shared" si="26"/>
        <v/>
      </c>
      <c r="I166" t="str">
        <f t="shared" si="38"/>
        <v/>
      </c>
      <c r="J166" t="str">
        <f t="shared" si="27"/>
        <v/>
      </c>
      <c r="K166" t="str">
        <f t="shared" si="28"/>
        <v/>
      </c>
      <c r="L166" t="str">
        <f t="shared" si="29"/>
        <v/>
      </c>
      <c r="M166" t="str">
        <f t="shared" si="30"/>
        <v/>
      </c>
      <c r="N166" t="str">
        <f t="shared" si="31"/>
        <v/>
      </c>
      <c r="O166" t="str">
        <f t="shared" si="32"/>
        <v/>
      </c>
      <c r="P166" t="str">
        <f t="shared" si="33"/>
        <v/>
      </c>
      <c r="Q166" t="str">
        <f t="shared" si="34"/>
        <v/>
      </c>
      <c r="R166">
        <f t="shared" si="35"/>
        <v>0</v>
      </c>
      <c r="S166">
        <f t="shared" si="36"/>
        <v>0</v>
      </c>
      <c r="T166" t="str">
        <f t="shared" si="37"/>
        <v/>
      </c>
    </row>
    <row r="167" spans="1:20">
      <c r="A167" s="4" t="str">
        <f>+IFERROR(Tabla3[[#This Row],[Fecha]],"")</f>
        <v/>
      </c>
      <c r="B167" t="str">
        <f>+IFERROR(Tabla3[[#This Row],[Confirmados Acumulados]],"")</f>
        <v/>
      </c>
      <c r="C167" t="str">
        <f>+IFERROR(Tabla3[[#This Row],[Nuevos Confirmados]],"")</f>
        <v/>
      </c>
      <c r="D167">
        <f>+IFERROR('Fallecidos Diarios'!B166,"")</f>
        <v>0</v>
      </c>
      <c r="E167">
        <f>+IFERROR('Fallecidos Diarios'!C166,"")</f>
        <v>0</v>
      </c>
      <c r="F167">
        <f>+IFERROR('Recuperados Diarios'!B166,"")</f>
        <v>0</v>
      </c>
      <c r="G167">
        <f>+IFERROR('Recuperados Diarios'!C166,"")</f>
        <v>0</v>
      </c>
      <c r="H167" t="str">
        <f t="shared" si="26"/>
        <v/>
      </c>
      <c r="I167" t="str">
        <f t="shared" si="38"/>
        <v/>
      </c>
      <c r="J167" t="str">
        <f t="shared" si="27"/>
        <v/>
      </c>
      <c r="K167" t="str">
        <f t="shared" si="28"/>
        <v/>
      </c>
      <c r="L167" t="str">
        <f t="shared" si="29"/>
        <v/>
      </c>
      <c r="M167" t="str">
        <f t="shared" si="30"/>
        <v/>
      </c>
      <c r="N167" t="str">
        <f t="shared" si="31"/>
        <v/>
      </c>
      <c r="O167" t="str">
        <f t="shared" si="32"/>
        <v/>
      </c>
      <c r="P167" t="str">
        <f t="shared" si="33"/>
        <v/>
      </c>
      <c r="Q167" t="str">
        <f t="shared" si="34"/>
        <v/>
      </c>
      <c r="R167">
        <f t="shared" si="35"/>
        <v>0</v>
      </c>
      <c r="S167">
        <f t="shared" si="36"/>
        <v>0</v>
      </c>
      <c r="T167" t="str">
        <f t="shared" si="37"/>
        <v/>
      </c>
    </row>
    <row r="168" spans="1:20">
      <c r="A168" s="4" t="str">
        <f>+IFERROR(Tabla3[[#This Row],[Fecha]],"")</f>
        <v/>
      </c>
      <c r="B168" t="str">
        <f>+IFERROR(Tabla3[[#This Row],[Confirmados Acumulados]],"")</f>
        <v/>
      </c>
      <c r="C168" t="str">
        <f>+IFERROR(Tabla3[[#This Row],[Nuevos Confirmados]],"")</f>
        <v/>
      </c>
      <c r="D168">
        <f>+IFERROR('Fallecidos Diarios'!B167,"")</f>
        <v>0</v>
      </c>
      <c r="E168">
        <f>+IFERROR('Fallecidos Diarios'!C167,"")</f>
        <v>0</v>
      </c>
      <c r="F168">
        <f>+IFERROR('Recuperados Diarios'!B167,"")</f>
        <v>0</v>
      </c>
      <c r="G168">
        <f>+IFERROR('Recuperados Diarios'!C167,"")</f>
        <v>0</v>
      </c>
      <c r="H168" t="str">
        <f t="shared" si="26"/>
        <v/>
      </c>
      <c r="I168" t="str">
        <f t="shared" si="38"/>
        <v/>
      </c>
      <c r="J168" t="str">
        <f t="shared" si="27"/>
        <v/>
      </c>
      <c r="K168" t="str">
        <f t="shared" si="28"/>
        <v/>
      </c>
      <c r="L168" t="str">
        <f t="shared" si="29"/>
        <v/>
      </c>
      <c r="M168" t="str">
        <f t="shared" si="30"/>
        <v/>
      </c>
      <c r="N168" t="str">
        <f t="shared" si="31"/>
        <v/>
      </c>
      <c r="O168" t="str">
        <f t="shared" si="32"/>
        <v/>
      </c>
      <c r="P168" t="str">
        <f t="shared" si="33"/>
        <v/>
      </c>
      <c r="Q168" t="str">
        <f t="shared" si="34"/>
        <v/>
      </c>
      <c r="R168">
        <f t="shared" si="35"/>
        <v>0</v>
      </c>
      <c r="S168">
        <f t="shared" si="36"/>
        <v>0</v>
      </c>
      <c r="T168" t="str">
        <f t="shared" si="37"/>
        <v/>
      </c>
    </row>
    <row r="169" spans="1:20">
      <c r="A169" s="4" t="str">
        <f>+IFERROR(Tabla3[[#This Row],[Fecha]],"")</f>
        <v/>
      </c>
      <c r="B169" t="str">
        <f>+IFERROR(Tabla3[[#This Row],[Confirmados Acumulados]],"")</f>
        <v/>
      </c>
      <c r="C169" t="str">
        <f>+IFERROR(Tabla3[[#This Row],[Nuevos Confirmados]],"")</f>
        <v/>
      </c>
      <c r="D169">
        <f>+IFERROR('Fallecidos Diarios'!B168,"")</f>
        <v>0</v>
      </c>
      <c r="E169">
        <f>+IFERROR('Fallecidos Diarios'!C168,"")</f>
        <v>0</v>
      </c>
      <c r="F169">
        <f>+IFERROR('Recuperados Diarios'!B168,"")</f>
        <v>0</v>
      </c>
      <c r="G169">
        <f>+IFERROR('Recuperados Diarios'!C168,"")</f>
        <v>0</v>
      </c>
      <c r="H169" t="str">
        <f t="shared" si="26"/>
        <v/>
      </c>
      <c r="I169" t="str">
        <f t="shared" si="38"/>
        <v/>
      </c>
      <c r="J169" t="str">
        <f t="shared" si="27"/>
        <v/>
      </c>
      <c r="K169" t="str">
        <f t="shared" si="28"/>
        <v/>
      </c>
      <c r="L169" t="str">
        <f t="shared" si="29"/>
        <v/>
      </c>
      <c r="M169" t="str">
        <f t="shared" si="30"/>
        <v/>
      </c>
      <c r="N169" t="str">
        <f t="shared" si="31"/>
        <v/>
      </c>
      <c r="O169" t="str">
        <f t="shared" si="32"/>
        <v/>
      </c>
      <c r="P169" t="str">
        <f t="shared" si="33"/>
        <v/>
      </c>
      <c r="Q169" t="str">
        <f t="shared" si="34"/>
        <v/>
      </c>
      <c r="R169">
        <f t="shared" si="35"/>
        <v>0</v>
      </c>
      <c r="S169">
        <f t="shared" si="36"/>
        <v>0</v>
      </c>
      <c r="T169" t="str">
        <f t="shared" si="37"/>
        <v/>
      </c>
    </row>
    <row r="170" spans="1:20">
      <c r="A170" s="4" t="str">
        <f>+IFERROR(Tabla3[[#This Row],[Fecha]],"")</f>
        <v/>
      </c>
      <c r="B170" t="str">
        <f>+IFERROR(Tabla3[[#This Row],[Confirmados Acumulados]],"")</f>
        <v/>
      </c>
      <c r="C170" t="str">
        <f>+IFERROR(Tabla3[[#This Row],[Nuevos Confirmados]],"")</f>
        <v/>
      </c>
      <c r="D170">
        <f>+IFERROR('Fallecidos Diarios'!B169,"")</f>
        <v>0</v>
      </c>
      <c r="E170">
        <f>+IFERROR('Fallecidos Diarios'!C169,"")</f>
        <v>0</v>
      </c>
      <c r="F170">
        <f>+IFERROR('Recuperados Diarios'!B169,"")</f>
        <v>0</v>
      </c>
      <c r="G170">
        <f>+IFERROR('Recuperados Diarios'!C169,"")</f>
        <v>0</v>
      </c>
      <c r="H170" t="str">
        <f t="shared" si="26"/>
        <v/>
      </c>
      <c r="I170" t="str">
        <f t="shared" si="38"/>
        <v/>
      </c>
      <c r="J170" t="str">
        <f t="shared" si="27"/>
        <v/>
      </c>
      <c r="K170" t="str">
        <f t="shared" si="28"/>
        <v/>
      </c>
      <c r="L170" t="str">
        <f t="shared" si="29"/>
        <v/>
      </c>
      <c r="M170" t="str">
        <f t="shared" si="30"/>
        <v/>
      </c>
      <c r="N170" t="str">
        <f t="shared" si="31"/>
        <v/>
      </c>
      <c r="O170" t="str">
        <f t="shared" si="32"/>
        <v/>
      </c>
      <c r="P170" t="str">
        <f t="shared" si="33"/>
        <v/>
      </c>
      <c r="Q170" t="str">
        <f t="shared" si="34"/>
        <v/>
      </c>
      <c r="R170">
        <f t="shared" si="35"/>
        <v>0</v>
      </c>
      <c r="S170">
        <f t="shared" si="36"/>
        <v>0</v>
      </c>
      <c r="T170" t="str">
        <f t="shared" si="37"/>
        <v/>
      </c>
    </row>
    <row r="171" spans="1:20">
      <c r="A171" s="4" t="str">
        <f>+IFERROR(Tabla3[[#This Row],[Fecha]],"")</f>
        <v/>
      </c>
      <c r="B171" t="str">
        <f>+IFERROR(Tabla3[[#This Row],[Confirmados Acumulados]],"")</f>
        <v/>
      </c>
      <c r="C171" t="str">
        <f>+IFERROR(Tabla3[[#This Row],[Nuevos Confirmados]],"")</f>
        <v/>
      </c>
      <c r="D171">
        <f>+IFERROR('Fallecidos Diarios'!B170,"")</f>
        <v>0</v>
      </c>
      <c r="E171">
        <f>+IFERROR('Fallecidos Diarios'!C170,"")</f>
        <v>0</v>
      </c>
      <c r="F171">
        <f>+IFERROR('Recuperados Diarios'!B170,"")</f>
        <v>0</v>
      </c>
      <c r="G171">
        <f>+IFERROR('Recuperados Diarios'!C170,"")</f>
        <v>0</v>
      </c>
      <c r="H171" t="str">
        <f t="shared" si="26"/>
        <v/>
      </c>
      <c r="I171" t="str">
        <f t="shared" si="38"/>
        <v/>
      </c>
      <c r="J171" t="str">
        <f t="shared" si="27"/>
        <v/>
      </c>
      <c r="K171" t="str">
        <f t="shared" si="28"/>
        <v/>
      </c>
      <c r="L171" t="str">
        <f t="shared" si="29"/>
        <v/>
      </c>
      <c r="M171" t="str">
        <f t="shared" si="30"/>
        <v/>
      </c>
      <c r="N171" t="str">
        <f t="shared" si="31"/>
        <v/>
      </c>
      <c r="O171" t="str">
        <f t="shared" si="32"/>
        <v/>
      </c>
      <c r="P171" t="str">
        <f t="shared" si="33"/>
        <v/>
      </c>
      <c r="Q171" t="str">
        <f t="shared" si="34"/>
        <v/>
      </c>
      <c r="R171">
        <f t="shared" si="35"/>
        <v>0</v>
      </c>
      <c r="S171">
        <f t="shared" si="36"/>
        <v>0</v>
      </c>
      <c r="T171" t="str">
        <f t="shared" si="37"/>
        <v/>
      </c>
    </row>
    <row r="172" spans="1:20">
      <c r="A172" s="4" t="str">
        <f>+IFERROR(Tabla3[[#This Row],[Fecha]],"")</f>
        <v/>
      </c>
      <c r="B172" t="str">
        <f>+IFERROR(Tabla3[[#This Row],[Confirmados Acumulados]],"")</f>
        <v/>
      </c>
      <c r="C172" t="str">
        <f>+IFERROR(Tabla3[[#This Row],[Nuevos Confirmados]],"")</f>
        <v/>
      </c>
      <c r="D172">
        <f>+IFERROR('Fallecidos Diarios'!B171,"")</f>
        <v>0</v>
      </c>
      <c r="E172">
        <f>+IFERROR('Fallecidos Diarios'!C171,"")</f>
        <v>0</v>
      </c>
      <c r="F172">
        <f>+IFERROR('Recuperados Diarios'!B171,"")</f>
        <v>0</v>
      </c>
      <c r="G172">
        <f>+IFERROR('Recuperados Diarios'!C171,"")</f>
        <v>0</v>
      </c>
      <c r="H172" t="str">
        <f t="shared" si="26"/>
        <v/>
      </c>
      <c r="I172" t="str">
        <f t="shared" si="38"/>
        <v/>
      </c>
      <c r="J172" t="str">
        <f t="shared" si="27"/>
        <v/>
      </c>
      <c r="K172" t="str">
        <f t="shared" si="28"/>
        <v/>
      </c>
      <c r="L172" t="str">
        <f t="shared" si="29"/>
        <v/>
      </c>
      <c r="M172" t="str">
        <f t="shared" si="30"/>
        <v/>
      </c>
      <c r="N172" t="str">
        <f t="shared" si="31"/>
        <v/>
      </c>
      <c r="O172" t="str">
        <f t="shared" si="32"/>
        <v/>
      </c>
      <c r="P172" t="str">
        <f t="shared" si="33"/>
        <v/>
      </c>
      <c r="Q172" t="str">
        <f t="shared" si="34"/>
        <v/>
      </c>
      <c r="R172">
        <f t="shared" si="35"/>
        <v>0</v>
      </c>
      <c r="S172">
        <f t="shared" si="36"/>
        <v>0</v>
      </c>
      <c r="T172" t="str">
        <f t="shared" si="37"/>
        <v/>
      </c>
    </row>
    <row r="173" spans="1:20">
      <c r="A173" s="4" t="str">
        <f>+IFERROR(Tabla3[[#This Row],[Fecha]],"")</f>
        <v/>
      </c>
      <c r="B173" t="str">
        <f>+IFERROR(Tabla3[[#This Row],[Confirmados Acumulados]],"")</f>
        <v/>
      </c>
      <c r="C173" t="str">
        <f>+IFERROR(Tabla3[[#This Row],[Nuevos Confirmados]],"")</f>
        <v/>
      </c>
      <c r="D173">
        <f>+IFERROR('Fallecidos Diarios'!B172,"")</f>
        <v>0</v>
      </c>
      <c r="E173">
        <f>+IFERROR('Fallecidos Diarios'!C172,"")</f>
        <v>0</v>
      </c>
      <c r="F173">
        <f>+IFERROR('Recuperados Diarios'!B172,"")</f>
        <v>0</v>
      </c>
      <c r="G173">
        <f>+IFERROR('Recuperados Diarios'!C172,"")</f>
        <v>0</v>
      </c>
      <c r="H173" t="str">
        <f t="shared" si="26"/>
        <v/>
      </c>
      <c r="I173" t="str">
        <f t="shared" si="38"/>
        <v/>
      </c>
      <c r="J173" t="str">
        <f t="shared" si="27"/>
        <v/>
      </c>
      <c r="K173" t="str">
        <f t="shared" si="28"/>
        <v/>
      </c>
      <c r="L173" t="str">
        <f t="shared" si="29"/>
        <v/>
      </c>
      <c r="M173" t="str">
        <f t="shared" si="30"/>
        <v/>
      </c>
      <c r="N173" t="str">
        <f t="shared" si="31"/>
        <v/>
      </c>
      <c r="O173" t="str">
        <f t="shared" si="32"/>
        <v/>
      </c>
      <c r="P173" t="str">
        <f t="shared" si="33"/>
        <v/>
      </c>
      <c r="Q173" t="str">
        <f t="shared" si="34"/>
        <v/>
      </c>
      <c r="R173">
        <f t="shared" si="35"/>
        <v>0</v>
      </c>
      <c r="S173">
        <f t="shared" si="36"/>
        <v>0</v>
      </c>
      <c r="T173" t="str">
        <f t="shared" si="37"/>
        <v/>
      </c>
    </row>
    <row r="174" spans="1:20">
      <c r="A174" s="4" t="str">
        <f>+IFERROR(Tabla3[[#This Row],[Fecha]],"")</f>
        <v/>
      </c>
      <c r="B174" t="str">
        <f>+IFERROR(Tabla3[[#This Row],[Confirmados Acumulados]],"")</f>
        <v/>
      </c>
      <c r="C174" t="str">
        <f>+IFERROR(Tabla3[[#This Row],[Nuevos Confirmados]],"")</f>
        <v/>
      </c>
      <c r="D174">
        <f>+IFERROR('Fallecidos Diarios'!B173,"")</f>
        <v>0</v>
      </c>
      <c r="E174">
        <f>+IFERROR('Fallecidos Diarios'!C173,"")</f>
        <v>0</v>
      </c>
      <c r="F174">
        <f>+IFERROR('Recuperados Diarios'!B173,"")</f>
        <v>0</v>
      </c>
      <c r="G174">
        <f>+IFERROR('Recuperados Diarios'!C173,"")</f>
        <v>0</v>
      </c>
      <c r="H174" t="str">
        <f t="shared" si="26"/>
        <v/>
      </c>
      <c r="I174" t="str">
        <f t="shared" si="38"/>
        <v/>
      </c>
      <c r="J174" t="str">
        <f t="shared" si="27"/>
        <v/>
      </c>
      <c r="K174" t="str">
        <f t="shared" si="28"/>
        <v/>
      </c>
      <c r="L174" t="str">
        <f t="shared" si="29"/>
        <v/>
      </c>
      <c r="M174" t="str">
        <f t="shared" si="30"/>
        <v/>
      </c>
      <c r="N174" t="str">
        <f t="shared" si="31"/>
        <v/>
      </c>
      <c r="O174" t="str">
        <f t="shared" si="32"/>
        <v/>
      </c>
      <c r="P174" t="str">
        <f t="shared" si="33"/>
        <v/>
      </c>
      <c r="Q174" t="str">
        <f t="shared" si="34"/>
        <v/>
      </c>
      <c r="R174">
        <f t="shared" si="35"/>
        <v>0</v>
      </c>
      <c r="S174">
        <f t="shared" si="36"/>
        <v>0</v>
      </c>
      <c r="T174" t="str">
        <f t="shared" si="37"/>
        <v/>
      </c>
    </row>
    <row r="175" spans="1:20">
      <c r="A175" s="4" t="str">
        <f>+IFERROR(Tabla3[[#This Row],[Fecha]],"")</f>
        <v/>
      </c>
      <c r="B175" t="str">
        <f>+IFERROR(Tabla3[[#This Row],[Confirmados Acumulados]],"")</f>
        <v/>
      </c>
      <c r="C175" t="str">
        <f>+IFERROR(Tabla3[[#This Row],[Nuevos Confirmados]],"")</f>
        <v/>
      </c>
      <c r="D175">
        <f>+IFERROR('Fallecidos Diarios'!B174,"")</f>
        <v>0</v>
      </c>
      <c r="E175">
        <f>+IFERROR('Fallecidos Diarios'!C174,"")</f>
        <v>0</v>
      </c>
      <c r="F175">
        <f>+IFERROR('Recuperados Diarios'!B174,"")</f>
        <v>0</v>
      </c>
      <c r="G175">
        <f>+IFERROR('Recuperados Diarios'!C174,"")</f>
        <v>0</v>
      </c>
      <c r="H175" t="str">
        <f t="shared" si="26"/>
        <v/>
      </c>
      <c r="I175" t="str">
        <f t="shared" si="38"/>
        <v/>
      </c>
      <c r="J175" t="str">
        <f t="shared" si="27"/>
        <v/>
      </c>
      <c r="K175" t="str">
        <f t="shared" si="28"/>
        <v/>
      </c>
      <c r="L175" t="str">
        <f t="shared" si="29"/>
        <v/>
      </c>
      <c r="M175" t="str">
        <f t="shared" si="30"/>
        <v/>
      </c>
      <c r="N175" t="str">
        <f t="shared" si="31"/>
        <v/>
      </c>
      <c r="O175" t="str">
        <f t="shared" si="32"/>
        <v/>
      </c>
      <c r="P175" t="str">
        <f t="shared" si="33"/>
        <v/>
      </c>
      <c r="Q175" t="str">
        <f t="shared" si="34"/>
        <v/>
      </c>
      <c r="R175">
        <f t="shared" si="35"/>
        <v>0</v>
      </c>
      <c r="S175">
        <f t="shared" si="36"/>
        <v>0</v>
      </c>
      <c r="T175" t="str">
        <f t="shared" si="37"/>
        <v/>
      </c>
    </row>
    <row r="176" spans="1:20">
      <c r="A176" s="4" t="str">
        <f>+IFERROR(Tabla3[[#This Row],[Fecha]],"")</f>
        <v/>
      </c>
      <c r="B176" t="str">
        <f>+IFERROR(Tabla3[[#This Row],[Confirmados Acumulados]],"")</f>
        <v/>
      </c>
      <c r="C176" t="str">
        <f>+IFERROR(Tabla3[[#This Row],[Nuevos Confirmados]],"")</f>
        <v/>
      </c>
      <c r="D176">
        <f>+IFERROR('Fallecidos Diarios'!B175,"")</f>
        <v>0</v>
      </c>
      <c r="E176">
        <f>+IFERROR('Fallecidos Diarios'!C175,"")</f>
        <v>0</v>
      </c>
      <c r="F176">
        <f>+IFERROR('Recuperados Diarios'!B175,"")</f>
        <v>0</v>
      </c>
      <c r="G176">
        <f>+IFERROR('Recuperados Diarios'!C175,"")</f>
        <v>0</v>
      </c>
      <c r="H176" t="str">
        <f t="shared" si="26"/>
        <v/>
      </c>
      <c r="I176" t="str">
        <f t="shared" si="38"/>
        <v/>
      </c>
      <c r="J176" t="str">
        <f t="shared" si="27"/>
        <v/>
      </c>
      <c r="K176" t="str">
        <f t="shared" si="28"/>
        <v/>
      </c>
      <c r="L176" t="str">
        <f t="shared" si="29"/>
        <v/>
      </c>
      <c r="M176" t="str">
        <f t="shared" si="30"/>
        <v/>
      </c>
      <c r="N176" t="str">
        <f t="shared" si="31"/>
        <v/>
      </c>
      <c r="O176" t="str">
        <f t="shared" si="32"/>
        <v/>
      </c>
      <c r="P176" t="str">
        <f t="shared" si="33"/>
        <v/>
      </c>
      <c r="Q176" t="str">
        <f t="shared" si="34"/>
        <v/>
      </c>
      <c r="R176">
        <f t="shared" si="35"/>
        <v>0</v>
      </c>
      <c r="S176">
        <f t="shared" si="36"/>
        <v>0</v>
      </c>
      <c r="T176" t="str">
        <f t="shared" si="37"/>
        <v/>
      </c>
    </row>
    <row r="177" spans="1:20">
      <c r="A177" s="4" t="str">
        <f>+IFERROR(Tabla3[[#This Row],[Fecha]],"")</f>
        <v/>
      </c>
      <c r="B177" t="str">
        <f>+IFERROR(Tabla3[[#This Row],[Confirmados Acumulados]],"")</f>
        <v/>
      </c>
      <c r="C177" t="str">
        <f>+IFERROR(Tabla3[[#This Row],[Nuevos Confirmados]],"")</f>
        <v/>
      </c>
      <c r="D177">
        <f>+IFERROR('Fallecidos Diarios'!B176,"")</f>
        <v>0</v>
      </c>
      <c r="E177">
        <f>+IFERROR('Fallecidos Diarios'!C176,"")</f>
        <v>0</v>
      </c>
      <c r="F177">
        <f>+IFERROR('Recuperados Diarios'!B176,"")</f>
        <v>0</v>
      </c>
      <c r="G177">
        <f>+IFERROR('Recuperados Diarios'!C176,"")</f>
        <v>0</v>
      </c>
      <c r="H177" t="str">
        <f t="shared" si="26"/>
        <v/>
      </c>
      <c r="I177" t="str">
        <f t="shared" si="38"/>
        <v/>
      </c>
      <c r="J177" t="str">
        <f t="shared" si="27"/>
        <v/>
      </c>
      <c r="K177" t="str">
        <f t="shared" si="28"/>
        <v/>
      </c>
      <c r="L177" t="str">
        <f t="shared" si="29"/>
        <v/>
      </c>
      <c r="M177" t="str">
        <f t="shared" si="30"/>
        <v/>
      </c>
      <c r="N177" t="str">
        <f t="shared" si="31"/>
        <v/>
      </c>
      <c r="O177" t="str">
        <f t="shared" si="32"/>
        <v/>
      </c>
      <c r="P177" t="str">
        <f t="shared" si="33"/>
        <v/>
      </c>
      <c r="Q177" t="str">
        <f t="shared" si="34"/>
        <v/>
      </c>
      <c r="R177">
        <f t="shared" si="35"/>
        <v>0</v>
      </c>
      <c r="S177">
        <f t="shared" si="36"/>
        <v>0</v>
      </c>
      <c r="T177" t="str">
        <f t="shared" si="37"/>
        <v/>
      </c>
    </row>
    <row r="178" spans="1:20">
      <c r="A178" s="4" t="str">
        <f>+IFERROR(Tabla3[[#This Row],[Fecha]],"")</f>
        <v/>
      </c>
      <c r="B178" t="str">
        <f>+IFERROR(Tabla3[[#This Row],[Confirmados Acumulados]],"")</f>
        <v/>
      </c>
      <c r="C178" t="str">
        <f>+IFERROR(Tabla3[[#This Row],[Nuevos Confirmados]],"")</f>
        <v/>
      </c>
      <c r="D178">
        <f>+IFERROR('Fallecidos Diarios'!B177,"")</f>
        <v>0</v>
      </c>
      <c r="E178">
        <f>+IFERROR('Fallecidos Diarios'!C177,"")</f>
        <v>0</v>
      </c>
      <c r="F178">
        <f>+IFERROR('Recuperados Diarios'!B177,"")</f>
        <v>0</v>
      </c>
      <c r="G178">
        <f>+IFERROR('Recuperados Diarios'!C177,"")</f>
        <v>0</v>
      </c>
      <c r="H178" t="str">
        <f t="shared" si="26"/>
        <v/>
      </c>
      <c r="I178" t="str">
        <f t="shared" si="38"/>
        <v/>
      </c>
      <c r="J178" t="str">
        <f t="shared" si="27"/>
        <v/>
      </c>
      <c r="K178" t="str">
        <f t="shared" si="28"/>
        <v/>
      </c>
      <c r="L178" t="str">
        <f t="shared" si="29"/>
        <v/>
      </c>
      <c r="M178" t="str">
        <f t="shared" si="30"/>
        <v/>
      </c>
      <c r="N178" t="str">
        <f t="shared" si="31"/>
        <v/>
      </c>
      <c r="O178" t="str">
        <f t="shared" si="32"/>
        <v/>
      </c>
      <c r="P178" t="str">
        <f t="shared" si="33"/>
        <v/>
      </c>
      <c r="Q178" t="str">
        <f t="shared" si="34"/>
        <v/>
      </c>
      <c r="R178">
        <f t="shared" si="35"/>
        <v>0</v>
      </c>
      <c r="S178">
        <f t="shared" si="36"/>
        <v>0</v>
      </c>
      <c r="T178" t="str">
        <f t="shared" si="37"/>
        <v/>
      </c>
    </row>
    <row r="179" spans="1:20">
      <c r="A179" s="4" t="str">
        <f>+IFERROR(Tabla3[[#This Row],[Fecha]],"")</f>
        <v/>
      </c>
      <c r="B179" t="str">
        <f>+IFERROR(Tabla3[[#This Row],[Confirmados Acumulados]],"")</f>
        <v/>
      </c>
      <c r="C179" t="str">
        <f>+IFERROR(Tabla3[[#This Row],[Nuevos Confirmados]],"")</f>
        <v/>
      </c>
      <c r="D179">
        <f>+IFERROR('Fallecidos Diarios'!B178,"")</f>
        <v>0</v>
      </c>
      <c r="E179">
        <f>+IFERROR('Fallecidos Diarios'!C178,"")</f>
        <v>0</v>
      </c>
      <c r="F179">
        <f>+IFERROR('Recuperados Diarios'!B178,"")</f>
        <v>0</v>
      </c>
      <c r="G179">
        <f>+IFERROR('Recuperados Diarios'!C178,"")</f>
        <v>0</v>
      </c>
      <c r="H179" t="str">
        <f t="shared" si="26"/>
        <v/>
      </c>
      <c r="I179" t="str">
        <f t="shared" si="38"/>
        <v/>
      </c>
      <c r="J179" t="str">
        <f t="shared" si="27"/>
        <v/>
      </c>
      <c r="K179" t="str">
        <f t="shared" si="28"/>
        <v/>
      </c>
      <c r="L179" t="str">
        <f t="shared" si="29"/>
        <v/>
      </c>
      <c r="M179" t="str">
        <f t="shared" si="30"/>
        <v/>
      </c>
      <c r="N179" t="str">
        <f t="shared" si="31"/>
        <v/>
      </c>
      <c r="O179" t="str">
        <f t="shared" si="32"/>
        <v/>
      </c>
      <c r="P179" t="str">
        <f t="shared" si="33"/>
        <v/>
      </c>
      <c r="Q179" t="str">
        <f t="shared" si="34"/>
        <v/>
      </c>
      <c r="R179">
        <f t="shared" si="35"/>
        <v>0</v>
      </c>
      <c r="S179">
        <f t="shared" si="36"/>
        <v>0</v>
      </c>
      <c r="T179" t="str">
        <f t="shared" si="37"/>
        <v/>
      </c>
    </row>
    <row r="180" spans="1:20">
      <c r="A180" s="4" t="str">
        <f>+IFERROR(Tabla3[[#This Row],[Fecha]],"")</f>
        <v/>
      </c>
      <c r="B180" t="str">
        <f>+IFERROR(Tabla3[[#This Row],[Confirmados Acumulados]],"")</f>
        <v/>
      </c>
      <c r="C180" t="str">
        <f>+IFERROR(Tabla3[[#This Row],[Nuevos Confirmados]],"")</f>
        <v/>
      </c>
      <c r="D180">
        <f>+IFERROR('Fallecidos Diarios'!B179,"")</f>
        <v>0</v>
      </c>
      <c r="E180">
        <f>+IFERROR('Fallecidos Diarios'!C179,"")</f>
        <v>0</v>
      </c>
      <c r="F180">
        <f>+IFERROR('Recuperados Diarios'!B179,"")</f>
        <v>0</v>
      </c>
      <c r="G180">
        <f>+IFERROR('Recuperados Diarios'!C179,"")</f>
        <v>0</v>
      </c>
      <c r="H180" t="str">
        <f t="shared" si="26"/>
        <v/>
      </c>
      <c r="I180" t="str">
        <f t="shared" si="38"/>
        <v/>
      </c>
      <c r="J180" t="str">
        <f t="shared" si="27"/>
        <v/>
      </c>
      <c r="K180" t="str">
        <f t="shared" si="28"/>
        <v/>
      </c>
      <c r="L180" t="str">
        <f t="shared" si="29"/>
        <v/>
      </c>
      <c r="M180" t="str">
        <f t="shared" si="30"/>
        <v/>
      </c>
      <c r="N180" t="str">
        <f t="shared" si="31"/>
        <v/>
      </c>
      <c r="O180" t="str">
        <f t="shared" si="32"/>
        <v/>
      </c>
      <c r="P180" t="str">
        <f t="shared" si="33"/>
        <v/>
      </c>
      <c r="Q180" t="str">
        <f t="shared" si="34"/>
        <v/>
      </c>
      <c r="R180">
        <f t="shared" si="35"/>
        <v>0</v>
      </c>
      <c r="S180">
        <f t="shared" si="36"/>
        <v>0</v>
      </c>
      <c r="T180" t="str">
        <f t="shared" si="37"/>
        <v/>
      </c>
    </row>
    <row r="181" spans="1:20">
      <c r="A181" s="4" t="str">
        <f>+IFERROR(Tabla3[[#This Row],[Fecha]],"")</f>
        <v/>
      </c>
      <c r="B181" t="str">
        <f>+IFERROR(Tabla3[[#This Row],[Confirmados Acumulados]],"")</f>
        <v/>
      </c>
      <c r="C181" t="str">
        <f>+IFERROR(Tabla3[[#This Row],[Nuevos Confirmados]],"")</f>
        <v/>
      </c>
      <c r="D181">
        <f>+IFERROR('Fallecidos Diarios'!B180,"")</f>
        <v>0</v>
      </c>
      <c r="E181">
        <f>+IFERROR('Fallecidos Diarios'!C180,"")</f>
        <v>0</v>
      </c>
      <c r="F181">
        <f>+IFERROR('Recuperados Diarios'!B180,"")</f>
        <v>0</v>
      </c>
      <c r="G181">
        <f>+IFERROR('Recuperados Diarios'!C180,"")</f>
        <v>0</v>
      </c>
      <c r="H181" t="str">
        <f t="shared" si="26"/>
        <v/>
      </c>
      <c r="I181" t="str">
        <f t="shared" si="38"/>
        <v/>
      </c>
      <c r="J181" t="str">
        <f t="shared" si="27"/>
        <v/>
      </c>
      <c r="K181" t="str">
        <f t="shared" si="28"/>
        <v/>
      </c>
      <c r="L181" t="str">
        <f t="shared" si="29"/>
        <v/>
      </c>
      <c r="M181" t="str">
        <f t="shared" si="30"/>
        <v/>
      </c>
      <c r="N181" t="str">
        <f t="shared" si="31"/>
        <v/>
      </c>
      <c r="O181" t="str">
        <f t="shared" si="32"/>
        <v/>
      </c>
      <c r="P181" t="str">
        <f t="shared" si="33"/>
        <v/>
      </c>
      <c r="Q181" t="str">
        <f t="shared" si="34"/>
        <v/>
      </c>
      <c r="R181">
        <f t="shared" si="35"/>
        <v>0</v>
      </c>
      <c r="S181">
        <f t="shared" si="36"/>
        <v>0</v>
      </c>
      <c r="T181" t="str">
        <f t="shared" si="37"/>
        <v/>
      </c>
    </row>
    <row r="182" spans="1:20">
      <c r="A182" s="4" t="str">
        <f>+IFERROR(Tabla3[[#This Row],[Fecha]],"")</f>
        <v/>
      </c>
      <c r="B182" t="str">
        <f>+IFERROR(Tabla3[[#This Row],[Confirmados Acumulados]],"")</f>
        <v/>
      </c>
      <c r="C182" t="str">
        <f>+IFERROR(Tabla3[[#This Row],[Nuevos Confirmados]],"")</f>
        <v/>
      </c>
      <c r="D182">
        <f>+IFERROR('Fallecidos Diarios'!B181,"")</f>
        <v>0</v>
      </c>
      <c r="E182">
        <f>+IFERROR('Fallecidos Diarios'!C181,"")</f>
        <v>0</v>
      </c>
      <c r="F182">
        <f>+IFERROR('Recuperados Diarios'!B181,"")</f>
        <v>0</v>
      </c>
      <c r="G182">
        <f>+IFERROR('Recuperados Diarios'!C181,"")</f>
        <v>0</v>
      </c>
      <c r="H182" t="str">
        <f t="shared" si="26"/>
        <v/>
      </c>
      <c r="I182" t="str">
        <f t="shared" si="38"/>
        <v/>
      </c>
      <c r="J182" t="str">
        <f t="shared" si="27"/>
        <v/>
      </c>
      <c r="K182" t="str">
        <f t="shared" si="28"/>
        <v/>
      </c>
      <c r="L182" t="str">
        <f t="shared" si="29"/>
        <v/>
      </c>
      <c r="M182" t="str">
        <f t="shared" si="30"/>
        <v/>
      </c>
      <c r="N182" t="str">
        <f t="shared" si="31"/>
        <v/>
      </c>
      <c r="O182" t="str">
        <f t="shared" si="32"/>
        <v/>
      </c>
      <c r="P182" t="str">
        <f t="shared" si="33"/>
        <v/>
      </c>
      <c r="Q182" t="str">
        <f t="shared" si="34"/>
        <v/>
      </c>
      <c r="R182">
        <f t="shared" si="35"/>
        <v>0</v>
      </c>
      <c r="S182">
        <f t="shared" si="36"/>
        <v>0</v>
      </c>
      <c r="T182" t="str">
        <f t="shared" si="37"/>
        <v/>
      </c>
    </row>
    <row r="183" spans="1:20">
      <c r="A183" s="4" t="str">
        <f>+IFERROR(Tabla3[[#This Row],[Fecha]],"")</f>
        <v/>
      </c>
      <c r="B183" t="str">
        <f>+IFERROR(Tabla3[[#This Row],[Confirmados Acumulados]],"")</f>
        <v/>
      </c>
      <c r="C183" t="str">
        <f>+IFERROR(Tabla3[[#This Row],[Nuevos Confirmados]],"")</f>
        <v/>
      </c>
      <c r="D183">
        <f>+IFERROR('Fallecidos Diarios'!B182,"")</f>
        <v>0</v>
      </c>
      <c r="E183">
        <f>+IFERROR('Fallecidos Diarios'!C182,"")</f>
        <v>0</v>
      </c>
      <c r="F183">
        <f>+IFERROR('Recuperados Diarios'!B182,"")</f>
        <v>0</v>
      </c>
      <c r="G183">
        <f>+IFERROR('Recuperados Diarios'!C182,"")</f>
        <v>0</v>
      </c>
      <c r="H183" t="str">
        <f t="shared" si="26"/>
        <v/>
      </c>
      <c r="I183" t="str">
        <f t="shared" si="38"/>
        <v/>
      </c>
      <c r="J183" t="str">
        <f t="shared" si="27"/>
        <v/>
      </c>
      <c r="K183" t="str">
        <f t="shared" si="28"/>
        <v/>
      </c>
      <c r="L183" t="str">
        <f t="shared" si="29"/>
        <v/>
      </c>
      <c r="M183" t="str">
        <f t="shared" si="30"/>
        <v/>
      </c>
      <c r="N183" t="str">
        <f t="shared" si="31"/>
        <v/>
      </c>
      <c r="O183" t="str">
        <f t="shared" si="32"/>
        <v/>
      </c>
      <c r="P183" t="str">
        <f t="shared" si="33"/>
        <v/>
      </c>
      <c r="Q183" t="str">
        <f t="shared" si="34"/>
        <v/>
      </c>
      <c r="R183">
        <f t="shared" si="35"/>
        <v>0</v>
      </c>
      <c r="S183">
        <f t="shared" si="36"/>
        <v>0</v>
      </c>
      <c r="T183" t="str">
        <f t="shared" si="37"/>
        <v/>
      </c>
    </row>
    <row r="184" spans="1:20">
      <c r="A184" s="4" t="str">
        <f>+IFERROR(Tabla3[[#This Row],[Fecha]],"")</f>
        <v/>
      </c>
      <c r="B184" t="str">
        <f>+IFERROR(Tabla3[[#This Row],[Confirmados Acumulados]],"")</f>
        <v/>
      </c>
      <c r="C184" t="str">
        <f>+IFERROR(Tabla3[[#This Row],[Nuevos Confirmados]],"")</f>
        <v/>
      </c>
      <c r="D184">
        <f>+IFERROR('Fallecidos Diarios'!B183,"")</f>
        <v>0</v>
      </c>
      <c r="E184">
        <f>+IFERROR('Fallecidos Diarios'!C183,"")</f>
        <v>0</v>
      </c>
      <c r="F184">
        <f>+IFERROR('Recuperados Diarios'!B183,"")</f>
        <v>0</v>
      </c>
      <c r="G184">
        <f>+IFERROR('Recuperados Diarios'!C183,"")</f>
        <v>0</v>
      </c>
      <c r="H184" t="str">
        <f t="shared" si="26"/>
        <v/>
      </c>
      <c r="I184" t="str">
        <f t="shared" si="38"/>
        <v/>
      </c>
      <c r="J184" t="str">
        <f t="shared" si="27"/>
        <v/>
      </c>
      <c r="K184" t="str">
        <f t="shared" si="28"/>
        <v/>
      </c>
      <c r="L184" t="str">
        <f t="shared" si="29"/>
        <v/>
      </c>
      <c r="M184" t="str">
        <f t="shared" si="30"/>
        <v/>
      </c>
      <c r="N184" t="str">
        <f t="shared" si="31"/>
        <v/>
      </c>
      <c r="O184" t="str">
        <f t="shared" si="32"/>
        <v/>
      </c>
      <c r="P184" t="str">
        <f t="shared" si="33"/>
        <v/>
      </c>
      <c r="Q184" t="str">
        <f t="shared" si="34"/>
        <v/>
      </c>
      <c r="R184">
        <f t="shared" si="35"/>
        <v>0</v>
      </c>
      <c r="S184">
        <f t="shared" si="36"/>
        <v>0</v>
      </c>
      <c r="T184" t="str">
        <f t="shared" si="37"/>
        <v/>
      </c>
    </row>
    <row r="185" spans="1:20">
      <c r="A185" s="4" t="str">
        <f>+IFERROR(Tabla3[[#This Row],[Fecha]],"")</f>
        <v/>
      </c>
      <c r="B185" t="str">
        <f>+IFERROR(Tabla3[[#This Row],[Confirmados Acumulados]],"")</f>
        <v/>
      </c>
      <c r="C185" t="str">
        <f>+IFERROR(Tabla3[[#This Row],[Nuevos Confirmados]],"")</f>
        <v/>
      </c>
      <c r="D185">
        <f>+IFERROR('Fallecidos Diarios'!B184,"")</f>
        <v>0</v>
      </c>
      <c r="E185">
        <f>+IFERROR('Fallecidos Diarios'!C184,"")</f>
        <v>0</v>
      </c>
      <c r="F185">
        <f>+IFERROR('Recuperados Diarios'!B184,"")</f>
        <v>0</v>
      </c>
      <c r="G185">
        <f>+IFERROR('Recuperados Diarios'!C184,"")</f>
        <v>0</v>
      </c>
      <c r="H185" t="str">
        <f t="shared" si="26"/>
        <v/>
      </c>
      <c r="I185" t="str">
        <f t="shared" si="38"/>
        <v/>
      </c>
      <c r="J185" t="str">
        <f t="shared" si="27"/>
        <v/>
      </c>
      <c r="K185" t="str">
        <f t="shared" si="28"/>
        <v/>
      </c>
      <c r="L185" t="str">
        <f t="shared" si="29"/>
        <v/>
      </c>
      <c r="M185" t="str">
        <f t="shared" si="30"/>
        <v/>
      </c>
      <c r="N185" t="str">
        <f t="shared" si="31"/>
        <v/>
      </c>
      <c r="O185" t="str">
        <f t="shared" si="32"/>
        <v/>
      </c>
      <c r="P185" t="str">
        <f t="shared" si="33"/>
        <v/>
      </c>
      <c r="Q185" t="str">
        <f t="shared" si="34"/>
        <v/>
      </c>
      <c r="R185">
        <f t="shared" si="35"/>
        <v>0</v>
      </c>
      <c r="S185">
        <f t="shared" si="36"/>
        <v>0</v>
      </c>
      <c r="T185" t="str">
        <f t="shared" si="37"/>
        <v/>
      </c>
    </row>
    <row r="186" spans="1:20">
      <c r="A186" s="4" t="str">
        <f>+IFERROR(Tabla3[[#This Row],[Fecha]],"")</f>
        <v/>
      </c>
      <c r="B186" t="str">
        <f>+IFERROR(Tabla3[[#This Row],[Confirmados Acumulados]],"")</f>
        <v/>
      </c>
      <c r="C186" t="str">
        <f>+IFERROR(Tabla3[[#This Row],[Nuevos Confirmados]],"")</f>
        <v/>
      </c>
      <c r="D186">
        <f>+IFERROR('Fallecidos Diarios'!B185,"")</f>
        <v>0</v>
      </c>
      <c r="E186">
        <f>+IFERROR('Fallecidos Diarios'!C185,"")</f>
        <v>0</v>
      </c>
      <c r="F186">
        <f>+IFERROR('Recuperados Diarios'!B185,"")</f>
        <v>0</v>
      </c>
      <c r="G186">
        <f>+IFERROR('Recuperados Diarios'!C185,"")</f>
        <v>0</v>
      </c>
      <c r="H186" t="str">
        <f t="shared" si="26"/>
        <v/>
      </c>
      <c r="I186" t="str">
        <f t="shared" si="38"/>
        <v/>
      </c>
      <c r="J186" t="str">
        <f t="shared" si="27"/>
        <v/>
      </c>
      <c r="K186" t="str">
        <f t="shared" si="28"/>
        <v/>
      </c>
      <c r="L186" t="str">
        <f t="shared" si="29"/>
        <v/>
      </c>
      <c r="M186" t="str">
        <f t="shared" si="30"/>
        <v/>
      </c>
      <c r="N186" t="str">
        <f t="shared" si="31"/>
        <v/>
      </c>
      <c r="O186" t="str">
        <f t="shared" si="32"/>
        <v/>
      </c>
      <c r="P186" t="str">
        <f t="shared" si="33"/>
        <v/>
      </c>
      <c r="Q186" t="str">
        <f t="shared" si="34"/>
        <v/>
      </c>
      <c r="R186">
        <f t="shared" si="35"/>
        <v>0</v>
      </c>
      <c r="S186">
        <f t="shared" si="36"/>
        <v>0</v>
      </c>
      <c r="T186" t="str">
        <f t="shared" si="37"/>
        <v/>
      </c>
    </row>
    <row r="187" spans="1:20">
      <c r="A187" s="4" t="str">
        <f>+IFERROR(Tabla3[[#This Row],[Fecha]],"")</f>
        <v/>
      </c>
      <c r="B187" t="str">
        <f>+IFERROR(Tabla3[[#This Row],[Confirmados Acumulados]],"")</f>
        <v/>
      </c>
      <c r="C187" t="str">
        <f>+IFERROR(Tabla3[[#This Row],[Nuevos Confirmados]],"")</f>
        <v/>
      </c>
      <c r="D187">
        <f>+IFERROR('Fallecidos Diarios'!B186,"")</f>
        <v>0</v>
      </c>
      <c r="E187">
        <f>+IFERROR('Fallecidos Diarios'!C186,"")</f>
        <v>0</v>
      </c>
      <c r="F187">
        <f>+IFERROR('Recuperados Diarios'!B186,"")</f>
        <v>0</v>
      </c>
      <c r="G187">
        <f>+IFERROR('Recuperados Diarios'!C186,"")</f>
        <v>0</v>
      </c>
      <c r="H187" t="str">
        <f t="shared" si="26"/>
        <v/>
      </c>
      <c r="I187" t="str">
        <f t="shared" si="38"/>
        <v/>
      </c>
      <c r="J187" t="str">
        <f t="shared" si="27"/>
        <v/>
      </c>
      <c r="K187" t="str">
        <f t="shared" si="28"/>
        <v/>
      </c>
      <c r="L187" t="str">
        <f t="shared" si="29"/>
        <v/>
      </c>
      <c r="M187" t="str">
        <f t="shared" si="30"/>
        <v/>
      </c>
      <c r="N187" t="str">
        <f t="shared" si="31"/>
        <v/>
      </c>
      <c r="O187" t="str">
        <f t="shared" si="32"/>
        <v/>
      </c>
      <c r="P187" t="str">
        <f t="shared" si="33"/>
        <v/>
      </c>
      <c r="Q187" t="str">
        <f t="shared" si="34"/>
        <v/>
      </c>
      <c r="R187">
        <f t="shared" si="35"/>
        <v>0</v>
      </c>
      <c r="S187">
        <f t="shared" si="36"/>
        <v>0</v>
      </c>
      <c r="T187" t="str">
        <f t="shared" si="37"/>
        <v/>
      </c>
    </row>
    <row r="188" spans="1:20">
      <c r="A188" s="4" t="str">
        <f>+IFERROR(Tabla3[[#This Row],[Fecha]],"")</f>
        <v/>
      </c>
      <c r="B188" t="str">
        <f>+IFERROR(Tabla3[[#This Row],[Confirmados Acumulados]],"")</f>
        <v/>
      </c>
      <c r="C188" t="str">
        <f>+IFERROR(Tabla3[[#This Row],[Nuevos Confirmados]],"")</f>
        <v/>
      </c>
      <c r="D188">
        <f>+IFERROR('Fallecidos Diarios'!B187,"")</f>
        <v>0</v>
      </c>
      <c r="E188">
        <f>+IFERROR('Fallecidos Diarios'!C187,"")</f>
        <v>0</v>
      </c>
      <c r="F188">
        <f>+IFERROR('Recuperados Diarios'!B187,"")</f>
        <v>0</v>
      </c>
      <c r="G188">
        <f>+IFERROR('Recuperados Diarios'!C187,"")</f>
        <v>0</v>
      </c>
      <c r="H188" t="str">
        <f t="shared" si="26"/>
        <v/>
      </c>
      <c r="I188" t="str">
        <f t="shared" si="38"/>
        <v/>
      </c>
      <c r="J188" t="str">
        <f t="shared" si="27"/>
        <v/>
      </c>
      <c r="K188" t="str">
        <f t="shared" si="28"/>
        <v/>
      </c>
      <c r="L188" t="str">
        <f t="shared" si="29"/>
        <v/>
      </c>
      <c r="M188" t="str">
        <f t="shared" si="30"/>
        <v/>
      </c>
      <c r="N188" t="str">
        <f t="shared" si="31"/>
        <v/>
      </c>
      <c r="O188" t="str">
        <f t="shared" si="32"/>
        <v/>
      </c>
      <c r="P188" t="str">
        <f t="shared" si="33"/>
        <v/>
      </c>
      <c r="Q188" t="str">
        <f t="shared" si="34"/>
        <v/>
      </c>
      <c r="R188">
        <f t="shared" si="35"/>
        <v>0</v>
      </c>
      <c r="S188">
        <f t="shared" si="36"/>
        <v>0</v>
      </c>
      <c r="T188" t="str">
        <f t="shared" si="37"/>
        <v/>
      </c>
    </row>
    <row r="189" spans="1:20">
      <c r="A189" s="4" t="str">
        <f>+IFERROR(Tabla3[[#This Row],[Fecha]],"")</f>
        <v/>
      </c>
      <c r="B189" t="str">
        <f>+IFERROR(Tabla3[[#This Row],[Confirmados Acumulados]],"")</f>
        <v/>
      </c>
      <c r="C189" t="str">
        <f>+IFERROR(Tabla3[[#This Row],[Nuevos Confirmados]],"")</f>
        <v/>
      </c>
      <c r="D189">
        <f>+IFERROR('Fallecidos Diarios'!B188,"")</f>
        <v>0</v>
      </c>
      <c r="E189">
        <f>+IFERROR('Fallecidos Diarios'!C188,"")</f>
        <v>0</v>
      </c>
      <c r="F189">
        <f>+IFERROR('Recuperados Diarios'!B188,"")</f>
        <v>0</v>
      </c>
      <c r="G189">
        <f>+IFERROR('Recuperados Diarios'!C188,"")</f>
        <v>0</v>
      </c>
      <c r="H189" t="str">
        <f t="shared" si="26"/>
        <v/>
      </c>
      <c r="I189" t="str">
        <f t="shared" si="38"/>
        <v/>
      </c>
      <c r="J189" t="str">
        <f t="shared" si="27"/>
        <v/>
      </c>
      <c r="K189" t="str">
        <f t="shared" si="28"/>
        <v/>
      </c>
      <c r="L189" t="str">
        <f t="shared" si="29"/>
        <v/>
      </c>
      <c r="M189" t="str">
        <f t="shared" si="30"/>
        <v/>
      </c>
      <c r="N189" t="str">
        <f t="shared" si="31"/>
        <v/>
      </c>
      <c r="O189" t="str">
        <f t="shared" si="32"/>
        <v/>
      </c>
      <c r="P189" t="str">
        <f t="shared" si="33"/>
        <v/>
      </c>
      <c r="Q189" t="str">
        <f t="shared" si="34"/>
        <v/>
      </c>
      <c r="R189">
        <f t="shared" si="35"/>
        <v>0</v>
      </c>
      <c r="S189">
        <f t="shared" si="36"/>
        <v>0</v>
      </c>
      <c r="T189" t="str">
        <f t="shared" si="37"/>
        <v/>
      </c>
    </row>
    <row r="190" spans="1:20">
      <c r="A190" s="4" t="str">
        <f>+IFERROR(Tabla3[[#This Row],[Fecha]],"")</f>
        <v/>
      </c>
      <c r="B190" t="str">
        <f>+IFERROR(Tabla3[[#This Row],[Confirmados Acumulados]],"")</f>
        <v/>
      </c>
      <c r="C190" t="str">
        <f>+IFERROR(Tabla3[[#This Row],[Nuevos Confirmados]],"")</f>
        <v/>
      </c>
      <c r="D190">
        <f>+IFERROR('Fallecidos Diarios'!B189,"")</f>
        <v>0</v>
      </c>
      <c r="E190">
        <f>+IFERROR('Fallecidos Diarios'!C189,"")</f>
        <v>0</v>
      </c>
      <c r="F190">
        <f>+IFERROR('Recuperados Diarios'!B189,"")</f>
        <v>0</v>
      </c>
      <c r="G190">
        <f>+IFERROR('Recuperados Diarios'!C189,"")</f>
        <v>0</v>
      </c>
      <c r="H190" t="str">
        <f t="shared" si="26"/>
        <v/>
      </c>
      <c r="I190" t="str">
        <f t="shared" si="38"/>
        <v/>
      </c>
      <c r="J190" t="str">
        <f t="shared" si="27"/>
        <v/>
      </c>
      <c r="K190" t="str">
        <f t="shared" si="28"/>
        <v/>
      </c>
      <c r="L190" t="str">
        <f t="shared" si="29"/>
        <v/>
      </c>
      <c r="M190" t="str">
        <f t="shared" si="30"/>
        <v/>
      </c>
      <c r="N190" t="str">
        <f t="shared" si="31"/>
        <v/>
      </c>
      <c r="O190" t="str">
        <f t="shared" si="32"/>
        <v/>
      </c>
      <c r="P190" t="str">
        <f t="shared" si="33"/>
        <v/>
      </c>
      <c r="Q190" t="str">
        <f t="shared" si="34"/>
        <v/>
      </c>
      <c r="R190">
        <f t="shared" si="35"/>
        <v>0</v>
      </c>
      <c r="S190">
        <f t="shared" si="36"/>
        <v>0</v>
      </c>
      <c r="T190" t="str">
        <f t="shared" si="37"/>
        <v/>
      </c>
    </row>
    <row r="191" spans="1:20">
      <c r="A191" s="4" t="str">
        <f>+IFERROR(Tabla3[[#This Row],[Fecha]],"")</f>
        <v/>
      </c>
      <c r="B191" t="str">
        <f>+IFERROR(Tabla3[[#This Row],[Confirmados Acumulados]],"")</f>
        <v/>
      </c>
      <c r="C191" t="str">
        <f>+IFERROR(Tabla3[[#This Row],[Nuevos Confirmados]],"")</f>
        <v/>
      </c>
      <c r="D191">
        <f>+IFERROR('Fallecidos Diarios'!B190,"")</f>
        <v>0</v>
      </c>
      <c r="E191">
        <f>+IFERROR('Fallecidos Diarios'!C190,"")</f>
        <v>0</v>
      </c>
      <c r="F191">
        <f>+IFERROR('Recuperados Diarios'!B190,"")</f>
        <v>0</v>
      </c>
      <c r="G191">
        <f>+IFERROR('Recuperados Diarios'!C190,"")</f>
        <v>0</v>
      </c>
      <c r="H191" t="str">
        <f t="shared" si="26"/>
        <v/>
      </c>
      <c r="I191" t="str">
        <f t="shared" si="38"/>
        <v/>
      </c>
      <c r="J191" t="str">
        <f t="shared" si="27"/>
        <v/>
      </c>
      <c r="K191" t="str">
        <f t="shared" si="28"/>
        <v/>
      </c>
      <c r="L191" t="str">
        <f t="shared" si="29"/>
        <v/>
      </c>
      <c r="M191" t="str">
        <f t="shared" si="30"/>
        <v/>
      </c>
      <c r="N191" t="str">
        <f t="shared" si="31"/>
        <v/>
      </c>
      <c r="O191" t="str">
        <f t="shared" si="32"/>
        <v/>
      </c>
      <c r="P191" t="str">
        <f t="shared" si="33"/>
        <v/>
      </c>
      <c r="Q191" t="str">
        <f t="shared" si="34"/>
        <v/>
      </c>
      <c r="R191">
        <f t="shared" si="35"/>
        <v>0</v>
      </c>
      <c r="S191">
        <f t="shared" si="36"/>
        <v>0</v>
      </c>
      <c r="T191" t="str">
        <f t="shared" si="37"/>
        <v/>
      </c>
    </row>
    <row r="192" spans="1:20">
      <c r="A192" s="4" t="str">
        <f>+IFERROR(Tabla3[[#This Row],[Fecha]],"")</f>
        <v/>
      </c>
      <c r="B192" t="str">
        <f>+IFERROR(Tabla3[[#This Row],[Confirmados Acumulados]],"")</f>
        <v/>
      </c>
      <c r="C192" t="str">
        <f>+IFERROR(Tabla3[[#This Row],[Nuevos Confirmados]],"")</f>
        <v/>
      </c>
      <c r="D192">
        <f>+IFERROR('Fallecidos Diarios'!B191,"")</f>
        <v>0</v>
      </c>
      <c r="E192">
        <f>+IFERROR('Fallecidos Diarios'!C191,"")</f>
        <v>0</v>
      </c>
      <c r="F192">
        <f>+IFERROR('Recuperados Diarios'!B191,"")</f>
        <v>0</v>
      </c>
      <c r="G192">
        <f>+IFERROR('Recuperados Diarios'!C191,"")</f>
        <v>0</v>
      </c>
      <c r="H192" t="str">
        <f t="shared" si="26"/>
        <v/>
      </c>
      <c r="I192" t="str">
        <f t="shared" si="38"/>
        <v/>
      </c>
      <c r="J192" t="str">
        <f t="shared" si="27"/>
        <v/>
      </c>
      <c r="K192" t="str">
        <f t="shared" si="28"/>
        <v/>
      </c>
      <c r="L192" t="str">
        <f t="shared" si="29"/>
        <v/>
      </c>
      <c r="M192" t="str">
        <f t="shared" si="30"/>
        <v/>
      </c>
      <c r="N192" t="str">
        <f t="shared" si="31"/>
        <v/>
      </c>
      <c r="O192" t="str">
        <f t="shared" si="32"/>
        <v/>
      </c>
      <c r="P192" t="str">
        <f t="shared" si="33"/>
        <v/>
      </c>
      <c r="Q192" t="str">
        <f t="shared" si="34"/>
        <v/>
      </c>
      <c r="R192">
        <f t="shared" si="35"/>
        <v>0</v>
      </c>
      <c r="S192">
        <f t="shared" si="36"/>
        <v>0</v>
      </c>
      <c r="T192" t="str">
        <f t="shared" si="37"/>
        <v/>
      </c>
    </row>
    <row r="193" spans="1:20">
      <c r="A193" s="4" t="str">
        <f>+IFERROR(Tabla3[[#This Row],[Fecha]],"")</f>
        <v/>
      </c>
      <c r="B193" t="str">
        <f>+IFERROR(Tabla3[[#This Row],[Confirmados Acumulados]],"")</f>
        <v/>
      </c>
      <c r="C193" t="str">
        <f>+IFERROR(Tabla3[[#This Row],[Nuevos Confirmados]],"")</f>
        <v/>
      </c>
      <c r="D193">
        <f>+IFERROR('Fallecidos Diarios'!B192,"")</f>
        <v>0</v>
      </c>
      <c r="E193">
        <f>+IFERROR('Fallecidos Diarios'!C192,"")</f>
        <v>0</v>
      </c>
      <c r="F193">
        <f>+IFERROR('Recuperados Diarios'!B192,"")</f>
        <v>0</v>
      </c>
      <c r="G193">
        <f>+IFERROR('Recuperados Diarios'!C192,"")</f>
        <v>0</v>
      </c>
      <c r="H193" t="str">
        <f t="shared" si="26"/>
        <v/>
      </c>
      <c r="I193" t="str">
        <f t="shared" si="38"/>
        <v/>
      </c>
      <c r="J193" t="str">
        <f t="shared" si="27"/>
        <v/>
      </c>
      <c r="K193" t="str">
        <f t="shared" si="28"/>
        <v/>
      </c>
      <c r="L193" t="str">
        <f t="shared" si="29"/>
        <v/>
      </c>
      <c r="M193" t="str">
        <f t="shared" si="30"/>
        <v/>
      </c>
      <c r="N193" t="str">
        <f t="shared" si="31"/>
        <v/>
      </c>
      <c r="O193" t="str">
        <f t="shared" si="32"/>
        <v/>
      </c>
      <c r="P193" t="str">
        <f t="shared" si="33"/>
        <v/>
      </c>
      <c r="Q193" t="str">
        <f t="shared" si="34"/>
        <v/>
      </c>
      <c r="R193">
        <f t="shared" si="35"/>
        <v>0</v>
      </c>
      <c r="S193">
        <f t="shared" si="36"/>
        <v>0</v>
      </c>
      <c r="T193" t="str">
        <f t="shared" si="37"/>
        <v/>
      </c>
    </row>
    <row r="194" spans="1:20">
      <c r="A194" s="4" t="str">
        <f>+IFERROR(Tabla3[[#This Row],[Fecha]],"")</f>
        <v/>
      </c>
      <c r="B194" t="str">
        <f>+IFERROR(Tabla3[[#This Row],[Confirmados Acumulados]],"")</f>
        <v/>
      </c>
      <c r="C194" t="str">
        <f>+IFERROR(Tabla3[[#This Row],[Nuevos Confirmados]],"")</f>
        <v/>
      </c>
      <c r="D194">
        <f>+IFERROR('Fallecidos Diarios'!B193,"")</f>
        <v>0</v>
      </c>
      <c r="E194">
        <f>+IFERROR('Fallecidos Diarios'!C193,"")</f>
        <v>0</v>
      </c>
      <c r="F194">
        <f>+IFERROR('Recuperados Diarios'!B193,"")</f>
        <v>0</v>
      </c>
      <c r="G194">
        <f>+IFERROR('Recuperados Diarios'!C193,"")</f>
        <v>0</v>
      </c>
      <c r="H194" t="str">
        <f t="shared" si="26"/>
        <v/>
      </c>
      <c r="I194" t="str">
        <f t="shared" si="38"/>
        <v/>
      </c>
      <c r="J194" t="str">
        <f t="shared" si="27"/>
        <v/>
      </c>
      <c r="K194" t="str">
        <f t="shared" si="28"/>
        <v/>
      </c>
      <c r="L194" t="str">
        <f t="shared" si="29"/>
        <v/>
      </c>
      <c r="M194" t="str">
        <f t="shared" si="30"/>
        <v/>
      </c>
      <c r="N194" t="str">
        <f t="shared" si="31"/>
        <v/>
      </c>
      <c r="O194" t="str">
        <f t="shared" si="32"/>
        <v/>
      </c>
      <c r="P194" t="str">
        <f t="shared" si="33"/>
        <v/>
      </c>
      <c r="Q194" t="str">
        <f t="shared" si="34"/>
        <v/>
      </c>
      <c r="R194">
        <f t="shared" si="35"/>
        <v>0</v>
      </c>
      <c r="S194">
        <f t="shared" si="36"/>
        <v>0</v>
      </c>
      <c r="T194" t="str">
        <f t="shared" si="37"/>
        <v/>
      </c>
    </row>
    <row r="195" spans="1:20">
      <c r="A195" s="4" t="str">
        <f>+IFERROR(Tabla3[[#This Row],[Fecha]],"")</f>
        <v/>
      </c>
      <c r="B195" t="str">
        <f>+IFERROR(Tabla3[[#This Row],[Confirmados Acumulados]],"")</f>
        <v/>
      </c>
      <c r="C195" t="str">
        <f>+IFERROR(Tabla3[[#This Row],[Nuevos Confirmados]],"")</f>
        <v/>
      </c>
      <c r="D195">
        <f>+IFERROR('Fallecidos Diarios'!B194,"")</f>
        <v>0</v>
      </c>
      <c r="E195">
        <f>+IFERROR('Fallecidos Diarios'!C194,"")</f>
        <v>0</v>
      </c>
      <c r="F195">
        <f>+IFERROR('Recuperados Diarios'!B194,"")</f>
        <v>0</v>
      </c>
      <c r="G195">
        <f>+IFERROR('Recuperados Diarios'!C194,"")</f>
        <v>0</v>
      </c>
      <c r="H195" t="str">
        <f t="shared" ref="H195:H258" si="39">+IFERROR(B195-D195-F195,"")</f>
        <v/>
      </c>
      <c r="I195" t="str">
        <f t="shared" si="38"/>
        <v/>
      </c>
      <c r="J195" t="str">
        <f t="shared" ref="J195:J258" si="40">+IFERROR(D195/B195,"")</f>
        <v/>
      </c>
      <c r="K195" t="str">
        <f t="shared" ref="K195:K258" si="41">+IFERROR(F195/B195,"")</f>
        <v/>
      </c>
      <c r="L195" t="str">
        <f t="shared" ref="L195:L258" si="42">+IFERROR(H195/B195,"")</f>
        <v/>
      </c>
      <c r="M195" t="str">
        <f t="shared" ref="M195:M258" si="43">+IFERROR(C195/L195,"")</f>
        <v/>
      </c>
      <c r="N195" t="str">
        <f t="shared" ref="N195:N258" si="44">+IFERROR(E195/D195,"")</f>
        <v/>
      </c>
      <c r="O195" t="str">
        <f t="shared" ref="O195:O258" si="45">+IFERROR(G195/F195,"")</f>
        <v/>
      </c>
      <c r="P195" t="str">
        <f t="shared" ref="P195:P258" si="46">+IFERROR(I195/H195,"")</f>
        <v/>
      </c>
      <c r="Q195" t="str">
        <f t="shared" ref="Q195:Q258" si="47">+IFERROR(B195/4.159,"")</f>
        <v/>
      </c>
      <c r="R195">
        <f t="shared" ref="R195:R258" si="48">+IFERROR(D195/4.159,"")</f>
        <v>0</v>
      </c>
      <c r="S195">
        <f t="shared" ref="S195:S258" si="49">+IFERROR(F195/4.159,"")</f>
        <v>0</v>
      </c>
      <c r="T195" t="str">
        <f t="shared" ref="T195:T258" si="50">+IFERROR(H195/4.159,"")</f>
        <v/>
      </c>
    </row>
    <row r="196" spans="1:20">
      <c r="A196" s="4" t="str">
        <f>+IFERROR(Tabla3[[#This Row],[Fecha]],"")</f>
        <v/>
      </c>
      <c r="B196" t="str">
        <f>+IFERROR(Tabla3[[#This Row],[Confirmados Acumulados]],"")</f>
        <v/>
      </c>
      <c r="C196" t="str">
        <f>+IFERROR(Tabla3[[#This Row],[Nuevos Confirmados]],"")</f>
        <v/>
      </c>
      <c r="D196">
        <f>+IFERROR('Fallecidos Diarios'!B195,"")</f>
        <v>0</v>
      </c>
      <c r="E196">
        <f>+IFERROR('Fallecidos Diarios'!C195,"")</f>
        <v>0</v>
      </c>
      <c r="F196">
        <f>+IFERROR('Recuperados Diarios'!B195,"")</f>
        <v>0</v>
      </c>
      <c r="G196">
        <f>+IFERROR('Recuperados Diarios'!C195,"")</f>
        <v>0</v>
      </c>
      <c r="H196" t="str">
        <f t="shared" si="39"/>
        <v/>
      </c>
      <c r="I196" t="str">
        <f t="shared" ref="I196:I259" si="51">+IFERROR(H196-H195,"")</f>
        <v/>
      </c>
      <c r="J196" t="str">
        <f t="shared" si="40"/>
        <v/>
      </c>
      <c r="K196" t="str">
        <f t="shared" si="41"/>
        <v/>
      </c>
      <c r="L196" t="str">
        <f t="shared" si="42"/>
        <v/>
      </c>
      <c r="M196" t="str">
        <f t="shared" si="43"/>
        <v/>
      </c>
      <c r="N196" t="str">
        <f t="shared" si="44"/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>
        <f t="shared" si="48"/>
        <v>0</v>
      </c>
      <c r="S196">
        <f t="shared" si="49"/>
        <v>0</v>
      </c>
      <c r="T196" t="str">
        <f t="shared" si="50"/>
        <v/>
      </c>
    </row>
    <row r="197" spans="1:20">
      <c r="A197" s="4" t="str">
        <f>+IFERROR(Tabla3[[#This Row],[Fecha]],"")</f>
        <v/>
      </c>
      <c r="B197" t="str">
        <f>+IFERROR(Tabla3[[#This Row],[Confirmados Acumulados]],"")</f>
        <v/>
      </c>
      <c r="C197" t="str">
        <f>+IFERROR(Tabla3[[#This Row],[Nuevos Confirmados]],"")</f>
        <v/>
      </c>
      <c r="D197">
        <f>+IFERROR('Fallecidos Diarios'!B196,"")</f>
        <v>0</v>
      </c>
      <c r="E197">
        <f>+IFERROR('Fallecidos Diarios'!C196,"")</f>
        <v>0</v>
      </c>
      <c r="F197">
        <f>+IFERROR('Recuperados Diarios'!B196,"")</f>
        <v>0</v>
      </c>
      <c r="G197">
        <f>+IFERROR('Recuperados Diarios'!C196,"")</f>
        <v>0</v>
      </c>
      <c r="H197" t="str">
        <f t="shared" si="39"/>
        <v/>
      </c>
      <c r="I197" t="str">
        <f t="shared" si="51"/>
        <v/>
      </c>
      <c r="J197" t="str">
        <f t="shared" si="40"/>
        <v/>
      </c>
      <c r="K197" t="str">
        <f t="shared" si="41"/>
        <v/>
      </c>
      <c r="L197" t="str">
        <f t="shared" si="42"/>
        <v/>
      </c>
      <c r="M197" t="str">
        <f t="shared" si="43"/>
        <v/>
      </c>
      <c r="N197" t="str">
        <f t="shared" si="44"/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>
        <f t="shared" si="48"/>
        <v>0</v>
      </c>
      <c r="S197">
        <f t="shared" si="49"/>
        <v>0</v>
      </c>
      <c r="T197" t="str">
        <f t="shared" si="50"/>
        <v/>
      </c>
    </row>
    <row r="198" spans="1:20">
      <c r="A198" s="4" t="str">
        <f>+IFERROR(Tabla3[[#This Row],[Fecha]],"")</f>
        <v/>
      </c>
      <c r="B198" t="str">
        <f>+IFERROR(Tabla3[[#This Row],[Confirmados Acumulados]],"")</f>
        <v/>
      </c>
      <c r="C198" t="str">
        <f>+IFERROR(Tabla3[[#This Row],[Nuevos Confirmados]],"")</f>
        <v/>
      </c>
      <c r="D198">
        <f>+IFERROR('Fallecidos Diarios'!B197,"")</f>
        <v>0</v>
      </c>
      <c r="E198">
        <f>+IFERROR('Fallecidos Diarios'!C197,"")</f>
        <v>0</v>
      </c>
      <c r="F198">
        <f>+IFERROR('Recuperados Diarios'!B197,"")</f>
        <v>0</v>
      </c>
      <c r="G198">
        <f>+IFERROR('Recuperados Diarios'!C197,"")</f>
        <v>0</v>
      </c>
      <c r="H198" t="str">
        <f t="shared" si="39"/>
        <v/>
      </c>
      <c r="I198" t="str">
        <f t="shared" si="51"/>
        <v/>
      </c>
      <c r="J198" t="str">
        <f t="shared" si="40"/>
        <v/>
      </c>
      <c r="K198" t="str">
        <f t="shared" si="41"/>
        <v/>
      </c>
      <c r="L198" t="str">
        <f t="shared" si="42"/>
        <v/>
      </c>
      <c r="M198" t="str">
        <f t="shared" si="43"/>
        <v/>
      </c>
      <c r="N198" t="str">
        <f t="shared" si="44"/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>
        <f t="shared" si="48"/>
        <v>0</v>
      </c>
      <c r="S198">
        <f t="shared" si="49"/>
        <v>0</v>
      </c>
      <c r="T198" t="str">
        <f t="shared" si="50"/>
        <v/>
      </c>
    </row>
    <row r="199" spans="1:20">
      <c r="A199" s="4" t="str">
        <f>+IFERROR(Tabla3[[#This Row],[Fecha]],"")</f>
        <v/>
      </c>
      <c r="B199" t="str">
        <f>+IFERROR(Tabla3[[#This Row],[Confirmados Acumulados]],"")</f>
        <v/>
      </c>
      <c r="C199" t="str">
        <f>+IFERROR(Tabla3[[#This Row],[Nuevos Confirmados]],"")</f>
        <v/>
      </c>
      <c r="D199">
        <f>+IFERROR('Fallecidos Diarios'!B198,"")</f>
        <v>0</v>
      </c>
      <c r="E199">
        <f>+IFERROR('Fallecidos Diarios'!C198,"")</f>
        <v>0</v>
      </c>
      <c r="F199">
        <f>+IFERROR('Recuperados Diarios'!B198,"")</f>
        <v>0</v>
      </c>
      <c r="G199">
        <f>+IFERROR('Recuperados Diarios'!C198,"")</f>
        <v>0</v>
      </c>
      <c r="H199" t="str">
        <f t="shared" si="39"/>
        <v/>
      </c>
      <c r="I199" t="str">
        <f t="shared" si="51"/>
        <v/>
      </c>
      <c r="J199" t="str">
        <f t="shared" si="40"/>
        <v/>
      </c>
      <c r="K199" t="str">
        <f t="shared" si="41"/>
        <v/>
      </c>
      <c r="L199" t="str">
        <f t="shared" si="42"/>
        <v/>
      </c>
      <c r="M199" t="str">
        <f t="shared" si="43"/>
        <v/>
      </c>
      <c r="N199" t="str">
        <f t="shared" si="44"/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>
        <f t="shared" si="48"/>
        <v>0</v>
      </c>
      <c r="S199">
        <f t="shared" si="49"/>
        <v>0</v>
      </c>
      <c r="T199" t="str">
        <f t="shared" si="50"/>
        <v/>
      </c>
    </row>
    <row r="200" spans="1:20">
      <c r="A200" s="4" t="str">
        <f>+IFERROR(Tabla3[[#This Row],[Fecha]],"")</f>
        <v/>
      </c>
      <c r="B200" t="str">
        <f>+IFERROR(Tabla3[[#This Row],[Confirmados Acumulados]],"")</f>
        <v/>
      </c>
      <c r="C200" t="str">
        <f>+IFERROR(Tabla3[[#This Row],[Nuevos Confirmados]],"")</f>
        <v/>
      </c>
      <c r="D200">
        <f>+IFERROR('Fallecidos Diarios'!B199,"")</f>
        <v>0</v>
      </c>
      <c r="E200">
        <f>+IFERROR('Fallecidos Diarios'!C199,"")</f>
        <v>0</v>
      </c>
      <c r="F200">
        <f>+IFERROR('Recuperados Diarios'!B199,"")</f>
        <v>0</v>
      </c>
      <c r="G200">
        <f>+IFERROR('Recuperados Diarios'!C199,"")</f>
        <v>0</v>
      </c>
      <c r="H200" t="str">
        <f t="shared" si="39"/>
        <v/>
      </c>
      <c r="I200" t="str">
        <f t="shared" si="51"/>
        <v/>
      </c>
      <c r="J200" t="str">
        <f t="shared" si="40"/>
        <v/>
      </c>
      <c r="K200" t="str">
        <f t="shared" si="41"/>
        <v/>
      </c>
      <c r="L200" t="str">
        <f t="shared" si="42"/>
        <v/>
      </c>
      <c r="M200" t="str">
        <f t="shared" si="43"/>
        <v/>
      </c>
      <c r="N200" t="str">
        <f t="shared" si="44"/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>
        <f t="shared" si="48"/>
        <v>0</v>
      </c>
      <c r="S200">
        <f t="shared" si="49"/>
        <v>0</v>
      </c>
      <c r="T200" t="str">
        <f t="shared" si="50"/>
        <v/>
      </c>
    </row>
    <row r="201" spans="1:20">
      <c r="A201" s="4" t="str">
        <f>+IFERROR(Tabla3[[#This Row],[Fecha]],"")</f>
        <v/>
      </c>
      <c r="B201" t="str">
        <f>+IFERROR(Tabla3[[#This Row],[Confirmados Acumulados]],"")</f>
        <v/>
      </c>
      <c r="C201" t="str">
        <f>+IFERROR(Tabla3[[#This Row],[Nuevos Confirmados]],"")</f>
        <v/>
      </c>
      <c r="D201">
        <f>+IFERROR('Fallecidos Diarios'!B200,"")</f>
        <v>0</v>
      </c>
      <c r="E201">
        <f>+IFERROR('Fallecidos Diarios'!C200,"")</f>
        <v>0</v>
      </c>
      <c r="F201">
        <f>+IFERROR('Recuperados Diarios'!B200,"")</f>
        <v>0</v>
      </c>
      <c r="G201">
        <f>+IFERROR('Recuperados Diarios'!C200,"")</f>
        <v>0</v>
      </c>
      <c r="H201" t="str">
        <f t="shared" si="39"/>
        <v/>
      </c>
      <c r="I201" t="str">
        <f t="shared" si="51"/>
        <v/>
      </c>
      <c r="J201" t="str">
        <f t="shared" si="40"/>
        <v/>
      </c>
      <c r="K201" t="str">
        <f t="shared" si="41"/>
        <v/>
      </c>
      <c r="L201" t="str">
        <f t="shared" si="42"/>
        <v/>
      </c>
      <c r="M201" t="str">
        <f t="shared" si="43"/>
        <v/>
      </c>
      <c r="N201" t="str">
        <f t="shared" si="44"/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>
        <f t="shared" si="48"/>
        <v>0</v>
      </c>
      <c r="S201">
        <f t="shared" si="49"/>
        <v>0</v>
      </c>
      <c r="T201" t="str">
        <f t="shared" si="50"/>
        <v/>
      </c>
    </row>
    <row r="202" spans="1:20">
      <c r="A202" s="4" t="str">
        <f>+IFERROR(Tabla3[[#This Row],[Fecha]],"")</f>
        <v/>
      </c>
      <c r="B202" t="str">
        <f>+IFERROR(Tabla3[[#This Row],[Confirmados Acumulados]],"")</f>
        <v/>
      </c>
      <c r="C202" t="str">
        <f>+IFERROR(Tabla3[[#This Row],[Nuevos Confirmados]],"")</f>
        <v/>
      </c>
      <c r="D202">
        <f>+IFERROR('Fallecidos Diarios'!B201,"")</f>
        <v>0</v>
      </c>
      <c r="E202">
        <f>+IFERROR('Fallecidos Diarios'!C201,"")</f>
        <v>0</v>
      </c>
      <c r="F202">
        <f>+IFERROR('Recuperados Diarios'!B201,"")</f>
        <v>0</v>
      </c>
      <c r="G202">
        <f>+IFERROR('Recuperados Diarios'!C201,"")</f>
        <v>0</v>
      </c>
      <c r="H202" t="str">
        <f t="shared" si="39"/>
        <v/>
      </c>
      <c r="I202" t="str">
        <f t="shared" si="51"/>
        <v/>
      </c>
      <c r="J202" t="str">
        <f t="shared" si="40"/>
        <v/>
      </c>
      <c r="K202" t="str">
        <f t="shared" si="41"/>
        <v/>
      </c>
      <c r="L202" t="str">
        <f t="shared" si="42"/>
        <v/>
      </c>
      <c r="M202" t="str">
        <f t="shared" si="43"/>
        <v/>
      </c>
      <c r="N202" t="str">
        <f t="shared" si="44"/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>
        <f t="shared" si="48"/>
        <v>0</v>
      </c>
      <c r="S202">
        <f t="shared" si="49"/>
        <v>0</v>
      </c>
      <c r="T202" t="str">
        <f t="shared" si="50"/>
        <v/>
      </c>
    </row>
    <row r="203" spans="1:20">
      <c r="A203" s="4" t="str">
        <f>+IFERROR(Tabla3[[#This Row],[Fecha]],"")</f>
        <v/>
      </c>
      <c r="B203" t="str">
        <f>+IFERROR(Tabla3[[#This Row],[Confirmados Acumulados]],"")</f>
        <v/>
      </c>
      <c r="C203" t="str">
        <f>+IFERROR(Tabla3[[#This Row],[Nuevos Confirmados]],"")</f>
        <v/>
      </c>
      <c r="D203">
        <f>+IFERROR('Fallecidos Diarios'!B202,"")</f>
        <v>0</v>
      </c>
      <c r="E203">
        <f>+IFERROR('Fallecidos Diarios'!C202,"")</f>
        <v>0</v>
      </c>
      <c r="F203">
        <f>+IFERROR('Recuperados Diarios'!B202,"")</f>
        <v>0</v>
      </c>
      <c r="G203">
        <f>+IFERROR('Recuperados Diarios'!C202,"")</f>
        <v>0</v>
      </c>
      <c r="H203" t="str">
        <f t="shared" si="39"/>
        <v/>
      </c>
      <c r="I203" t="str">
        <f t="shared" si="51"/>
        <v/>
      </c>
      <c r="J203" t="str">
        <f t="shared" si="40"/>
        <v/>
      </c>
      <c r="K203" t="str">
        <f t="shared" si="41"/>
        <v/>
      </c>
      <c r="L203" t="str">
        <f t="shared" si="42"/>
        <v/>
      </c>
      <c r="M203" t="str">
        <f t="shared" si="43"/>
        <v/>
      </c>
      <c r="N203" t="str">
        <f t="shared" si="44"/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>
        <f t="shared" si="48"/>
        <v>0</v>
      </c>
      <c r="S203">
        <f t="shared" si="49"/>
        <v>0</v>
      </c>
      <c r="T203" t="str">
        <f t="shared" si="50"/>
        <v/>
      </c>
    </row>
    <row r="204" spans="1:20">
      <c r="A204" s="4" t="str">
        <f>+IFERROR(Tabla3[[#This Row],[Fecha]],"")</f>
        <v/>
      </c>
      <c r="B204" t="str">
        <f>+IFERROR(Tabla3[[#This Row],[Confirmados Acumulados]],"")</f>
        <v/>
      </c>
      <c r="C204" t="str">
        <f>+IFERROR(Tabla3[[#This Row],[Nuevos Confirmados]],"")</f>
        <v/>
      </c>
      <c r="D204">
        <f>+IFERROR('Fallecidos Diarios'!B203,"")</f>
        <v>0</v>
      </c>
      <c r="E204">
        <f>+IFERROR('Fallecidos Diarios'!C203,"")</f>
        <v>0</v>
      </c>
      <c r="F204">
        <f>+IFERROR('Recuperados Diarios'!B203,"")</f>
        <v>0</v>
      </c>
      <c r="G204">
        <f>+IFERROR('Recuperados Diarios'!C203,"")</f>
        <v>0</v>
      </c>
      <c r="H204" t="str">
        <f t="shared" si="39"/>
        <v/>
      </c>
      <c r="I204" t="str">
        <f t="shared" si="51"/>
        <v/>
      </c>
      <c r="J204" t="str">
        <f t="shared" si="40"/>
        <v/>
      </c>
      <c r="K204" t="str">
        <f t="shared" si="41"/>
        <v/>
      </c>
      <c r="L204" t="str">
        <f t="shared" si="42"/>
        <v/>
      </c>
      <c r="M204" t="str">
        <f t="shared" si="43"/>
        <v/>
      </c>
      <c r="N204" t="str">
        <f t="shared" si="44"/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>
        <f t="shared" si="48"/>
        <v>0</v>
      </c>
      <c r="S204">
        <f t="shared" si="49"/>
        <v>0</v>
      </c>
      <c r="T204" t="str">
        <f t="shared" si="50"/>
        <v/>
      </c>
    </row>
    <row r="205" spans="1:20">
      <c r="A205" s="4" t="str">
        <f>+IFERROR(Tabla3[[#This Row],[Fecha]],"")</f>
        <v/>
      </c>
      <c r="B205" t="str">
        <f>+IFERROR(Tabla3[[#This Row],[Confirmados Acumulados]],"")</f>
        <v/>
      </c>
      <c r="C205" t="str">
        <f>+IFERROR(Tabla3[[#This Row],[Nuevos Confirmados]],"")</f>
        <v/>
      </c>
      <c r="D205">
        <f>+IFERROR('Fallecidos Diarios'!B204,"")</f>
        <v>0</v>
      </c>
      <c r="E205">
        <f>+IFERROR('Fallecidos Diarios'!C204,"")</f>
        <v>0</v>
      </c>
      <c r="F205">
        <f>+IFERROR('Recuperados Diarios'!B204,"")</f>
        <v>0</v>
      </c>
      <c r="G205">
        <f>+IFERROR('Recuperados Diarios'!C204,"")</f>
        <v>0</v>
      </c>
      <c r="H205" t="str">
        <f t="shared" si="39"/>
        <v/>
      </c>
      <c r="I205" t="str">
        <f t="shared" si="51"/>
        <v/>
      </c>
      <c r="J205" t="str">
        <f t="shared" si="40"/>
        <v/>
      </c>
      <c r="K205" t="str">
        <f t="shared" si="41"/>
        <v/>
      </c>
      <c r="L205" t="str">
        <f t="shared" si="42"/>
        <v/>
      </c>
      <c r="M205" t="str">
        <f t="shared" si="43"/>
        <v/>
      </c>
      <c r="N205" t="str">
        <f t="shared" si="44"/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>
        <f t="shared" si="48"/>
        <v>0</v>
      </c>
      <c r="S205">
        <f t="shared" si="49"/>
        <v>0</v>
      </c>
      <c r="T205" t="str">
        <f t="shared" si="50"/>
        <v/>
      </c>
    </row>
    <row r="206" spans="1:20">
      <c r="A206" s="4" t="str">
        <f>+IFERROR(Tabla3[[#This Row],[Fecha]],"")</f>
        <v/>
      </c>
      <c r="B206" t="str">
        <f>+IFERROR(Tabla3[[#This Row],[Confirmados Acumulados]],"")</f>
        <v/>
      </c>
      <c r="C206" t="str">
        <f>+IFERROR(Tabla3[[#This Row],[Nuevos Confirmados]],"")</f>
        <v/>
      </c>
      <c r="D206">
        <f>+IFERROR('Fallecidos Diarios'!B205,"")</f>
        <v>0</v>
      </c>
      <c r="E206">
        <f>+IFERROR('Fallecidos Diarios'!C205,"")</f>
        <v>0</v>
      </c>
      <c r="F206">
        <f>+IFERROR('Recuperados Diarios'!B205,"")</f>
        <v>0</v>
      </c>
      <c r="G206">
        <f>+IFERROR('Recuperados Diarios'!C205,"")</f>
        <v>0</v>
      </c>
      <c r="H206" t="str">
        <f t="shared" si="39"/>
        <v/>
      </c>
      <c r="I206" t="str">
        <f t="shared" si="51"/>
        <v/>
      </c>
      <c r="J206" t="str">
        <f t="shared" si="40"/>
        <v/>
      </c>
      <c r="K206" t="str">
        <f t="shared" si="41"/>
        <v/>
      </c>
      <c r="L206" t="str">
        <f t="shared" si="42"/>
        <v/>
      </c>
      <c r="M206" t="str">
        <f t="shared" si="43"/>
        <v/>
      </c>
      <c r="N206" t="str">
        <f t="shared" si="44"/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>
        <f t="shared" si="48"/>
        <v>0</v>
      </c>
      <c r="S206">
        <f t="shared" si="49"/>
        <v>0</v>
      </c>
      <c r="T206" t="str">
        <f t="shared" si="50"/>
        <v/>
      </c>
    </row>
    <row r="207" spans="1:20">
      <c r="A207" s="4" t="str">
        <f>+IFERROR(Tabla3[[#This Row],[Fecha]],"")</f>
        <v/>
      </c>
      <c r="B207" t="str">
        <f>+IFERROR(Tabla3[[#This Row],[Confirmados Acumulados]],"")</f>
        <v/>
      </c>
      <c r="C207" t="str">
        <f>+IFERROR(Tabla3[[#This Row],[Nuevos Confirmados]],"")</f>
        <v/>
      </c>
      <c r="D207">
        <f>+IFERROR('Fallecidos Diarios'!B206,"")</f>
        <v>0</v>
      </c>
      <c r="E207">
        <f>+IFERROR('Fallecidos Diarios'!C206,"")</f>
        <v>0</v>
      </c>
      <c r="F207">
        <f>+IFERROR('Recuperados Diarios'!B206,"")</f>
        <v>0</v>
      </c>
      <c r="G207">
        <f>+IFERROR('Recuperados Diarios'!C206,"")</f>
        <v>0</v>
      </c>
      <c r="H207" t="str">
        <f t="shared" si="39"/>
        <v/>
      </c>
      <c r="I207" t="str">
        <f t="shared" si="51"/>
        <v/>
      </c>
      <c r="J207" t="str">
        <f t="shared" si="40"/>
        <v/>
      </c>
      <c r="K207" t="str">
        <f t="shared" si="41"/>
        <v/>
      </c>
      <c r="L207" t="str">
        <f t="shared" si="42"/>
        <v/>
      </c>
      <c r="M207" t="str">
        <f t="shared" si="43"/>
        <v/>
      </c>
      <c r="N207" t="str">
        <f t="shared" si="44"/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>
        <f t="shared" si="48"/>
        <v>0</v>
      </c>
      <c r="S207">
        <f t="shared" si="49"/>
        <v>0</v>
      </c>
      <c r="T207" t="str">
        <f t="shared" si="50"/>
        <v/>
      </c>
    </row>
    <row r="208" spans="1:20">
      <c r="A208" s="4" t="str">
        <f>+IFERROR(Tabla3[[#This Row],[Fecha]],"")</f>
        <v/>
      </c>
      <c r="B208" t="str">
        <f>+IFERROR(Tabla3[[#This Row],[Confirmados Acumulados]],"")</f>
        <v/>
      </c>
      <c r="C208" t="str">
        <f>+IFERROR(Tabla3[[#This Row],[Nuevos Confirmados]],"")</f>
        <v/>
      </c>
      <c r="D208">
        <f>+IFERROR('Fallecidos Diarios'!B207,"")</f>
        <v>0</v>
      </c>
      <c r="E208">
        <f>+IFERROR('Fallecidos Diarios'!C207,"")</f>
        <v>0</v>
      </c>
      <c r="F208">
        <f>+IFERROR('Recuperados Diarios'!B207,"")</f>
        <v>0</v>
      </c>
      <c r="G208">
        <f>+IFERROR('Recuperados Diarios'!C207,"")</f>
        <v>0</v>
      </c>
      <c r="H208" t="str">
        <f t="shared" si="39"/>
        <v/>
      </c>
      <c r="I208" t="str">
        <f t="shared" si="51"/>
        <v/>
      </c>
      <c r="J208" t="str">
        <f t="shared" si="40"/>
        <v/>
      </c>
      <c r="K208" t="str">
        <f t="shared" si="41"/>
        <v/>
      </c>
      <c r="L208" t="str">
        <f t="shared" si="42"/>
        <v/>
      </c>
      <c r="M208" t="str">
        <f t="shared" si="43"/>
        <v/>
      </c>
      <c r="N208" t="str">
        <f t="shared" si="44"/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>
        <f t="shared" si="48"/>
        <v>0</v>
      </c>
      <c r="S208">
        <f t="shared" si="49"/>
        <v>0</v>
      </c>
      <c r="T208" t="str">
        <f t="shared" si="50"/>
        <v/>
      </c>
    </row>
    <row r="209" spans="1:20">
      <c r="A209" s="4" t="str">
        <f>+IFERROR(Tabla3[[#This Row],[Fecha]],"")</f>
        <v/>
      </c>
      <c r="B209" t="str">
        <f>+IFERROR(Tabla3[[#This Row],[Confirmados Acumulados]],"")</f>
        <v/>
      </c>
      <c r="C209" t="str">
        <f>+IFERROR(Tabla3[[#This Row],[Nuevos Confirmados]],"")</f>
        <v/>
      </c>
      <c r="D209">
        <f>+IFERROR('Fallecidos Diarios'!B208,"")</f>
        <v>0</v>
      </c>
      <c r="E209">
        <f>+IFERROR('Fallecidos Diarios'!C208,"")</f>
        <v>0</v>
      </c>
      <c r="F209">
        <f>+IFERROR('Recuperados Diarios'!B208,"")</f>
        <v>0</v>
      </c>
      <c r="G209">
        <f>+IFERROR('Recuperados Diarios'!C208,"")</f>
        <v>0</v>
      </c>
      <c r="H209" t="str">
        <f t="shared" si="39"/>
        <v/>
      </c>
      <c r="I209" t="str">
        <f t="shared" si="51"/>
        <v/>
      </c>
      <c r="J209" t="str">
        <f t="shared" si="40"/>
        <v/>
      </c>
      <c r="K209" t="str">
        <f t="shared" si="41"/>
        <v/>
      </c>
      <c r="L209" t="str">
        <f t="shared" si="42"/>
        <v/>
      </c>
      <c r="M209" t="str">
        <f t="shared" si="43"/>
        <v/>
      </c>
      <c r="N209" t="str">
        <f t="shared" si="44"/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>
        <f t="shared" si="48"/>
        <v>0</v>
      </c>
      <c r="S209">
        <f t="shared" si="49"/>
        <v>0</v>
      </c>
      <c r="T209" t="str">
        <f t="shared" si="50"/>
        <v/>
      </c>
    </row>
    <row r="210" spans="1:20">
      <c r="A210" s="4" t="str">
        <f>+IFERROR(Tabla3[[#This Row],[Fecha]],"")</f>
        <v/>
      </c>
      <c r="B210" t="str">
        <f>+IFERROR(Tabla3[[#This Row],[Confirmados Acumulados]],"")</f>
        <v/>
      </c>
      <c r="C210" t="str">
        <f>+IFERROR(Tabla3[[#This Row],[Nuevos Confirmados]],"")</f>
        <v/>
      </c>
      <c r="D210">
        <f>+IFERROR('Fallecidos Diarios'!B209,"")</f>
        <v>0</v>
      </c>
      <c r="E210">
        <f>+IFERROR('Fallecidos Diarios'!C209,"")</f>
        <v>0</v>
      </c>
      <c r="F210">
        <f>+IFERROR('Recuperados Diarios'!B209,"")</f>
        <v>0</v>
      </c>
      <c r="G210">
        <f>+IFERROR('Recuperados Diarios'!C209,"")</f>
        <v>0</v>
      </c>
      <c r="H210" t="str">
        <f t="shared" si="39"/>
        <v/>
      </c>
      <c r="I210" t="str">
        <f t="shared" si="51"/>
        <v/>
      </c>
      <c r="J210" t="str">
        <f t="shared" si="40"/>
        <v/>
      </c>
      <c r="K210" t="str">
        <f t="shared" si="41"/>
        <v/>
      </c>
      <c r="L210" t="str">
        <f t="shared" si="42"/>
        <v/>
      </c>
      <c r="M210" t="str">
        <f t="shared" si="43"/>
        <v/>
      </c>
      <c r="N210" t="str">
        <f t="shared" si="44"/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>
        <f t="shared" si="48"/>
        <v>0</v>
      </c>
      <c r="S210">
        <f t="shared" si="49"/>
        <v>0</v>
      </c>
      <c r="T210" t="str">
        <f t="shared" si="50"/>
        <v/>
      </c>
    </row>
    <row r="211" spans="1:20">
      <c r="A211" s="4" t="str">
        <f>+IFERROR(Tabla3[[#This Row],[Fecha]],"")</f>
        <v/>
      </c>
      <c r="B211" t="str">
        <f>+IFERROR(Tabla3[[#This Row],[Confirmados Acumulados]],"")</f>
        <v/>
      </c>
      <c r="C211" t="str">
        <f>+IFERROR(Tabla3[[#This Row],[Nuevos Confirmados]],"")</f>
        <v/>
      </c>
      <c r="D211">
        <f>+IFERROR('Fallecidos Diarios'!B210,"")</f>
        <v>0</v>
      </c>
      <c r="E211">
        <f>+IFERROR('Fallecidos Diarios'!C210,"")</f>
        <v>0</v>
      </c>
      <c r="F211">
        <f>+IFERROR('Recuperados Diarios'!B210,"")</f>
        <v>0</v>
      </c>
      <c r="G211">
        <f>+IFERROR('Recuperados Diarios'!C210,"")</f>
        <v>0</v>
      </c>
      <c r="H211" t="str">
        <f t="shared" si="39"/>
        <v/>
      </c>
      <c r="I211" t="str">
        <f t="shared" si="51"/>
        <v/>
      </c>
      <c r="J211" t="str">
        <f t="shared" si="40"/>
        <v/>
      </c>
      <c r="K211" t="str">
        <f t="shared" si="41"/>
        <v/>
      </c>
      <c r="L211" t="str">
        <f t="shared" si="42"/>
        <v/>
      </c>
      <c r="M211" t="str">
        <f t="shared" si="43"/>
        <v/>
      </c>
      <c r="N211" t="str">
        <f t="shared" si="44"/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>
        <f t="shared" si="48"/>
        <v>0</v>
      </c>
      <c r="S211">
        <f t="shared" si="49"/>
        <v>0</v>
      </c>
      <c r="T211" t="str">
        <f t="shared" si="50"/>
        <v/>
      </c>
    </row>
    <row r="212" spans="1:20">
      <c r="A212" s="4" t="str">
        <f>+IFERROR(Tabla3[[#This Row],[Fecha]],"")</f>
        <v/>
      </c>
      <c r="B212" t="str">
        <f>+IFERROR(Tabla3[[#This Row],[Confirmados Acumulados]],"")</f>
        <v/>
      </c>
      <c r="C212" t="str">
        <f>+IFERROR(Tabla3[[#This Row],[Nuevos Confirmados]],"")</f>
        <v/>
      </c>
      <c r="D212">
        <f>+IFERROR('Fallecidos Diarios'!B211,"")</f>
        <v>0</v>
      </c>
      <c r="E212">
        <f>+IFERROR('Fallecidos Diarios'!C211,"")</f>
        <v>0</v>
      </c>
      <c r="F212">
        <f>+IFERROR('Recuperados Diarios'!B211,"")</f>
        <v>0</v>
      </c>
      <c r="G212">
        <f>+IFERROR('Recuperados Diarios'!C211,"")</f>
        <v>0</v>
      </c>
      <c r="H212" t="str">
        <f t="shared" si="39"/>
        <v/>
      </c>
      <c r="I212" t="str">
        <f t="shared" si="51"/>
        <v/>
      </c>
      <c r="J212" t="str">
        <f t="shared" si="40"/>
        <v/>
      </c>
      <c r="K212" t="str">
        <f t="shared" si="41"/>
        <v/>
      </c>
      <c r="L212" t="str">
        <f t="shared" si="42"/>
        <v/>
      </c>
      <c r="M212" t="str">
        <f t="shared" si="43"/>
        <v/>
      </c>
      <c r="N212" t="str">
        <f t="shared" si="44"/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>
        <f t="shared" si="48"/>
        <v>0</v>
      </c>
      <c r="S212">
        <f t="shared" si="49"/>
        <v>0</v>
      </c>
      <c r="T212" t="str">
        <f t="shared" si="50"/>
        <v/>
      </c>
    </row>
    <row r="213" spans="1:20">
      <c r="A213" s="4" t="str">
        <f>+IFERROR(Tabla3[[#This Row],[Fecha]],"")</f>
        <v/>
      </c>
      <c r="B213" t="str">
        <f>+IFERROR(Tabla3[[#This Row],[Confirmados Acumulados]],"")</f>
        <v/>
      </c>
      <c r="C213" t="str">
        <f>+IFERROR(Tabla3[[#This Row],[Nuevos Confirmados]],"")</f>
        <v/>
      </c>
      <c r="D213">
        <f>+IFERROR('Fallecidos Diarios'!B212,"")</f>
        <v>0</v>
      </c>
      <c r="E213">
        <f>+IFERROR('Fallecidos Diarios'!C212,"")</f>
        <v>0</v>
      </c>
      <c r="F213">
        <f>+IFERROR('Recuperados Diarios'!B212,"")</f>
        <v>0</v>
      </c>
      <c r="G213">
        <f>+IFERROR('Recuperados Diarios'!C212,"")</f>
        <v>0</v>
      </c>
      <c r="H213" t="str">
        <f t="shared" si="39"/>
        <v/>
      </c>
      <c r="I213" t="str">
        <f t="shared" si="51"/>
        <v/>
      </c>
      <c r="J213" t="str">
        <f t="shared" si="40"/>
        <v/>
      </c>
      <c r="K213" t="str">
        <f t="shared" si="41"/>
        <v/>
      </c>
      <c r="L213" t="str">
        <f t="shared" si="42"/>
        <v/>
      </c>
      <c r="M213" t="str">
        <f t="shared" si="43"/>
        <v/>
      </c>
      <c r="N213" t="str">
        <f t="shared" si="44"/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>
        <f t="shared" si="48"/>
        <v>0</v>
      </c>
      <c r="S213">
        <f t="shared" si="49"/>
        <v>0</v>
      </c>
      <c r="T213" t="str">
        <f t="shared" si="50"/>
        <v/>
      </c>
    </row>
    <row r="214" spans="1:20">
      <c r="A214" s="4" t="str">
        <f>+IFERROR(Tabla3[[#This Row],[Fecha]],"")</f>
        <v/>
      </c>
      <c r="B214" t="str">
        <f>+IFERROR(Tabla3[[#This Row],[Confirmados Acumulados]],"")</f>
        <v/>
      </c>
      <c r="C214" t="str">
        <f>+IFERROR(Tabla3[[#This Row],[Nuevos Confirmados]],"")</f>
        <v/>
      </c>
      <c r="D214">
        <f>+IFERROR('Fallecidos Diarios'!B213,"")</f>
        <v>0</v>
      </c>
      <c r="E214">
        <f>+IFERROR('Fallecidos Diarios'!C213,"")</f>
        <v>0</v>
      </c>
      <c r="F214">
        <f>+IFERROR('Recuperados Diarios'!B213,"")</f>
        <v>0</v>
      </c>
      <c r="G214">
        <f>+IFERROR('Recuperados Diarios'!C213,"")</f>
        <v>0</v>
      </c>
      <c r="H214" t="str">
        <f t="shared" si="39"/>
        <v/>
      </c>
      <c r="I214" t="str">
        <f t="shared" si="51"/>
        <v/>
      </c>
      <c r="J214" t="str">
        <f t="shared" si="40"/>
        <v/>
      </c>
      <c r="K214" t="str">
        <f t="shared" si="41"/>
        <v/>
      </c>
      <c r="L214" t="str">
        <f t="shared" si="42"/>
        <v/>
      </c>
      <c r="M214" t="str">
        <f t="shared" si="43"/>
        <v/>
      </c>
      <c r="N214" t="str">
        <f t="shared" si="44"/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>
        <f t="shared" si="48"/>
        <v>0</v>
      </c>
      <c r="S214">
        <f t="shared" si="49"/>
        <v>0</v>
      </c>
      <c r="T214" t="str">
        <f t="shared" si="50"/>
        <v/>
      </c>
    </row>
    <row r="215" spans="1:20">
      <c r="A215" s="4" t="str">
        <f>+IFERROR(Tabla3[[#This Row],[Fecha]],"")</f>
        <v/>
      </c>
      <c r="B215" t="str">
        <f>+IFERROR(Tabla3[[#This Row],[Confirmados Acumulados]],"")</f>
        <v/>
      </c>
      <c r="C215" t="str">
        <f>+IFERROR(Tabla3[[#This Row],[Nuevos Confirmados]],"")</f>
        <v/>
      </c>
      <c r="D215">
        <f>+IFERROR('Fallecidos Diarios'!B214,"")</f>
        <v>0</v>
      </c>
      <c r="E215">
        <f>+IFERROR('Fallecidos Diarios'!C214,"")</f>
        <v>0</v>
      </c>
      <c r="F215">
        <f>+IFERROR('Recuperados Diarios'!B214,"")</f>
        <v>0</v>
      </c>
      <c r="G215">
        <f>+IFERROR('Recuperados Diarios'!C214,"")</f>
        <v>0</v>
      </c>
      <c r="H215" t="str">
        <f t="shared" si="39"/>
        <v/>
      </c>
      <c r="I215" t="str">
        <f t="shared" si="51"/>
        <v/>
      </c>
      <c r="J215" t="str">
        <f t="shared" si="40"/>
        <v/>
      </c>
      <c r="K215" t="str">
        <f t="shared" si="41"/>
        <v/>
      </c>
      <c r="L215" t="str">
        <f t="shared" si="42"/>
        <v/>
      </c>
      <c r="M215" t="str">
        <f t="shared" si="43"/>
        <v/>
      </c>
      <c r="N215" t="str">
        <f t="shared" si="44"/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>
        <f t="shared" si="48"/>
        <v>0</v>
      </c>
      <c r="S215">
        <f t="shared" si="49"/>
        <v>0</v>
      </c>
      <c r="T215" t="str">
        <f t="shared" si="50"/>
        <v/>
      </c>
    </row>
    <row r="216" spans="1:20">
      <c r="A216" s="4" t="str">
        <f>+IFERROR(Tabla3[[#This Row],[Fecha]],"")</f>
        <v/>
      </c>
      <c r="B216" t="str">
        <f>+IFERROR(Tabla3[[#This Row],[Confirmados Acumulados]],"")</f>
        <v/>
      </c>
      <c r="C216" t="str">
        <f>+IFERROR(Tabla3[[#This Row],[Nuevos Confirmados]],"")</f>
        <v/>
      </c>
      <c r="D216">
        <f>+IFERROR('Fallecidos Diarios'!B215,"")</f>
        <v>0</v>
      </c>
      <c r="E216">
        <f>+IFERROR('Fallecidos Diarios'!C215,"")</f>
        <v>0</v>
      </c>
      <c r="F216">
        <f>+IFERROR('Recuperados Diarios'!B215,"")</f>
        <v>0</v>
      </c>
      <c r="G216">
        <f>+IFERROR('Recuperados Diarios'!C215,"")</f>
        <v>0</v>
      </c>
      <c r="H216" t="str">
        <f t="shared" si="39"/>
        <v/>
      </c>
      <c r="I216" t="str">
        <f t="shared" si="51"/>
        <v/>
      </c>
      <c r="J216" t="str">
        <f t="shared" si="40"/>
        <v/>
      </c>
      <c r="K216" t="str">
        <f t="shared" si="41"/>
        <v/>
      </c>
      <c r="L216" t="str">
        <f t="shared" si="42"/>
        <v/>
      </c>
      <c r="M216" t="str">
        <f t="shared" si="43"/>
        <v/>
      </c>
      <c r="N216" t="str">
        <f t="shared" si="44"/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>
        <f t="shared" si="48"/>
        <v>0</v>
      </c>
      <c r="S216">
        <f t="shared" si="49"/>
        <v>0</v>
      </c>
      <c r="T216" t="str">
        <f t="shared" si="50"/>
        <v/>
      </c>
    </row>
    <row r="217" spans="1:20">
      <c r="A217" s="4" t="str">
        <f>+IFERROR(Tabla3[[#This Row],[Fecha]],"")</f>
        <v/>
      </c>
      <c r="B217" t="str">
        <f>+IFERROR(Tabla3[[#This Row],[Confirmados Acumulados]],"")</f>
        <v/>
      </c>
      <c r="C217" t="str">
        <f>+IFERROR(Tabla3[[#This Row],[Nuevos Confirmados]],"")</f>
        <v/>
      </c>
      <c r="D217">
        <f>+IFERROR('Fallecidos Diarios'!B216,"")</f>
        <v>0</v>
      </c>
      <c r="E217">
        <f>+IFERROR('Fallecidos Diarios'!C216,"")</f>
        <v>0</v>
      </c>
      <c r="F217">
        <f>+IFERROR('Recuperados Diarios'!B216,"")</f>
        <v>0</v>
      </c>
      <c r="G217">
        <f>+IFERROR('Recuperados Diarios'!C216,"")</f>
        <v>0</v>
      </c>
      <c r="H217" t="str">
        <f t="shared" si="39"/>
        <v/>
      </c>
      <c r="I217" t="str">
        <f t="shared" si="51"/>
        <v/>
      </c>
      <c r="J217" t="str">
        <f t="shared" si="40"/>
        <v/>
      </c>
      <c r="K217" t="str">
        <f t="shared" si="41"/>
        <v/>
      </c>
      <c r="L217" t="str">
        <f t="shared" si="42"/>
        <v/>
      </c>
      <c r="M217" t="str">
        <f t="shared" si="43"/>
        <v/>
      </c>
      <c r="N217" t="str">
        <f t="shared" si="44"/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>
        <f t="shared" si="48"/>
        <v>0</v>
      </c>
      <c r="S217">
        <f t="shared" si="49"/>
        <v>0</v>
      </c>
      <c r="T217" t="str">
        <f t="shared" si="50"/>
        <v/>
      </c>
    </row>
    <row r="218" spans="1:20">
      <c r="A218" s="4" t="str">
        <f>+IFERROR(Tabla3[[#This Row],[Fecha]],"")</f>
        <v/>
      </c>
      <c r="B218" t="str">
        <f>+IFERROR(Tabla3[[#This Row],[Confirmados Acumulados]],"")</f>
        <v/>
      </c>
      <c r="C218" t="str">
        <f>+IFERROR(Tabla3[[#This Row],[Nuevos Confirmados]],"")</f>
        <v/>
      </c>
      <c r="D218">
        <f>+IFERROR('Fallecidos Diarios'!B217,"")</f>
        <v>0</v>
      </c>
      <c r="E218">
        <f>+IFERROR('Fallecidos Diarios'!C217,"")</f>
        <v>0</v>
      </c>
      <c r="F218">
        <f>+IFERROR('Recuperados Diarios'!B217,"")</f>
        <v>0</v>
      </c>
      <c r="G218">
        <f>+IFERROR('Recuperados Diarios'!C217,"")</f>
        <v>0</v>
      </c>
      <c r="H218" t="str">
        <f t="shared" si="39"/>
        <v/>
      </c>
      <c r="I218" t="str">
        <f t="shared" si="51"/>
        <v/>
      </c>
      <c r="J218" t="str">
        <f t="shared" si="40"/>
        <v/>
      </c>
      <c r="K218" t="str">
        <f t="shared" si="41"/>
        <v/>
      </c>
      <c r="L218" t="str">
        <f t="shared" si="42"/>
        <v/>
      </c>
      <c r="M218" t="str">
        <f t="shared" si="43"/>
        <v/>
      </c>
      <c r="N218" t="str">
        <f t="shared" si="44"/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>
        <f t="shared" si="48"/>
        <v>0</v>
      </c>
      <c r="S218">
        <f t="shared" si="49"/>
        <v>0</v>
      </c>
      <c r="T218" t="str">
        <f t="shared" si="50"/>
        <v/>
      </c>
    </row>
    <row r="219" spans="1:20">
      <c r="A219" s="4" t="str">
        <f>+IFERROR(Tabla3[[#This Row],[Fecha]],"")</f>
        <v/>
      </c>
      <c r="B219" t="str">
        <f>+IFERROR(Tabla3[[#This Row],[Confirmados Acumulados]],"")</f>
        <v/>
      </c>
      <c r="C219" t="str">
        <f>+IFERROR(Tabla3[[#This Row],[Nuevos Confirmados]],"")</f>
        <v/>
      </c>
      <c r="D219">
        <f>+IFERROR('Fallecidos Diarios'!B218,"")</f>
        <v>0</v>
      </c>
      <c r="E219">
        <f>+IFERROR('Fallecidos Diarios'!C218,"")</f>
        <v>0</v>
      </c>
      <c r="F219">
        <f>+IFERROR('Recuperados Diarios'!B218,"")</f>
        <v>0</v>
      </c>
      <c r="G219">
        <f>+IFERROR('Recuperados Diarios'!C218,"")</f>
        <v>0</v>
      </c>
      <c r="H219" t="str">
        <f t="shared" si="39"/>
        <v/>
      </c>
      <c r="I219" t="str">
        <f t="shared" si="51"/>
        <v/>
      </c>
      <c r="J219" t="str">
        <f t="shared" si="40"/>
        <v/>
      </c>
      <c r="K219" t="str">
        <f t="shared" si="41"/>
        <v/>
      </c>
      <c r="L219" t="str">
        <f t="shared" si="42"/>
        <v/>
      </c>
      <c r="M219" t="str">
        <f t="shared" si="43"/>
        <v/>
      </c>
      <c r="N219" t="str">
        <f t="shared" si="44"/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>
        <f t="shared" si="48"/>
        <v>0</v>
      </c>
      <c r="S219">
        <f t="shared" si="49"/>
        <v>0</v>
      </c>
      <c r="T219" t="str">
        <f t="shared" si="50"/>
        <v/>
      </c>
    </row>
    <row r="220" spans="1:20">
      <c r="A220" s="4" t="str">
        <f>+IFERROR(Tabla3[[#This Row],[Fecha]],"")</f>
        <v/>
      </c>
      <c r="B220" t="str">
        <f>+IFERROR(Tabla3[[#This Row],[Confirmados Acumulados]],"")</f>
        <v/>
      </c>
      <c r="C220" t="str">
        <f>+IFERROR(Tabla3[[#This Row],[Nuevos Confirmados]],"")</f>
        <v/>
      </c>
      <c r="D220">
        <f>+IFERROR('Fallecidos Diarios'!B219,"")</f>
        <v>0</v>
      </c>
      <c r="E220">
        <f>+IFERROR('Fallecidos Diarios'!C219,"")</f>
        <v>0</v>
      </c>
      <c r="F220">
        <f>+IFERROR('Recuperados Diarios'!B219,"")</f>
        <v>0</v>
      </c>
      <c r="G220">
        <f>+IFERROR('Recuperados Diarios'!C219,"")</f>
        <v>0</v>
      </c>
      <c r="H220" t="str">
        <f t="shared" si="39"/>
        <v/>
      </c>
      <c r="I220" t="str">
        <f t="shared" si="51"/>
        <v/>
      </c>
      <c r="J220" t="str">
        <f t="shared" si="40"/>
        <v/>
      </c>
      <c r="K220" t="str">
        <f t="shared" si="41"/>
        <v/>
      </c>
      <c r="L220" t="str">
        <f t="shared" si="42"/>
        <v/>
      </c>
      <c r="M220" t="str">
        <f t="shared" si="43"/>
        <v/>
      </c>
      <c r="N220" t="str">
        <f t="shared" si="44"/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>
        <f t="shared" si="48"/>
        <v>0</v>
      </c>
      <c r="S220">
        <f t="shared" si="49"/>
        <v>0</v>
      </c>
      <c r="T220" t="str">
        <f t="shared" si="50"/>
        <v/>
      </c>
    </row>
    <row r="221" spans="1:20">
      <c r="A221" s="4" t="str">
        <f>+IFERROR(Tabla3[[#This Row],[Fecha]],"")</f>
        <v/>
      </c>
      <c r="B221" t="str">
        <f>+IFERROR(Tabla3[[#This Row],[Confirmados Acumulados]],"")</f>
        <v/>
      </c>
      <c r="C221" t="str">
        <f>+IFERROR(Tabla3[[#This Row],[Nuevos Confirmados]],"")</f>
        <v/>
      </c>
      <c r="D221">
        <f>+IFERROR('Fallecidos Diarios'!B220,"")</f>
        <v>0</v>
      </c>
      <c r="E221">
        <f>+IFERROR('Fallecidos Diarios'!C220,"")</f>
        <v>0</v>
      </c>
      <c r="F221">
        <f>+IFERROR('Recuperados Diarios'!B220,"")</f>
        <v>0</v>
      </c>
      <c r="G221">
        <f>+IFERROR('Recuperados Diarios'!C220,"")</f>
        <v>0</v>
      </c>
      <c r="H221" t="str">
        <f t="shared" si="39"/>
        <v/>
      </c>
      <c r="I221" t="str">
        <f t="shared" si="51"/>
        <v/>
      </c>
      <c r="J221" t="str">
        <f t="shared" si="40"/>
        <v/>
      </c>
      <c r="K221" t="str">
        <f t="shared" si="41"/>
        <v/>
      </c>
      <c r="L221" t="str">
        <f t="shared" si="42"/>
        <v/>
      </c>
      <c r="M221" t="str">
        <f t="shared" si="43"/>
        <v/>
      </c>
      <c r="N221" t="str">
        <f t="shared" si="44"/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>
        <f t="shared" si="48"/>
        <v>0</v>
      </c>
      <c r="S221">
        <f t="shared" si="49"/>
        <v>0</v>
      </c>
      <c r="T221" t="str">
        <f t="shared" si="50"/>
        <v/>
      </c>
    </row>
    <row r="222" spans="1:20">
      <c r="A222" s="4" t="str">
        <f>+IFERROR(Tabla3[[#This Row],[Fecha]],"")</f>
        <v/>
      </c>
      <c r="B222" t="str">
        <f>+IFERROR(Tabla3[[#This Row],[Confirmados Acumulados]],"")</f>
        <v/>
      </c>
      <c r="C222" t="str">
        <f>+IFERROR(Tabla3[[#This Row],[Nuevos Confirmados]],"")</f>
        <v/>
      </c>
      <c r="D222">
        <f>+IFERROR('Fallecidos Diarios'!B221,"")</f>
        <v>0</v>
      </c>
      <c r="E222">
        <f>+IFERROR('Fallecidos Diarios'!C221,"")</f>
        <v>0</v>
      </c>
      <c r="F222">
        <f>+IFERROR('Recuperados Diarios'!B221,"")</f>
        <v>0</v>
      </c>
      <c r="G222">
        <f>+IFERROR('Recuperados Diarios'!C221,"")</f>
        <v>0</v>
      </c>
      <c r="H222" t="str">
        <f t="shared" si="39"/>
        <v/>
      </c>
      <c r="I222" t="str">
        <f t="shared" si="51"/>
        <v/>
      </c>
      <c r="J222" t="str">
        <f t="shared" si="40"/>
        <v/>
      </c>
      <c r="K222" t="str">
        <f t="shared" si="41"/>
        <v/>
      </c>
      <c r="L222" t="str">
        <f t="shared" si="42"/>
        <v/>
      </c>
      <c r="M222" t="str">
        <f t="shared" si="43"/>
        <v/>
      </c>
      <c r="N222" t="str">
        <f t="shared" si="44"/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>
        <f t="shared" si="48"/>
        <v>0</v>
      </c>
      <c r="S222">
        <f t="shared" si="49"/>
        <v>0</v>
      </c>
      <c r="T222" t="str">
        <f t="shared" si="50"/>
        <v/>
      </c>
    </row>
    <row r="223" spans="1:20">
      <c r="A223" s="4" t="str">
        <f>+IFERROR(Tabla3[[#This Row],[Fecha]],"")</f>
        <v/>
      </c>
      <c r="B223" t="str">
        <f>+IFERROR(Tabla3[[#This Row],[Confirmados Acumulados]],"")</f>
        <v/>
      </c>
      <c r="C223" t="str">
        <f>+IFERROR(Tabla3[[#This Row],[Nuevos Confirmados]],"")</f>
        <v/>
      </c>
      <c r="D223">
        <f>+IFERROR('Fallecidos Diarios'!B222,"")</f>
        <v>0</v>
      </c>
      <c r="E223">
        <f>+IFERROR('Fallecidos Diarios'!C222,"")</f>
        <v>0</v>
      </c>
      <c r="F223">
        <f>+IFERROR('Recuperados Diarios'!B222,"")</f>
        <v>0</v>
      </c>
      <c r="G223">
        <f>+IFERROR('Recuperados Diarios'!C222,"")</f>
        <v>0</v>
      </c>
      <c r="H223" t="str">
        <f t="shared" si="39"/>
        <v/>
      </c>
      <c r="I223" t="str">
        <f t="shared" si="51"/>
        <v/>
      </c>
      <c r="J223" t="str">
        <f t="shared" si="40"/>
        <v/>
      </c>
      <c r="K223" t="str">
        <f t="shared" si="41"/>
        <v/>
      </c>
      <c r="L223" t="str">
        <f t="shared" si="42"/>
        <v/>
      </c>
      <c r="M223" t="str">
        <f t="shared" si="43"/>
        <v/>
      </c>
      <c r="N223" t="str">
        <f t="shared" si="44"/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>
        <f t="shared" si="48"/>
        <v>0</v>
      </c>
      <c r="S223">
        <f t="shared" si="49"/>
        <v>0</v>
      </c>
      <c r="T223" t="str">
        <f t="shared" si="50"/>
        <v/>
      </c>
    </row>
    <row r="224" spans="1:20">
      <c r="A224" s="4" t="str">
        <f>+IFERROR(Tabla3[[#This Row],[Fecha]],"")</f>
        <v/>
      </c>
      <c r="B224" t="str">
        <f>+IFERROR(Tabla3[[#This Row],[Confirmados Acumulados]],"")</f>
        <v/>
      </c>
      <c r="C224" t="str">
        <f>+IFERROR(Tabla3[[#This Row],[Nuevos Confirmados]],"")</f>
        <v/>
      </c>
      <c r="D224">
        <f>+IFERROR('Fallecidos Diarios'!B223,"")</f>
        <v>0</v>
      </c>
      <c r="E224">
        <f>+IFERROR('Fallecidos Diarios'!C223,"")</f>
        <v>0</v>
      </c>
      <c r="F224">
        <f>+IFERROR('Recuperados Diarios'!B223,"")</f>
        <v>0</v>
      </c>
      <c r="G224">
        <f>+IFERROR('Recuperados Diarios'!C223,"")</f>
        <v>0</v>
      </c>
      <c r="H224" t="str">
        <f t="shared" si="39"/>
        <v/>
      </c>
      <c r="I224" t="str">
        <f t="shared" si="51"/>
        <v/>
      </c>
      <c r="J224" t="str">
        <f t="shared" si="40"/>
        <v/>
      </c>
      <c r="K224" t="str">
        <f t="shared" si="41"/>
        <v/>
      </c>
      <c r="L224" t="str">
        <f t="shared" si="42"/>
        <v/>
      </c>
      <c r="M224" t="str">
        <f t="shared" si="43"/>
        <v/>
      </c>
      <c r="N224" t="str">
        <f t="shared" si="44"/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>
        <f t="shared" si="48"/>
        <v>0</v>
      </c>
      <c r="S224">
        <f t="shared" si="49"/>
        <v>0</v>
      </c>
      <c r="T224" t="str">
        <f t="shared" si="50"/>
        <v/>
      </c>
    </row>
    <row r="225" spans="1:20">
      <c r="A225" s="4" t="str">
        <f>+IFERROR(Tabla3[[#This Row],[Fecha]],"")</f>
        <v/>
      </c>
      <c r="B225" t="str">
        <f>+IFERROR(Tabla3[[#This Row],[Confirmados Acumulados]],"")</f>
        <v/>
      </c>
      <c r="C225" t="str">
        <f>+IFERROR(Tabla3[[#This Row],[Nuevos Confirmados]],"")</f>
        <v/>
      </c>
      <c r="D225">
        <f>+IFERROR('Fallecidos Diarios'!B224,"")</f>
        <v>0</v>
      </c>
      <c r="E225">
        <f>+IFERROR('Fallecidos Diarios'!C224,"")</f>
        <v>0</v>
      </c>
      <c r="F225">
        <f>+IFERROR('Recuperados Diarios'!B224,"")</f>
        <v>0</v>
      </c>
      <c r="G225">
        <f>+IFERROR('Recuperados Diarios'!C224,"")</f>
        <v>0</v>
      </c>
      <c r="H225" t="str">
        <f t="shared" si="39"/>
        <v/>
      </c>
      <c r="I225" t="str">
        <f t="shared" si="51"/>
        <v/>
      </c>
      <c r="J225" t="str">
        <f t="shared" si="40"/>
        <v/>
      </c>
      <c r="K225" t="str">
        <f t="shared" si="41"/>
        <v/>
      </c>
      <c r="L225" t="str">
        <f t="shared" si="42"/>
        <v/>
      </c>
      <c r="M225" t="str">
        <f t="shared" si="43"/>
        <v/>
      </c>
      <c r="N225" t="str">
        <f t="shared" si="44"/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>
        <f t="shared" si="48"/>
        <v>0</v>
      </c>
      <c r="S225">
        <f t="shared" si="49"/>
        <v>0</v>
      </c>
      <c r="T225" t="str">
        <f t="shared" si="50"/>
        <v/>
      </c>
    </row>
    <row r="226" spans="1:20">
      <c r="A226" s="4" t="str">
        <f>+IFERROR(Tabla3[[#This Row],[Fecha]],"")</f>
        <v/>
      </c>
      <c r="B226" t="str">
        <f>+IFERROR(Tabla3[[#This Row],[Confirmados Acumulados]],"")</f>
        <v/>
      </c>
      <c r="C226" t="str">
        <f>+IFERROR(Tabla3[[#This Row],[Nuevos Confirmados]],"")</f>
        <v/>
      </c>
      <c r="D226">
        <f>+IFERROR('Fallecidos Diarios'!B225,"")</f>
        <v>0</v>
      </c>
      <c r="E226">
        <f>+IFERROR('Fallecidos Diarios'!C225,"")</f>
        <v>0</v>
      </c>
      <c r="F226">
        <f>+IFERROR('Recuperados Diarios'!B225,"")</f>
        <v>0</v>
      </c>
      <c r="G226">
        <f>+IFERROR('Recuperados Diarios'!C225,"")</f>
        <v>0</v>
      </c>
      <c r="H226" t="str">
        <f t="shared" si="39"/>
        <v/>
      </c>
      <c r="I226" t="str">
        <f t="shared" si="51"/>
        <v/>
      </c>
      <c r="J226" t="str">
        <f t="shared" si="40"/>
        <v/>
      </c>
      <c r="K226" t="str">
        <f t="shared" si="41"/>
        <v/>
      </c>
      <c r="L226" t="str">
        <f t="shared" si="42"/>
        <v/>
      </c>
      <c r="M226" t="str">
        <f t="shared" si="43"/>
        <v/>
      </c>
      <c r="N226" t="str">
        <f t="shared" si="44"/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>
        <f t="shared" si="48"/>
        <v>0</v>
      </c>
      <c r="S226">
        <f t="shared" si="49"/>
        <v>0</v>
      </c>
      <c r="T226" t="str">
        <f t="shared" si="50"/>
        <v/>
      </c>
    </row>
    <row r="227" spans="1:20">
      <c r="A227" s="4" t="str">
        <f>+IFERROR(Tabla3[[#This Row],[Fecha]],"")</f>
        <v/>
      </c>
      <c r="B227" t="str">
        <f>+IFERROR(Tabla3[[#This Row],[Confirmados Acumulados]],"")</f>
        <v/>
      </c>
      <c r="C227" t="str">
        <f>+IFERROR(Tabla3[[#This Row],[Nuevos Confirmados]],"")</f>
        <v/>
      </c>
      <c r="D227">
        <f>+IFERROR('Fallecidos Diarios'!B226,"")</f>
        <v>0</v>
      </c>
      <c r="E227">
        <f>+IFERROR('Fallecidos Diarios'!C226,"")</f>
        <v>0</v>
      </c>
      <c r="F227">
        <f>+IFERROR('Recuperados Diarios'!B226,"")</f>
        <v>0</v>
      </c>
      <c r="G227">
        <f>+IFERROR('Recuperados Diarios'!C226,"")</f>
        <v>0</v>
      </c>
      <c r="H227" t="str">
        <f t="shared" si="39"/>
        <v/>
      </c>
      <c r="I227" t="str">
        <f t="shared" si="51"/>
        <v/>
      </c>
      <c r="J227" t="str">
        <f t="shared" si="40"/>
        <v/>
      </c>
      <c r="K227" t="str">
        <f t="shared" si="41"/>
        <v/>
      </c>
      <c r="L227" t="str">
        <f t="shared" si="42"/>
        <v/>
      </c>
      <c r="M227" t="str">
        <f t="shared" si="43"/>
        <v/>
      </c>
      <c r="N227" t="str">
        <f t="shared" si="44"/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>
        <f t="shared" si="48"/>
        <v>0</v>
      </c>
      <c r="S227">
        <f t="shared" si="49"/>
        <v>0</v>
      </c>
      <c r="T227" t="str">
        <f t="shared" si="50"/>
        <v/>
      </c>
    </row>
    <row r="228" spans="1:20">
      <c r="A228" s="4" t="str">
        <f>+IFERROR(Tabla3[[#This Row],[Fecha]],"")</f>
        <v/>
      </c>
      <c r="B228" t="str">
        <f>+IFERROR(Tabla3[[#This Row],[Confirmados Acumulados]],"")</f>
        <v/>
      </c>
      <c r="C228" t="str">
        <f>+IFERROR(Tabla3[[#This Row],[Nuevos Confirmados]],"")</f>
        <v/>
      </c>
      <c r="D228">
        <f>+IFERROR('Fallecidos Diarios'!B227,"")</f>
        <v>0</v>
      </c>
      <c r="E228">
        <f>+IFERROR('Fallecidos Diarios'!C227,"")</f>
        <v>0</v>
      </c>
      <c r="F228">
        <f>+IFERROR('Recuperados Diarios'!B227,"")</f>
        <v>0</v>
      </c>
      <c r="G228">
        <f>+IFERROR('Recuperados Diarios'!C227,"")</f>
        <v>0</v>
      </c>
      <c r="H228" t="str">
        <f t="shared" si="39"/>
        <v/>
      </c>
      <c r="I228" t="str">
        <f t="shared" si="51"/>
        <v/>
      </c>
      <c r="J228" t="str">
        <f t="shared" si="40"/>
        <v/>
      </c>
      <c r="K228" t="str">
        <f t="shared" si="41"/>
        <v/>
      </c>
      <c r="L228" t="str">
        <f t="shared" si="42"/>
        <v/>
      </c>
      <c r="M228" t="str">
        <f t="shared" si="43"/>
        <v/>
      </c>
      <c r="N228" t="str">
        <f t="shared" si="44"/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>
        <f t="shared" si="48"/>
        <v>0</v>
      </c>
      <c r="S228">
        <f t="shared" si="49"/>
        <v>0</v>
      </c>
      <c r="T228" t="str">
        <f t="shared" si="50"/>
        <v/>
      </c>
    </row>
    <row r="229" spans="1:20">
      <c r="A229" s="4" t="str">
        <f>+IFERROR(Tabla3[[#This Row],[Fecha]],"")</f>
        <v/>
      </c>
      <c r="B229" t="str">
        <f>+IFERROR(Tabla3[[#This Row],[Confirmados Acumulados]],"")</f>
        <v/>
      </c>
      <c r="C229" t="str">
        <f>+IFERROR(Tabla3[[#This Row],[Nuevos Confirmados]],"")</f>
        <v/>
      </c>
      <c r="D229">
        <f>+IFERROR('Fallecidos Diarios'!B228,"")</f>
        <v>0</v>
      </c>
      <c r="E229">
        <f>+IFERROR('Fallecidos Diarios'!C228,"")</f>
        <v>0</v>
      </c>
      <c r="F229">
        <f>+IFERROR('Recuperados Diarios'!B228,"")</f>
        <v>0</v>
      </c>
      <c r="G229">
        <f>+IFERROR('Recuperados Diarios'!C228,"")</f>
        <v>0</v>
      </c>
      <c r="H229" t="str">
        <f t="shared" si="39"/>
        <v/>
      </c>
      <c r="I229" t="str">
        <f t="shared" si="51"/>
        <v/>
      </c>
      <c r="J229" t="str">
        <f t="shared" si="40"/>
        <v/>
      </c>
      <c r="K229" t="str">
        <f t="shared" si="41"/>
        <v/>
      </c>
      <c r="L229" t="str">
        <f t="shared" si="42"/>
        <v/>
      </c>
      <c r="M229" t="str">
        <f t="shared" si="43"/>
        <v/>
      </c>
      <c r="N229" t="str">
        <f t="shared" si="44"/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>
        <f t="shared" si="48"/>
        <v>0</v>
      </c>
      <c r="S229">
        <f t="shared" si="49"/>
        <v>0</v>
      </c>
      <c r="T229" t="str">
        <f t="shared" si="50"/>
        <v/>
      </c>
    </row>
    <row r="230" spans="1:20">
      <c r="A230" s="4" t="str">
        <f>+IFERROR(Tabla3[[#This Row],[Fecha]],"")</f>
        <v/>
      </c>
      <c r="B230" t="str">
        <f>+IFERROR(Tabla3[[#This Row],[Confirmados Acumulados]],"")</f>
        <v/>
      </c>
      <c r="C230" t="str">
        <f>+IFERROR(Tabla3[[#This Row],[Nuevos Confirmados]],"")</f>
        <v/>
      </c>
      <c r="D230">
        <f>+IFERROR('Fallecidos Diarios'!B229,"")</f>
        <v>0</v>
      </c>
      <c r="E230">
        <f>+IFERROR('Fallecidos Diarios'!C229,"")</f>
        <v>0</v>
      </c>
      <c r="F230">
        <f>+IFERROR('Recuperados Diarios'!B229,"")</f>
        <v>0</v>
      </c>
      <c r="G230">
        <f>+IFERROR('Recuperados Diarios'!C229,"")</f>
        <v>0</v>
      </c>
      <c r="H230" t="str">
        <f t="shared" si="39"/>
        <v/>
      </c>
      <c r="I230" t="str">
        <f t="shared" si="51"/>
        <v/>
      </c>
      <c r="J230" t="str">
        <f t="shared" si="40"/>
        <v/>
      </c>
      <c r="K230" t="str">
        <f t="shared" si="41"/>
        <v/>
      </c>
      <c r="L230" t="str">
        <f t="shared" si="42"/>
        <v/>
      </c>
      <c r="M230" t="str">
        <f t="shared" si="43"/>
        <v/>
      </c>
      <c r="N230" t="str">
        <f t="shared" si="44"/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>
        <f t="shared" si="48"/>
        <v>0</v>
      </c>
      <c r="S230">
        <f t="shared" si="49"/>
        <v>0</v>
      </c>
      <c r="T230" t="str">
        <f t="shared" si="50"/>
        <v/>
      </c>
    </row>
    <row r="231" spans="1:20">
      <c r="A231" s="4" t="str">
        <f>+IFERROR(Tabla3[[#This Row],[Fecha]],"")</f>
        <v/>
      </c>
      <c r="B231" t="str">
        <f>+IFERROR(Tabla3[[#This Row],[Confirmados Acumulados]],"")</f>
        <v/>
      </c>
      <c r="C231" t="str">
        <f>+IFERROR(Tabla3[[#This Row],[Nuevos Confirmados]],"")</f>
        <v/>
      </c>
      <c r="D231">
        <f>+IFERROR('Fallecidos Diarios'!B230,"")</f>
        <v>0</v>
      </c>
      <c r="E231">
        <f>+IFERROR('Fallecidos Diarios'!C230,"")</f>
        <v>0</v>
      </c>
      <c r="F231">
        <f>+IFERROR('Recuperados Diarios'!B230,"")</f>
        <v>0</v>
      </c>
      <c r="G231">
        <f>+IFERROR('Recuperados Diarios'!C230,"")</f>
        <v>0</v>
      </c>
      <c r="H231" t="str">
        <f t="shared" si="39"/>
        <v/>
      </c>
      <c r="I231" t="str">
        <f t="shared" si="51"/>
        <v/>
      </c>
      <c r="J231" t="str">
        <f t="shared" si="40"/>
        <v/>
      </c>
      <c r="K231" t="str">
        <f t="shared" si="41"/>
        <v/>
      </c>
      <c r="L231" t="str">
        <f t="shared" si="42"/>
        <v/>
      </c>
      <c r="M231" t="str">
        <f t="shared" si="43"/>
        <v/>
      </c>
      <c r="N231" t="str">
        <f t="shared" si="44"/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>
        <f t="shared" si="48"/>
        <v>0</v>
      </c>
      <c r="S231">
        <f t="shared" si="49"/>
        <v>0</v>
      </c>
      <c r="T231" t="str">
        <f t="shared" si="50"/>
        <v/>
      </c>
    </row>
    <row r="232" spans="1:20">
      <c r="A232" s="4" t="str">
        <f>+IFERROR(Tabla3[[#This Row],[Fecha]],"")</f>
        <v/>
      </c>
      <c r="B232" t="str">
        <f>+IFERROR(Tabla3[[#This Row],[Confirmados Acumulados]],"")</f>
        <v/>
      </c>
      <c r="C232" t="str">
        <f>+IFERROR(Tabla3[[#This Row],[Nuevos Confirmados]],"")</f>
        <v/>
      </c>
      <c r="D232">
        <f>+IFERROR('Fallecidos Diarios'!B231,"")</f>
        <v>0</v>
      </c>
      <c r="E232">
        <f>+IFERROR('Fallecidos Diarios'!C231,"")</f>
        <v>0</v>
      </c>
      <c r="F232">
        <f>+IFERROR('Recuperados Diarios'!B231,"")</f>
        <v>0</v>
      </c>
      <c r="G232">
        <f>+IFERROR('Recuperados Diarios'!C231,"")</f>
        <v>0</v>
      </c>
      <c r="H232" t="str">
        <f t="shared" si="39"/>
        <v/>
      </c>
      <c r="I232" t="str">
        <f t="shared" si="51"/>
        <v/>
      </c>
      <c r="J232" t="str">
        <f t="shared" si="40"/>
        <v/>
      </c>
      <c r="K232" t="str">
        <f t="shared" si="41"/>
        <v/>
      </c>
      <c r="L232" t="str">
        <f t="shared" si="42"/>
        <v/>
      </c>
      <c r="M232" t="str">
        <f t="shared" si="43"/>
        <v/>
      </c>
      <c r="N232" t="str">
        <f t="shared" si="44"/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>
        <f t="shared" si="48"/>
        <v>0</v>
      </c>
      <c r="S232">
        <f t="shared" si="49"/>
        <v>0</v>
      </c>
      <c r="T232" t="str">
        <f t="shared" si="50"/>
        <v/>
      </c>
    </row>
    <row r="233" spans="1:20">
      <c r="A233" s="4" t="str">
        <f>+IFERROR(Tabla3[[#This Row],[Fecha]],"")</f>
        <v/>
      </c>
      <c r="B233" t="str">
        <f>+IFERROR(Tabla3[[#This Row],[Confirmados Acumulados]],"")</f>
        <v/>
      </c>
      <c r="C233" t="str">
        <f>+IFERROR(Tabla3[[#This Row],[Nuevos Confirmados]],"")</f>
        <v/>
      </c>
      <c r="D233">
        <f>+IFERROR('Fallecidos Diarios'!B232,"")</f>
        <v>0</v>
      </c>
      <c r="E233">
        <f>+IFERROR('Fallecidos Diarios'!C232,"")</f>
        <v>0</v>
      </c>
      <c r="F233">
        <f>+IFERROR('Recuperados Diarios'!B232,"")</f>
        <v>0</v>
      </c>
      <c r="G233">
        <f>+IFERROR('Recuperados Diarios'!C232,"")</f>
        <v>0</v>
      </c>
      <c r="H233" t="str">
        <f t="shared" si="39"/>
        <v/>
      </c>
      <c r="I233" t="str">
        <f t="shared" si="51"/>
        <v/>
      </c>
      <c r="J233" t="str">
        <f t="shared" si="40"/>
        <v/>
      </c>
      <c r="K233" t="str">
        <f t="shared" si="41"/>
        <v/>
      </c>
      <c r="L233" t="str">
        <f t="shared" si="42"/>
        <v/>
      </c>
      <c r="M233" t="str">
        <f t="shared" si="43"/>
        <v/>
      </c>
      <c r="N233" t="str">
        <f t="shared" si="44"/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>
        <f t="shared" si="48"/>
        <v>0</v>
      </c>
      <c r="S233">
        <f t="shared" si="49"/>
        <v>0</v>
      </c>
      <c r="T233" t="str">
        <f t="shared" si="50"/>
        <v/>
      </c>
    </row>
    <row r="234" spans="1:20">
      <c r="A234" s="4" t="str">
        <f>+IFERROR(Tabla3[[#This Row],[Fecha]],"")</f>
        <v/>
      </c>
      <c r="B234" t="str">
        <f>+IFERROR(Tabla3[[#This Row],[Confirmados Acumulados]],"")</f>
        <v/>
      </c>
      <c r="C234" t="str">
        <f>+IFERROR(Tabla3[[#This Row],[Nuevos Confirmados]],"")</f>
        <v/>
      </c>
      <c r="D234">
        <f>+IFERROR('Fallecidos Diarios'!B233,"")</f>
        <v>0</v>
      </c>
      <c r="E234">
        <f>+IFERROR('Fallecidos Diarios'!C233,"")</f>
        <v>0</v>
      </c>
      <c r="F234">
        <f>+IFERROR('Recuperados Diarios'!B233,"")</f>
        <v>0</v>
      </c>
      <c r="G234">
        <f>+IFERROR('Recuperados Diarios'!C233,"")</f>
        <v>0</v>
      </c>
      <c r="H234" t="str">
        <f t="shared" si="39"/>
        <v/>
      </c>
      <c r="I234" t="str">
        <f t="shared" si="51"/>
        <v/>
      </c>
      <c r="J234" t="str">
        <f t="shared" si="40"/>
        <v/>
      </c>
      <c r="K234" t="str">
        <f t="shared" si="41"/>
        <v/>
      </c>
      <c r="L234" t="str">
        <f t="shared" si="42"/>
        <v/>
      </c>
      <c r="M234" t="str">
        <f t="shared" si="43"/>
        <v/>
      </c>
      <c r="N234" t="str">
        <f t="shared" si="44"/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>
        <f t="shared" si="48"/>
        <v>0</v>
      </c>
      <c r="S234">
        <f t="shared" si="49"/>
        <v>0</v>
      </c>
      <c r="T234" t="str">
        <f t="shared" si="50"/>
        <v/>
      </c>
    </row>
    <row r="235" spans="1:20">
      <c r="A235" s="4" t="str">
        <f>+IFERROR(Tabla3[[#This Row],[Fecha]],"")</f>
        <v/>
      </c>
      <c r="B235" t="str">
        <f>+IFERROR(Tabla3[[#This Row],[Confirmados Acumulados]],"")</f>
        <v/>
      </c>
      <c r="C235" t="str">
        <f>+IFERROR(Tabla3[[#This Row],[Nuevos Confirmados]],"")</f>
        <v/>
      </c>
      <c r="D235">
        <f>+IFERROR('Fallecidos Diarios'!B234,"")</f>
        <v>0</v>
      </c>
      <c r="E235">
        <f>+IFERROR('Fallecidos Diarios'!C234,"")</f>
        <v>0</v>
      </c>
      <c r="F235">
        <f>+IFERROR('Recuperados Diarios'!B234,"")</f>
        <v>0</v>
      </c>
      <c r="G235">
        <f>+IFERROR('Recuperados Diarios'!C234,"")</f>
        <v>0</v>
      </c>
      <c r="H235" t="str">
        <f t="shared" si="39"/>
        <v/>
      </c>
      <c r="I235" t="str">
        <f t="shared" si="51"/>
        <v/>
      </c>
      <c r="J235" t="str">
        <f t="shared" si="40"/>
        <v/>
      </c>
      <c r="K235" t="str">
        <f t="shared" si="41"/>
        <v/>
      </c>
      <c r="L235" t="str">
        <f t="shared" si="42"/>
        <v/>
      </c>
      <c r="M235" t="str">
        <f t="shared" si="43"/>
        <v/>
      </c>
      <c r="N235" t="str">
        <f t="shared" si="44"/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>
        <f t="shared" si="48"/>
        <v>0</v>
      </c>
      <c r="S235">
        <f t="shared" si="49"/>
        <v>0</v>
      </c>
      <c r="T235" t="str">
        <f t="shared" si="50"/>
        <v/>
      </c>
    </row>
    <row r="236" spans="1:20">
      <c r="A236" s="4" t="str">
        <f>+IFERROR(Tabla3[[#This Row],[Fecha]],"")</f>
        <v/>
      </c>
      <c r="B236" t="str">
        <f>+IFERROR(Tabla3[[#This Row],[Confirmados Acumulados]],"")</f>
        <v/>
      </c>
      <c r="C236" t="str">
        <f>+IFERROR(Tabla3[[#This Row],[Nuevos Confirmados]],"")</f>
        <v/>
      </c>
      <c r="D236">
        <f>+IFERROR('Fallecidos Diarios'!B235,"")</f>
        <v>0</v>
      </c>
      <c r="E236">
        <f>+IFERROR('Fallecidos Diarios'!C235,"")</f>
        <v>0</v>
      </c>
      <c r="F236">
        <f>+IFERROR('Recuperados Diarios'!B235,"")</f>
        <v>0</v>
      </c>
      <c r="G236">
        <f>+IFERROR('Recuperados Diarios'!C235,"")</f>
        <v>0</v>
      </c>
      <c r="H236" t="str">
        <f t="shared" si="39"/>
        <v/>
      </c>
      <c r="I236" t="str">
        <f t="shared" si="51"/>
        <v/>
      </c>
      <c r="J236" t="str">
        <f t="shared" si="40"/>
        <v/>
      </c>
      <c r="K236" t="str">
        <f t="shared" si="41"/>
        <v/>
      </c>
      <c r="L236" t="str">
        <f t="shared" si="42"/>
        <v/>
      </c>
      <c r="M236" t="str">
        <f t="shared" si="43"/>
        <v/>
      </c>
      <c r="N236" t="str">
        <f t="shared" si="44"/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>
        <f t="shared" si="48"/>
        <v>0</v>
      </c>
      <c r="S236">
        <f t="shared" si="49"/>
        <v>0</v>
      </c>
      <c r="T236" t="str">
        <f t="shared" si="50"/>
        <v/>
      </c>
    </row>
    <row r="237" spans="1:20">
      <c r="A237" s="4" t="str">
        <f>+IFERROR(Tabla3[[#This Row],[Fecha]],"")</f>
        <v/>
      </c>
      <c r="B237" t="str">
        <f>+IFERROR(Tabla3[[#This Row],[Confirmados Acumulados]],"")</f>
        <v/>
      </c>
      <c r="C237" t="str">
        <f>+IFERROR(Tabla3[[#This Row],[Nuevos Confirmados]],"")</f>
        <v/>
      </c>
      <c r="D237">
        <f>+IFERROR('Fallecidos Diarios'!B236,"")</f>
        <v>0</v>
      </c>
      <c r="E237">
        <f>+IFERROR('Fallecidos Diarios'!C236,"")</f>
        <v>0</v>
      </c>
      <c r="F237">
        <f>+IFERROR('Recuperados Diarios'!B236,"")</f>
        <v>0</v>
      </c>
      <c r="G237">
        <f>+IFERROR('Recuperados Diarios'!C236,"")</f>
        <v>0</v>
      </c>
      <c r="H237" t="str">
        <f t="shared" si="39"/>
        <v/>
      </c>
      <c r="I237" t="str">
        <f t="shared" si="51"/>
        <v/>
      </c>
      <c r="J237" t="str">
        <f t="shared" si="40"/>
        <v/>
      </c>
      <c r="K237" t="str">
        <f t="shared" si="41"/>
        <v/>
      </c>
      <c r="L237" t="str">
        <f t="shared" si="42"/>
        <v/>
      </c>
      <c r="M237" t="str">
        <f t="shared" si="43"/>
        <v/>
      </c>
      <c r="N237" t="str">
        <f t="shared" si="44"/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>
        <f t="shared" si="48"/>
        <v>0</v>
      </c>
      <c r="S237">
        <f t="shared" si="49"/>
        <v>0</v>
      </c>
      <c r="T237" t="str">
        <f t="shared" si="50"/>
        <v/>
      </c>
    </row>
    <row r="238" spans="1:20">
      <c r="A238" s="4" t="str">
        <f>+IFERROR(Tabla3[[#This Row],[Fecha]],"")</f>
        <v/>
      </c>
      <c r="B238" t="str">
        <f>+IFERROR(Tabla3[[#This Row],[Confirmados Acumulados]],"")</f>
        <v/>
      </c>
      <c r="C238" t="str">
        <f>+IFERROR(Tabla3[[#This Row],[Nuevos Confirmados]],"")</f>
        <v/>
      </c>
      <c r="D238">
        <f>+IFERROR('Fallecidos Diarios'!B237,"")</f>
        <v>0</v>
      </c>
      <c r="E238">
        <f>+IFERROR('Fallecidos Diarios'!C237,"")</f>
        <v>0</v>
      </c>
      <c r="F238">
        <f>+IFERROR('Recuperados Diarios'!B237,"")</f>
        <v>0</v>
      </c>
      <c r="G238">
        <f>+IFERROR('Recuperados Diarios'!C237,"")</f>
        <v>0</v>
      </c>
      <c r="H238" t="str">
        <f t="shared" si="39"/>
        <v/>
      </c>
      <c r="I238" t="str">
        <f t="shared" si="51"/>
        <v/>
      </c>
      <c r="J238" t="str">
        <f t="shared" si="40"/>
        <v/>
      </c>
      <c r="K238" t="str">
        <f t="shared" si="41"/>
        <v/>
      </c>
      <c r="L238" t="str">
        <f t="shared" si="42"/>
        <v/>
      </c>
      <c r="M238" t="str">
        <f t="shared" si="43"/>
        <v/>
      </c>
      <c r="N238" t="str">
        <f t="shared" si="44"/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>
        <f t="shared" si="48"/>
        <v>0</v>
      </c>
      <c r="S238">
        <f t="shared" si="49"/>
        <v>0</v>
      </c>
      <c r="T238" t="str">
        <f t="shared" si="50"/>
        <v/>
      </c>
    </row>
    <row r="239" spans="1:20">
      <c r="A239" s="4" t="str">
        <f>+IFERROR(Tabla3[[#This Row],[Fecha]],"")</f>
        <v/>
      </c>
      <c r="B239" t="str">
        <f>+IFERROR(Tabla3[[#This Row],[Confirmados Acumulados]],"")</f>
        <v/>
      </c>
      <c r="C239" t="str">
        <f>+IFERROR(Tabla3[[#This Row],[Nuevos Confirmados]],"")</f>
        <v/>
      </c>
      <c r="D239">
        <f>+IFERROR('Fallecidos Diarios'!B238,"")</f>
        <v>0</v>
      </c>
      <c r="E239">
        <f>+IFERROR('Fallecidos Diarios'!C238,"")</f>
        <v>0</v>
      </c>
      <c r="F239">
        <f>+IFERROR('Recuperados Diarios'!B238,"")</f>
        <v>0</v>
      </c>
      <c r="G239">
        <f>+IFERROR('Recuperados Diarios'!C238,"")</f>
        <v>0</v>
      </c>
      <c r="H239" t="str">
        <f t="shared" si="39"/>
        <v/>
      </c>
      <c r="I239" t="str">
        <f t="shared" si="51"/>
        <v/>
      </c>
      <c r="J239" t="str">
        <f t="shared" si="40"/>
        <v/>
      </c>
      <c r="K239" t="str">
        <f t="shared" si="41"/>
        <v/>
      </c>
      <c r="L239" t="str">
        <f t="shared" si="42"/>
        <v/>
      </c>
      <c r="M239" t="str">
        <f t="shared" si="43"/>
        <v/>
      </c>
      <c r="N239" t="str">
        <f t="shared" si="44"/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>
        <f t="shared" si="48"/>
        <v>0</v>
      </c>
      <c r="S239">
        <f t="shared" si="49"/>
        <v>0</v>
      </c>
      <c r="T239" t="str">
        <f t="shared" si="50"/>
        <v/>
      </c>
    </row>
    <row r="240" spans="1:20">
      <c r="A240" s="4" t="str">
        <f>+IFERROR(Tabla3[[#This Row],[Fecha]],"")</f>
        <v/>
      </c>
      <c r="B240" t="str">
        <f>+IFERROR(Tabla3[[#This Row],[Confirmados Acumulados]],"")</f>
        <v/>
      </c>
      <c r="C240" t="str">
        <f>+IFERROR(Tabla3[[#This Row],[Nuevos Confirmados]],"")</f>
        <v/>
      </c>
      <c r="D240">
        <f>+IFERROR('Fallecidos Diarios'!B239,"")</f>
        <v>0</v>
      </c>
      <c r="E240">
        <f>+IFERROR('Fallecidos Diarios'!C239,"")</f>
        <v>0</v>
      </c>
      <c r="F240">
        <f>+IFERROR('Recuperados Diarios'!B239,"")</f>
        <v>0</v>
      </c>
      <c r="G240">
        <f>+IFERROR('Recuperados Diarios'!C239,"")</f>
        <v>0</v>
      </c>
      <c r="H240" t="str">
        <f t="shared" si="39"/>
        <v/>
      </c>
      <c r="I240" t="str">
        <f t="shared" si="51"/>
        <v/>
      </c>
      <c r="J240" t="str">
        <f t="shared" si="40"/>
        <v/>
      </c>
      <c r="K240" t="str">
        <f t="shared" si="41"/>
        <v/>
      </c>
      <c r="L240" t="str">
        <f t="shared" si="42"/>
        <v/>
      </c>
      <c r="M240" t="str">
        <f t="shared" si="43"/>
        <v/>
      </c>
      <c r="N240" t="str">
        <f t="shared" si="44"/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>
        <f t="shared" si="48"/>
        <v>0</v>
      </c>
      <c r="S240">
        <f t="shared" si="49"/>
        <v>0</v>
      </c>
      <c r="T240" t="str">
        <f t="shared" si="50"/>
        <v/>
      </c>
    </row>
    <row r="241" spans="1:20">
      <c r="A241" s="4" t="str">
        <f>+IFERROR(Tabla3[[#This Row],[Fecha]],"")</f>
        <v/>
      </c>
      <c r="B241" t="str">
        <f>+IFERROR(Tabla3[[#This Row],[Confirmados Acumulados]],"")</f>
        <v/>
      </c>
      <c r="C241" t="str">
        <f>+IFERROR(Tabla3[[#This Row],[Nuevos Confirmados]],"")</f>
        <v/>
      </c>
      <c r="D241">
        <f>+IFERROR('Fallecidos Diarios'!B240,"")</f>
        <v>0</v>
      </c>
      <c r="E241">
        <f>+IFERROR('Fallecidos Diarios'!C240,"")</f>
        <v>0</v>
      </c>
      <c r="F241">
        <f>+IFERROR('Recuperados Diarios'!B240,"")</f>
        <v>0</v>
      </c>
      <c r="G241">
        <f>+IFERROR('Recuperados Diarios'!C240,"")</f>
        <v>0</v>
      </c>
      <c r="H241" t="str">
        <f t="shared" si="39"/>
        <v/>
      </c>
      <c r="I241" t="str">
        <f t="shared" si="51"/>
        <v/>
      </c>
      <c r="J241" t="str">
        <f t="shared" si="40"/>
        <v/>
      </c>
      <c r="K241" t="str">
        <f t="shared" si="41"/>
        <v/>
      </c>
      <c r="L241" t="str">
        <f t="shared" si="42"/>
        <v/>
      </c>
      <c r="M241" t="str">
        <f t="shared" si="43"/>
        <v/>
      </c>
      <c r="N241" t="str">
        <f t="shared" si="44"/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>
        <f t="shared" si="48"/>
        <v>0</v>
      </c>
      <c r="S241">
        <f t="shared" si="49"/>
        <v>0</v>
      </c>
      <c r="T241" t="str">
        <f t="shared" si="50"/>
        <v/>
      </c>
    </row>
    <row r="242" spans="1:20">
      <c r="A242" s="4" t="str">
        <f>+IFERROR(Tabla3[[#This Row],[Fecha]],"")</f>
        <v/>
      </c>
      <c r="B242" t="str">
        <f>+IFERROR(Tabla3[[#This Row],[Confirmados Acumulados]],"")</f>
        <v/>
      </c>
      <c r="C242" t="str">
        <f>+IFERROR(Tabla3[[#This Row],[Nuevos Confirmados]],"")</f>
        <v/>
      </c>
      <c r="D242">
        <f>+IFERROR('Fallecidos Diarios'!B241,"")</f>
        <v>0</v>
      </c>
      <c r="E242">
        <f>+IFERROR('Fallecidos Diarios'!C241,"")</f>
        <v>0</v>
      </c>
      <c r="F242">
        <f>+IFERROR('Recuperados Diarios'!B241,"")</f>
        <v>0</v>
      </c>
      <c r="G242">
        <f>+IFERROR('Recuperados Diarios'!C241,"")</f>
        <v>0</v>
      </c>
      <c r="H242" t="str">
        <f t="shared" si="39"/>
        <v/>
      </c>
      <c r="I242" t="str">
        <f t="shared" si="51"/>
        <v/>
      </c>
      <c r="J242" t="str">
        <f t="shared" si="40"/>
        <v/>
      </c>
      <c r="K242" t="str">
        <f t="shared" si="41"/>
        <v/>
      </c>
      <c r="L242" t="str">
        <f t="shared" si="42"/>
        <v/>
      </c>
      <c r="M242" t="str">
        <f t="shared" si="43"/>
        <v/>
      </c>
      <c r="N242" t="str">
        <f t="shared" si="44"/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>
        <f t="shared" si="48"/>
        <v>0</v>
      </c>
      <c r="S242">
        <f t="shared" si="49"/>
        <v>0</v>
      </c>
      <c r="T242" t="str">
        <f t="shared" si="50"/>
        <v/>
      </c>
    </row>
    <row r="243" spans="1:20">
      <c r="A243" s="4" t="str">
        <f>+IFERROR(Tabla3[[#This Row],[Fecha]],"")</f>
        <v/>
      </c>
      <c r="B243" t="str">
        <f>+IFERROR(Tabla3[[#This Row],[Confirmados Acumulados]],"")</f>
        <v/>
      </c>
      <c r="C243" t="str">
        <f>+IFERROR(Tabla3[[#This Row],[Nuevos Confirmados]],"")</f>
        <v/>
      </c>
      <c r="D243">
        <f>+IFERROR('Fallecidos Diarios'!B242,"")</f>
        <v>0</v>
      </c>
      <c r="E243">
        <f>+IFERROR('Fallecidos Diarios'!C242,"")</f>
        <v>0</v>
      </c>
      <c r="F243">
        <f>+IFERROR('Recuperados Diarios'!B242,"")</f>
        <v>0</v>
      </c>
      <c r="G243">
        <f>+IFERROR('Recuperados Diarios'!C242,"")</f>
        <v>0</v>
      </c>
      <c r="H243" t="str">
        <f t="shared" si="39"/>
        <v/>
      </c>
      <c r="I243" t="str">
        <f t="shared" si="51"/>
        <v/>
      </c>
      <c r="J243" t="str">
        <f t="shared" si="40"/>
        <v/>
      </c>
      <c r="K243" t="str">
        <f t="shared" si="41"/>
        <v/>
      </c>
      <c r="L243" t="str">
        <f t="shared" si="42"/>
        <v/>
      </c>
      <c r="M243" t="str">
        <f t="shared" si="43"/>
        <v/>
      </c>
      <c r="N243" t="str">
        <f t="shared" si="44"/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>
        <f t="shared" si="48"/>
        <v>0</v>
      </c>
      <c r="S243">
        <f t="shared" si="49"/>
        <v>0</v>
      </c>
      <c r="T243" t="str">
        <f t="shared" si="50"/>
        <v/>
      </c>
    </row>
    <row r="244" spans="1:20">
      <c r="A244" s="4" t="str">
        <f>+IFERROR(Tabla3[[#This Row],[Fecha]],"")</f>
        <v/>
      </c>
      <c r="B244" t="str">
        <f>+IFERROR(Tabla3[[#This Row],[Confirmados Acumulados]],"")</f>
        <v/>
      </c>
      <c r="C244" t="str">
        <f>+IFERROR(Tabla3[[#This Row],[Nuevos Confirmados]],"")</f>
        <v/>
      </c>
      <c r="D244">
        <f>+IFERROR('Fallecidos Diarios'!B243,"")</f>
        <v>0</v>
      </c>
      <c r="E244">
        <f>+IFERROR('Fallecidos Diarios'!C243,"")</f>
        <v>0</v>
      </c>
      <c r="F244">
        <f>+IFERROR('Recuperados Diarios'!B243,"")</f>
        <v>0</v>
      </c>
      <c r="G244">
        <f>+IFERROR('Recuperados Diarios'!C243,"")</f>
        <v>0</v>
      </c>
      <c r="H244" t="str">
        <f t="shared" si="39"/>
        <v/>
      </c>
      <c r="I244" t="str">
        <f t="shared" si="51"/>
        <v/>
      </c>
      <c r="J244" t="str">
        <f t="shared" si="40"/>
        <v/>
      </c>
      <c r="K244" t="str">
        <f t="shared" si="41"/>
        <v/>
      </c>
      <c r="L244" t="str">
        <f t="shared" si="42"/>
        <v/>
      </c>
      <c r="M244" t="str">
        <f t="shared" si="43"/>
        <v/>
      </c>
      <c r="N244" t="str">
        <f t="shared" si="44"/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>
        <f t="shared" si="48"/>
        <v>0</v>
      </c>
      <c r="S244">
        <f t="shared" si="49"/>
        <v>0</v>
      </c>
      <c r="T244" t="str">
        <f t="shared" si="50"/>
        <v/>
      </c>
    </row>
    <row r="245" spans="1:20">
      <c r="A245" s="4" t="str">
        <f>+IFERROR(Tabla3[[#This Row],[Fecha]],"")</f>
        <v/>
      </c>
      <c r="B245" t="str">
        <f>+IFERROR(Tabla3[[#This Row],[Confirmados Acumulados]],"")</f>
        <v/>
      </c>
      <c r="C245" t="str">
        <f>+IFERROR(Tabla3[[#This Row],[Nuevos Confirmados]],"")</f>
        <v/>
      </c>
      <c r="D245">
        <f>+IFERROR('Fallecidos Diarios'!B244,"")</f>
        <v>0</v>
      </c>
      <c r="E245">
        <f>+IFERROR('Fallecidos Diarios'!C244,"")</f>
        <v>0</v>
      </c>
      <c r="F245">
        <f>+IFERROR('Recuperados Diarios'!B244,"")</f>
        <v>0</v>
      </c>
      <c r="G245">
        <f>+IFERROR('Recuperados Diarios'!C244,"")</f>
        <v>0</v>
      </c>
      <c r="H245" t="str">
        <f t="shared" si="39"/>
        <v/>
      </c>
      <c r="I245" t="str">
        <f t="shared" si="51"/>
        <v/>
      </c>
      <c r="J245" t="str">
        <f t="shared" si="40"/>
        <v/>
      </c>
      <c r="K245" t="str">
        <f t="shared" si="41"/>
        <v/>
      </c>
      <c r="L245" t="str">
        <f t="shared" si="42"/>
        <v/>
      </c>
      <c r="M245" t="str">
        <f t="shared" si="43"/>
        <v/>
      </c>
      <c r="N245" t="str">
        <f t="shared" si="44"/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>
        <f t="shared" si="48"/>
        <v>0</v>
      </c>
      <c r="S245">
        <f t="shared" si="49"/>
        <v>0</v>
      </c>
      <c r="T245" t="str">
        <f t="shared" si="50"/>
        <v/>
      </c>
    </row>
    <row r="246" spans="1:20">
      <c r="A246" s="4" t="str">
        <f>+IFERROR(Tabla3[[#This Row],[Fecha]],"")</f>
        <v/>
      </c>
      <c r="B246" t="str">
        <f>+IFERROR(Tabla3[[#This Row],[Confirmados Acumulados]],"")</f>
        <v/>
      </c>
      <c r="C246" t="str">
        <f>+IFERROR(Tabla3[[#This Row],[Nuevos Confirmados]],"")</f>
        <v/>
      </c>
      <c r="D246">
        <f>+IFERROR('Fallecidos Diarios'!B245,"")</f>
        <v>0</v>
      </c>
      <c r="E246">
        <f>+IFERROR('Fallecidos Diarios'!C245,"")</f>
        <v>0</v>
      </c>
      <c r="F246">
        <f>+IFERROR('Recuperados Diarios'!B245,"")</f>
        <v>0</v>
      </c>
      <c r="G246">
        <f>+IFERROR('Recuperados Diarios'!C245,"")</f>
        <v>0</v>
      </c>
      <c r="H246" t="str">
        <f t="shared" si="39"/>
        <v/>
      </c>
      <c r="I246" t="str">
        <f t="shared" si="51"/>
        <v/>
      </c>
      <c r="J246" t="str">
        <f t="shared" si="40"/>
        <v/>
      </c>
      <c r="K246" t="str">
        <f t="shared" si="41"/>
        <v/>
      </c>
      <c r="L246" t="str">
        <f t="shared" si="42"/>
        <v/>
      </c>
      <c r="M246" t="str">
        <f t="shared" si="43"/>
        <v/>
      </c>
      <c r="N246" t="str">
        <f t="shared" si="44"/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>
        <f t="shared" si="48"/>
        <v>0</v>
      </c>
      <c r="S246">
        <f t="shared" si="49"/>
        <v>0</v>
      </c>
      <c r="T246" t="str">
        <f t="shared" si="50"/>
        <v/>
      </c>
    </row>
    <row r="247" spans="1:20">
      <c r="A247" s="4" t="str">
        <f>+IFERROR(Tabla3[[#This Row],[Fecha]],"")</f>
        <v/>
      </c>
      <c r="B247" t="str">
        <f>+IFERROR(Tabla3[[#This Row],[Confirmados Acumulados]],"")</f>
        <v/>
      </c>
      <c r="C247" t="str">
        <f>+IFERROR(Tabla3[[#This Row],[Nuevos Confirmados]],"")</f>
        <v/>
      </c>
      <c r="D247">
        <f>+IFERROR('Fallecidos Diarios'!B246,"")</f>
        <v>0</v>
      </c>
      <c r="E247">
        <f>+IFERROR('Fallecidos Diarios'!C246,"")</f>
        <v>0</v>
      </c>
      <c r="F247">
        <f>+IFERROR('Recuperados Diarios'!B246,"")</f>
        <v>0</v>
      </c>
      <c r="G247">
        <f>+IFERROR('Recuperados Diarios'!C246,"")</f>
        <v>0</v>
      </c>
      <c r="H247" t="str">
        <f t="shared" si="39"/>
        <v/>
      </c>
      <c r="I247" t="str">
        <f t="shared" si="51"/>
        <v/>
      </c>
      <c r="J247" t="str">
        <f t="shared" si="40"/>
        <v/>
      </c>
      <c r="K247" t="str">
        <f t="shared" si="41"/>
        <v/>
      </c>
      <c r="L247" t="str">
        <f t="shared" si="42"/>
        <v/>
      </c>
      <c r="M247" t="str">
        <f t="shared" si="43"/>
        <v/>
      </c>
      <c r="N247" t="str">
        <f t="shared" si="44"/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>
        <f t="shared" si="48"/>
        <v>0</v>
      </c>
      <c r="S247">
        <f t="shared" si="49"/>
        <v>0</v>
      </c>
      <c r="T247" t="str">
        <f t="shared" si="50"/>
        <v/>
      </c>
    </row>
    <row r="248" spans="1:20">
      <c r="A248" s="4" t="str">
        <f>+IFERROR(Tabla3[[#This Row],[Fecha]],"")</f>
        <v/>
      </c>
      <c r="B248" t="str">
        <f>+IFERROR(Tabla3[[#This Row],[Confirmados Acumulados]],"")</f>
        <v/>
      </c>
      <c r="C248" t="str">
        <f>+IFERROR(Tabla3[[#This Row],[Nuevos Confirmados]],"")</f>
        <v/>
      </c>
      <c r="D248">
        <f>+IFERROR('Fallecidos Diarios'!B247,"")</f>
        <v>0</v>
      </c>
      <c r="E248">
        <f>+IFERROR('Fallecidos Diarios'!C247,"")</f>
        <v>0</v>
      </c>
      <c r="F248">
        <f>+IFERROR('Recuperados Diarios'!B247,"")</f>
        <v>0</v>
      </c>
      <c r="G248">
        <f>+IFERROR('Recuperados Diarios'!C247,"")</f>
        <v>0</v>
      </c>
      <c r="H248" t="str">
        <f t="shared" si="39"/>
        <v/>
      </c>
      <c r="I248" t="str">
        <f t="shared" si="51"/>
        <v/>
      </c>
      <c r="J248" t="str">
        <f t="shared" si="40"/>
        <v/>
      </c>
      <c r="K248" t="str">
        <f t="shared" si="41"/>
        <v/>
      </c>
      <c r="L248" t="str">
        <f t="shared" si="42"/>
        <v/>
      </c>
      <c r="M248" t="str">
        <f t="shared" si="43"/>
        <v/>
      </c>
      <c r="N248" t="str">
        <f t="shared" si="44"/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>
        <f t="shared" si="48"/>
        <v>0</v>
      </c>
      <c r="S248">
        <f t="shared" si="49"/>
        <v>0</v>
      </c>
      <c r="T248" t="str">
        <f t="shared" si="50"/>
        <v/>
      </c>
    </row>
    <row r="249" spans="1:20">
      <c r="A249" s="4" t="str">
        <f>+IFERROR(Tabla3[[#This Row],[Fecha]],"")</f>
        <v/>
      </c>
      <c r="B249" t="str">
        <f>+IFERROR(Tabla3[[#This Row],[Confirmados Acumulados]],"")</f>
        <v/>
      </c>
      <c r="C249" t="str">
        <f>+IFERROR(Tabla3[[#This Row],[Nuevos Confirmados]],"")</f>
        <v/>
      </c>
      <c r="D249">
        <f>+IFERROR('Fallecidos Diarios'!B248,"")</f>
        <v>0</v>
      </c>
      <c r="E249">
        <f>+IFERROR('Fallecidos Diarios'!C248,"")</f>
        <v>0</v>
      </c>
      <c r="F249">
        <f>+IFERROR('Recuperados Diarios'!B248,"")</f>
        <v>0</v>
      </c>
      <c r="G249">
        <f>+IFERROR('Recuperados Diarios'!C248,"")</f>
        <v>0</v>
      </c>
      <c r="H249" t="str">
        <f t="shared" si="39"/>
        <v/>
      </c>
      <c r="I249" t="str">
        <f t="shared" si="51"/>
        <v/>
      </c>
      <c r="J249" t="str">
        <f t="shared" si="40"/>
        <v/>
      </c>
      <c r="K249" t="str">
        <f t="shared" si="41"/>
        <v/>
      </c>
      <c r="L249" t="str">
        <f t="shared" si="42"/>
        <v/>
      </c>
      <c r="M249" t="str">
        <f t="shared" si="43"/>
        <v/>
      </c>
      <c r="N249" t="str">
        <f t="shared" si="44"/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>
        <f t="shared" si="48"/>
        <v>0</v>
      </c>
      <c r="S249">
        <f t="shared" si="49"/>
        <v>0</v>
      </c>
      <c r="T249" t="str">
        <f t="shared" si="50"/>
        <v/>
      </c>
    </row>
    <row r="250" spans="1:20">
      <c r="A250" s="4" t="str">
        <f>+IFERROR(Tabla3[[#This Row],[Fecha]],"")</f>
        <v/>
      </c>
      <c r="B250" t="str">
        <f>+IFERROR(Tabla3[[#This Row],[Confirmados Acumulados]],"")</f>
        <v/>
      </c>
      <c r="C250" t="str">
        <f>+IFERROR(Tabla3[[#This Row],[Nuevos Confirmados]],"")</f>
        <v/>
      </c>
      <c r="D250">
        <f>+IFERROR('Fallecidos Diarios'!B249,"")</f>
        <v>0</v>
      </c>
      <c r="E250">
        <f>+IFERROR('Fallecidos Diarios'!C249,"")</f>
        <v>0</v>
      </c>
      <c r="F250">
        <f>+IFERROR('Recuperados Diarios'!B249,"")</f>
        <v>0</v>
      </c>
      <c r="G250">
        <f>+IFERROR('Recuperados Diarios'!C249,"")</f>
        <v>0</v>
      </c>
      <c r="H250" t="str">
        <f t="shared" si="39"/>
        <v/>
      </c>
      <c r="I250" t="str">
        <f t="shared" si="51"/>
        <v/>
      </c>
      <c r="J250" t="str">
        <f t="shared" si="40"/>
        <v/>
      </c>
      <c r="K250" t="str">
        <f t="shared" si="41"/>
        <v/>
      </c>
      <c r="L250" t="str">
        <f t="shared" si="42"/>
        <v/>
      </c>
      <c r="M250" t="str">
        <f t="shared" si="43"/>
        <v/>
      </c>
      <c r="N250" t="str">
        <f t="shared" si="44"/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>
        <f t="shared" si="48"/>
        <v>0</v>
      </c>
      <c r="S250">
        <f t="shared" si="49"/>
        <v>0</v>
      </c>
      <c r="T250" t="str">
        <f t="shared" si="50"/>
        <v/>
      </c>
    </row>
    <row r="251" spans="1:20">
      <c r="A251" s="4" t="str">
        <f>+IFERROR(Tabla3[[#This Row],[Fecha]],"")</f>
        <v/>
      </c>
      <c r="B251" t="str">
        <f>+IFERROR(Tabla3[[#This Row],[Confirmados Acumulados]],"")</f>
        <v/>
      </c>
      <c r="C251" t="str">
        <f>+IFERROR(Tabla3[[#This Row],[Nuevos Confirmados]],"")</f>
        <v/>
      </c>
      <c r="D251">
        <f>+IFERROR('Fallecidos Diarios'!B250,"")</f>
        <v>0</v>
      </c>
      <c r="E251">
        <f>+IFERROR('Fallecidos Diarios'!C250,"")</f>
        <v>0</v>
      </c>
      <c r="F251">
        <f>+IFERROR('Recuperados Diarios'!B250,"")</f>
        <v>0</v>
      </c>
      <c r="G251">
        <f>+IFERROR('Recuperados Diarios'!C250,"")</f>
        <v>0</v>
      </c>
      <c r="H251" t="str">
        <f t="shared" si="39"/>
        <v/>
      </c>
      <c r="I251" t="str">
        <f t="shared" si="51"/>
        <v/>
      </c>
      <c r="J251" t="str">
        <f t="shared" si="40"/>
        <v/>
      </c>
      <c r="K251" t="str">
        <f t="shared" si="41"/>
        <v/>
      </c>
      <c r="L251" t="str">
        <f t="shared" si="42"/>
        <v/>
      </c>
      <c r="M251" t="str">
        <f t="shared" si="43"/>
        <v/>
      </c>
      <c r="N251" t="str">
        <f t="shared" si="44"/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>
        <f t="shared" si="48"/>
        <v>0</v>
      </c>
      <c r="S251">
        <f t="shared" si="49"/>
        <v>0</v>
      </c>
      <c r="T251" t="str">
        <f t="shared" si="50"/>
        <v/>
      </c>
    </row>
    <row r="252" spans="1:20">
      <c r="A252" s="4" t="str">
        <f>+IFERROR(Tabla3[[#This Row],[Fecha]],"")</f>
        <v/>
      </c>
      <c r="B252" t="str">
        <f>+IFERROR(Tabla3[[#This Row],[Confirmados Acumulados]],"")</f>
        <v/>
      </c>
      <c r="C252" t="str">
        <f>+IFERROR(Tabla3[[#This Row],[Nuevos Confirmados]],"")</f>
        <v/>
      </c>
      <c r="D252">
        <f>+IFERROR('Fallecidos Diarios'!B251,"")</f>
        <v>0</v>
      </c>
      <c r="E252">
        <f>+IFERROR('Fallecidos Diarios'!C251,"")</f>
        <v>0</v>
      </c>
      <c r="F252">
        <f>+IFERROR('Recuperados Diarios'!B251,"")</f>
        <v>0</v>
      </c>
      <c r="G252">
        <f>+IFERROR('Recuperados Diarios'!C251,"")</f>
        <v>0</v>
      </c>
      <c r="H252" t="str">
        <f t="shared" si="39"/>
        <v/>
      </c>
      <c r="I252" t="str">
        <f t="shared" si="51"/>
        <v/>
      </c>
      <c r="J252" t="str">
        <f t="shared" si="40"/>
        <v/>
      </c>
      <c r="K252" t="str">
        <f t="shared" si="41"/>
        <v/>
      </c>
      <c r="L252" t="str">
        <f t="shared" si="42"/>
        <v/>
      </c>
      <c r="M252" t="str">
        <f t="shared" si="43"/>
        <v/>
      </c>
      <c r="N252" t="str">
        <f t="shared" si="44"/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>
        <f t="shared" si="48"/>
        <v>0</v>
      </c>
      <c r="S252">
        <f t="shared" si="49"/>
        <v>0</v>
      </c>
      <c r="T252" t="str">
        <f t="shared" si="50"/>
        <v/>
      </c>
    </row>
    <row r="253" spans="1:20">
      <c r="A253" s="4" t="str">
        <f>+IFERROR(Tabla3[[#This Row],[Fecha]],"")</f>
        <v/>
      </c>
      <c r="B253" t="str">
        <f>+IFERROR(Tabla3[[#This Row],[Confirmados Acumulados]],"")</f>
        <v/>
      </c>
      <c r="C253" t="str">
        <f>+IFERROR(Tabla3[[#This Row],[Nuevos Confirmados]],"")</f>
        <v/>
      </c>
      <c r="D253">
        <f>+IFERROR('Fallecidos Diarios'!B252,"")</f>
        <v>0</v>
      </c>
      <c r="E253">
        <f>+IFERROR('Fallecidos Diarios'!C252,"")</f>
        <v>0</v>
      </c>
      <c r="F253">
        <f>+IFERROR('Recuperados Diarios'!B252,"")</f>
        <v>0</v>
      </c>
      <c r="G253">
        <f>+IFERROR('Recuperados Diarios'!C252,"")</f>
        <v>0</v>
      </c>
      <c r="H253" t="str">
        <f t="shared" si="39"/>
        <v/>
      </c>
      <c r="I253" t="str">
        <f t="shared" si="51"/>
        <v/>
      </c>
      <c r="J253" t="str">
        <f t="shared" si="40"/>
        <v/>
      </c>
      <c r="K253" t="str">
        <f t="shared" si="41"/>
        <v/>
      </c>
      <c r="L253" t="str">
        <f t="shared" si="42"/>
        <v/>
      </c>
      <c r="M253" t="str">
        <f t="shared" si="43"/>
        <v/>
      </c>
      <c r="N253" t="str">
        <f t="shared" si="44"/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>
        <f t="shared" si="48"/>
        <v>0</v>
      </c>
      <c r="S253">
        <f t="shared" si="49"/>
        <v>0</v>
      </c>
      <c r="T253" t="str">
        <f t="shared" si="50"/>
        <v/>
      </c>
    </row>
    <row r="254" spans="1:20">
      <c r="A254" s="4" t="str">
        <f>+IFERROR(Tabla3[[#This Row],[Fecha]],"")</f>
        <v/>
      </c>
      <c r="B254" t="str">
        <f>+IFERROR(Tabla3[[#This Row],[Confirmados Acumulados]],"")</f>
        <v/>
      </c>
      <c r="C254" t="str">
        <f>+IFERROR(Tabla3[[#This Row],[Nuevos Confirmados]],"")</f>
        <v/>
      </c>
      <c r="D254">
        <f>+IFERROR('Fallecidos Diarios'!B253,"")</f>
        <v>0</v>
      </c>
      <c r="E254">
        <f>+IFERROR('Fallecidos Diarios'!C253,"")</f>
        <v>0</v>
      </c>
      <c r="F254">
        <f>+IFERROR('Recuperados Diarios'!B253,"")</f>
        <v>0</v>
      </c>
      <c r="G254">
        <f>+IFERROR('Recuperados Diarios'!C253,"")</f>
        <v>0</v>
      </c>
      <c r="H254" t="str">
        <f t="shared" si="39"/>
        <v/>
      </c>
      <c r="I254" t="str">
        <f t="shared" si="51"/>
        <v/>
      </c>
      <c r="J254" t="str">
        <f t="shared" si="40"/>
        <v/>
      </c>
      <c r="K254" t="str">
        <f t="shared" si="41"/>
        <v/>
      </c>
      <c r="L254" t="str">
        <f t="shared" si="42"/>
        <v/>
      </c>
      <c r="M254" t="str">
        <f t="shared" si="43"/>
        <v/>
      </c>
      <c r="N254" t="str">
        <f t="shared" si="44"/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>
        <f t="shared" si="48"/>
        <v>0</v>
      </c>
      <c r="S254">
        <f t="shared" si="49"/>
        <v>0</v>
      </c>
      <c r="T254" t="str">
        <f t="shared" si="50"/>
        <v/>
      </c>
    </row>
    <row r="255" spans="1:20">
      <c r="A255" s="4" t="str">
        <f>+IFERROR(Tabla3[[#This Row],[Fecha]],"")</f>
        <v/>
      </c>
      <c r="B255" t="str">
        <f>+IFERROR(Tabla3[[#This Row],[Confirmados Acumulados]],"")</f>
        <v/>
      </c>
      <c r="C255" t="str">
        <f>+IFERROR(Tabla3[[#This Row],[Nuevos Confirmados]],"")</f>
        <v/>
      </c>
      <c r="D255">
        <f>+IFERROR('Fallecidos Diarios'!B254,"")</f>
        <v>0</v>
      </c>
      <c r="E255">
        <f>+IFERROR('Fallecidos Diarios'!C254,"")</f>
        <v>0</v>
      </c>
      <c r="F255">
        <f>+IFERROR('Recuperados Diarios'!B254,"")</f>
        <v>0</v>
      </c>
      <c r="G255">
        <f>+IFERROR('Recuperados Diarios'!C254,"")</f>
        <v>0</v>
      </c>
      <c r="H255" t="str">
        <f t="shared" si="39"/>
        <v/>
      </c>
      <c r="I255" t="str">
        <f t="shared" si="51"/>
        <v/>
      </c>
      <c r="J255" t="str">
        <f t="shared" si="40"/>
        <v/>
      </c>
      <c r="K255" t="str">
        <f t="shared" si="41"/>
        <v/>
      </c>
      <c r="L255" t="str">
        <f t="shared" si="42"/>
        <v/>
      </c>
      <c r="M255" t="str">
        <f t="shared" si="43"/>
        <v/>
      </c>
      <c r="N255" t="str">
        <f t="shared" si="44"/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>
        <f t="shared" si="48"/>
        <v>0</v>
      </c>
      <c r="S255">
        <f t="shared" si="49"/>
        <v>0</v>
      </c>
      <c r="T255" t="str">
        <f t="shared" si="50"/>
        <v/>
      </c>
    </row>
    <row r="256" spans="1:20">
      <c r="A256" s="4" t="str">
        <f>+IFERROR(Tabla3[[#This Row],[Fecha]],"")</f>
        <v/>
      </c>
      <c r="B256" t="str">
        <f>+IFERROR(Tabla3[[#This Row],[Confirmados Acumulados]],"")</f>
        <v/>
      </c>
      <c r="C256" t="str">
        <f>+IFERROR(Tabla3[[#This Row],[Nuevos Confirmados]],"")</f>
        <v/>
      </c>
      <c r="D256">
        <f>+IFERROR('Fallecidos Diarios'!B255,"")</f>
        <v>0</v>
      </c>
      <c r="E256">
        <f>+IFERROR('Fallecidos Diarios'!C255,"")</f>
        <v>0</v>
      </c>
      <c r="F256">
        <f>+IFERROR('Recuperados Diarios'!B255,"")</f>
        <v>0</v>
      </c>
      <c r="G256">
        <f>+IFERROR('Recuperados Diarios'!C255,"")</f>
        <v>0</v>
      </c>
      <c r="H256" t="str">
        <f t="shared" si="39"/>
        <v/>
      </c>
      <c r="I256" t="str">
        <f t="shared" si="51"/>
        <v/>
      </c>
      <c r="J256" t="str">
        <f t="shared" si="40"/>
        <v/>
      </c>
      <c r="K256" t="str">
        <f t="shared" si="41"/>
        <v/>
      </c>
      <c r="L256" t="str">
        <f t="shared" si="42"/>
        <v/>
      </c>
      <c r="M256" t="str">
        <f t="shared" si="43"/>
        <v/>
      </c>
      <c r="N256" t="str">
        <f t="shared" si="44"/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>
        <f t="shared" si="48"/>
        <v>0</v>
      </c>
      <c r="S256">
        <f t="shared" si="49"/>
        <v>0</v>
      </c>
      <c r="T256" t="str">
        <f t="shared" si="50"/>
        <v/>
      </c>
    </row>
    <row r="257" spans="1:20">
      <c r="A257" s="4" t="str">
        <f>+IFERROR(Tabla3[[#This Row],[Fecha]],"")</f>
        <v/>
      </c>
      <c r="B257" t="str">
        <f>+IFERROR(Tabla3[[#This Row],[Confirmados Acumulados]],"")</f>
        <v/>
      </c>
      <c r="C257" t="str">
        <f>+IFERROR(Tabla3[[#This Row],[Nuevos Confirmados]],"")</f>
        <v/>
      </c>
      <c r="D257">
        <f>+IFERROR('Fallecidos Diarios'!B256,"")</f>
        <v>0</v>
      </c>
      <c r="E257">
        <f>+IFERROR('Fallecidos Diarios'!C256,"")</f>
        <v>0</v>
      </c>
      <c r="F257">
        <f>+IFERROR('Recuperados Diarios'!B256,"")</f>
        <v>0</v>
      </c>
      <c r="G257">
        <f>+IFERROR('Recuperados Diarios'!C256,"")</f>
        <v>0</v>
      </c>
      <c r="H257" t="str">
        <f t="shared" si="39"/>
        <v/>
      </c>
      <c r="I257" t="str">
        <f t="shared" si="51"/>
        <v/>
      </c>
      <c r="J257" t="str">
        <f t="shared" si="40"/>
        <v/>
      </c>
      <c r="K257" t="str">
        <f t="shared" si="41"/>
        <v/>
      </c>
      <c r="L257" t="str">
        <f t="shared" si="42"/>
        <v/>
      </c>
      <c r="M257" t="str">
        <f t="shared" si="43"/>
        <v/>
      </c>
      <c r="N257" t="str">
        <f t="shared" si="44"/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>
        <f t="shared" si="48"/>
        <v>0</v>
      </c>
      <c r="S257">
        <f t="shared" si="49"/>
        <v>0</v>
      </c>
      <c r="T257" t="str">
        <f t="shared" si="50"/>
        <v/>
      </c>
    </row>
    <row r="258" spans="1:20">
      <c r="A258" s="4" t="str">
        <f>+IFERROR(Tabla3[[#This Row],[Fecha]],"")</f>
        <v/>
      </c>
      <c r="B258" t="str">
        <f>+IFERROR(Tabla3[[#This Row],[Confirmados Acumulados]],"")</f>
        <v/>
      </c>
      <c r="C258" t="str">
        <f>+IFERROR(Tabla3[[#This Row],[Nuevos Confirmados]],"")</f>
        <v/>
      </c>
      <c r="D258">
        <f>+IFERROR('Fallecidos Diarios'!B257,"")</f>
        <v>0</v>
      </c>
      <c r="E258">
        <f>+IFERROR('Fallecidos Diarios'!C257,"")</f>
        <v>0</v>
      </c>
      <c r="F258">
        <f>+IFERROR('Recuperados Diarios'!B257,"")</f>
        <v>0</v>
      </c>
      <c r="G258">
        <f>+IFERROR('Recuperados Diarios'!C257,"")</f>
        <v>0</v>
      </c>
      <c r="H258" t="str">
        <f t="shared" si="39"/>
        <v/>
      </c>
      <c r="I258" t="str">
        <f t="shared" si="51"/>
        <v/>
      </c>
      <c r="J258" t="str">
        <f t="shared" si="40"/>
        <v/>
      </c>
      <c r="K258" t="str">
        <f t="shared" si="41"/>
        <v/>
      </c>
      <c r="L258" t="str">
        <f t="shared" si="42"/>
        <v/>
      </c>
      <c r="M258" t="str">
        <f t="shared" si="43"/>
        <v/>
      </c>
      <c r="N258" t="str">
        <f t="shared" si="44"/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>
        <f t="shared" si="48"/>
        <v>0</v>
      </c>
      <c r="S258">
        <f t="shared" si="49"/>
        <v>0</v>
      </c>
      <c r="T258" t="str">
        <f t="shared" si="50"/>
        <v/>
      </c>
    </row>
    <row r="259" spans="1:20">
      <c r="A259" s="4" t="str">
        <f>+IFERROR(Tabla3[[#This Row],[Fecha]],"")</f>
        <v/>
      </c>
      <c r="B259" t="str">
        <f>+IFERROR(Tabla3[[#This Row],[Confirmados Acumulados]],"")</f>
        <v/>
      </c>
      <c r="C259" t="str">
        <f>+IFERROR(Tabla3[[#This Row],[Nuevos Confirmados]],"")</f>
        <v/>
      </c>
      <c r="D259">
        <f>+IFERROR('Fallecidos Diarios'!B258,"")</f>
        <v>0</v>
      </c>
      <c r="E259">
        <f>+IFERROR('Fallecidos Diarios'!C258,"")</f>
        <v>0</v>
      </c>
      <c r="F259">
        <f>+IFERROR('Recuperados Diarios'!B258,"")</f>
        <v>0</v>
      </c>
      <c r="G259">
        <f>+IFERROR('Recuperados Diarios'!C258,"")</f>
        <v>0</v>
      </c>
      <c r="H259" t="str">
        <f t="shared" ref="H259:H277" si="52">+IFERROR(B259-D259-F259,"")</f>
        <v/>
      </c>
      <c r="I259" t="str">
        <f t="shared" si="51"/>
        <v/>
      </c>
      <c r="J259" t="str">
        <f t="shared" ref="J259:J277" si="53">+IFERROR(D259/B259,"")</f>
        <v/>
      </c>
      <c r="K259" t="str">
        <f t="shared" ref="K259:K277" si="54">+IFERROR(F259/B259,"")</f>
        <v/>
      </c>
      <c r="L259" t="str">
        <f t="shared" ref="L259:L277" si="55">+IFERROR(H259/B259,"")</f>
        <v/>
      </c>
      <c r="M259" t="str">
        <f t="shared" ref="M259:M277" si="56">+IFERROR(C259/L259,"")</f>
        <v/>
      </c>
      <c r="N259" t="str">
        <f t="shared" ref="N259:N277" si="57">+IFERROR(E259/D259,"")</f>
        <v/>
      </c>
      <c r="O259" t="str">
        <f t="shared" ref="O259:O277" si="58">+IFERROR(G259/F259,"")</f>
        <v/>
      </c>
      <c r="P259" t="str">
        <f t="shared" ref="P259:P277" si="59">+IFERROR(I259/H259,"")</f>
        <v/>
      </c>
      <c r="Q259" t="str">
        <f t="shared" ref="Q259:Q277" si="60">+IFERROR(B259/4.159,"")</f>
        <v/>
      </c>
      <c r="R259">
        <f t="shared" ref="R259:R277" si="61">+IFERROR(D259/4.159,"")</f>
        <v>0</v>
      </c>
      <c r="S259">
        <f t="shared" ref="S259:S277" si="62">+IFERROR(F259/4.159,"")</f>
        <v>0</v>
      </c>
      <c r="T259" t="str">
        <f t="shared" ref="T259:T277" si="63">+IFERROR(H259/4.159,"")</f>
        <v/>
      </c>
    </row>
    <row r="260" spans="1:20">
      <c r="A260" s="4" t="str">
        <f>+IFERROR(Tabla3[[#This Row],[Fecha]],"")</f>
        <v/>
      </c>
      <c r="B260" t="str">
        <f>+IFERROR(Tabla3[[#This Row],[Confirmados Acumulados]],"")</f>
        <v/>
      </c>
      <c r="C260" t="str">
        <f>+IFERROR(Tabla3[[#This Row],[Nuevos Confirmados]],"")</f>
        <v/>
      </c>
      <c r="D260">
        <f>+IFERROR('Fallecidos Diarios'!B259,"")</f>
        <v>0</v>
      </c>
      <c r="E260">
        <f>+IFERROR('Fallecidos Diarios'!C259,"")</f>
        <v>0</v>
      </c>
      <c r="F260">
        <f>+IFERROR('Recuperados Diarios'!B259,"")</f>
        <v>0</v>
      </c>
      <c r="G260">
        <f>+IFERROR('Recuperados Diarios'!C259,"")</f>
        <v>0</v>
      </c>
      <c r="H260" t="str">
        <f t="shared" si="52"/>
        <v/>
      </c>
      <c r="I260" t="str">
        <f t="shared" ref="I260:I277" si="64">+IFERROR(H260-H259,"")</f>
        <v/>
      </c>
      <c r="J260" t="str">
        <f t="shared" si="53"/>
        <v/>
      </c>
      <c r="K260" t="str">
        <f t="shared" si="54"/>
        <v/>
      </c>
      <c r="L260" t="str">
        <f t="shared" si="55"/>
        <v/>
      </c>
      <c r="M260" t="str">
        <f t="shared" si="56"/>
        <v/>
      </c>
      <c r="N260" t="str">
        <f t="shared" si="57"/>
        <v/>
      </c>
      <c r="O260" t="str">
        <f t="shared" si="58"/>
        <v/>
      </c>
      <c r="P260" t="str">
        <f t="shared" si="59"/>
        <v/>
      </c>
      <c r="Q260" t="str">
        <f t="shared" si="60"/>
        <v/>
      </c>
      <c r="R260">
        <f t="shared" si="61"/>
        <v>0</v>
      </c>
      <c r="S260">
        <f t="shared" si="62"/>
        <v>0</v>
      </c>
      <c r="T260" t="str">
        <f t="shared" si="63"/>
        <v/>
      </c>
    </row>
    <row r="261" spans="1:20">
      <c r="A261" s="4" t="str">
        <f>+IFERROR(Tabla3[[#This Row],[Fecha]],"")</f>
        <v/>
      </c>
      <c r="B261" t="str">
        <f>+IFERROR(Tabla3[[#This Row],[Confirmados Acumulados]],"")</f>
        <v/>
      </c>
      <c r="C261" t="str">
        <f>+IFERROR(Tabla3[[#This Row],[Nuevos Confirmados]],"")</f>
        <v/>
      </c>
      <c r="D261">
        <f>+IFERROR('Fallecidos Diarios'!B260,"")</f>
        <v>0</v>
      </c>
      <c r="E261">
        <f>+IFERROR('Fallecidos Diarios'!C260,"")</f>
        <v>0</v>
      </c>
      <c r="F261">
        <f>+IFERROR('Recuperados Diarios'!B260,"")</f>
        <v>0</v>
      </c>
      <c r="G261">
        <f>+IFERROR('Recuperados Diarios'!C260,"")</f>
        <v>0</v>
      </c>
      <c r="H261" t="str">
        <f t="shared" si="52"/>
        <v/>
      </c>
      <c r="I261" t="str">
        <f t="shared" si="64"/>
        <v/>
      </c>
      <c r="J261" t="str">
        <f t="shared" si="53"/>
        <v/>
      </c>
      <c r="K261" t="str">
        <f t="shared" si="54"/>
        <v/>
      </c>
      <c r="L261" t="str">
        <f t="shared" si="55"/>
        <v/>
      </c>
      <c r="M261" t="str">
        <f t="shared" si="56"/>
        <v/>
      </c>
      <c r="N261" t="str">
        <f t="shared" si="57"/>
        <v/>
      </c>
      <c r="O261" t="str">
        <f t="shared" si="58"/>
        <v/>
      </c>
      <c r="P261" t="str">
        <f t="shared" si="59"/>
        <v/>
      </c>
      <c r="Q261" t="str">
        <f t="shared" si="60"/>
        <v/>
      </c>
      <c r="R261">
        <f t="shared" si="61"/>
        <v>0</v>
      </c>
      <c r="S261">
        <f t="shared" si="62"/>
        <v>0</v>
      </c>
      <c r="T261" t="str">
        <f t="shared" si="63"/>
        <v/>
      </c>
    </row>
    <row r="262" spans="1:20">
      <c r="A262" s="4" t="str">
        <f>+IFERROR(Tabla3[[#This Row],[Fecha]],"")</f>
        <v/>
      </c>
      <c r="B262" t="str">
        <f>+IFERROR(Tabla3[[#This Row],[Confirmados Acumulados]],"")</f>
        <v/>
      </c>
      <c r="C262" t="str">
        <f>+IFERROR(Tabla3[[#This Row],[Nuevos Confirmados]],"")</f>
        <v/>
      </c>
      <c r="D262">
        <f>+IFERROR('Fallecidos Diarios'!B261,"")</f>
        <v>0</v>
      </c>
      <c r="E262">
        <f>+IFERROR('Fallecidos Diarios'!C261,"")</f>
        <v>0</v>
      </c>
      <c r="F262">
        <f>+IFERROR('Recuperados Diarios'!B261,"")</f>
        <v>0</v>
      </c>
      <c r="G262">
        <f>+IFERROR('Recuperados Diarios'!C261,"")</f>
        <v>0</v>
      </c>
      <c r="H262" t="str">
        <f t="shared" si="52"/>
        <v/>
      </c>
      <c r="I262" t="str">
        <f t="shared" si="64"/>
        <v/>
      </c>
      <c r="J262" t="str">
        <f t="shared" si="53"/>
        <v/>
      </c>
      <c r="K262" t="str">
        <f t="shared" si="54"/>
        <v/>
      </c>
      <c r="L262" t="str">
        <f t="shared" si="55"/>
        <v/>
      </c>
      <c r="M262" t="str">
        <f t="shared" si="56"/>
        <v/>
      </c>
      <c r="N262" t="str">
        <f t="shared" si="57"/>
        <v/>
      </c>
      <c r="O262" t="str">
        <f t="shared" si="58"/>
        <v/>
      </c>
      <c r="P262" t="str">
        <f t="shared" si="59"/>
        <v/>
      </c>
      <c r="Q262" t="str">
        <f t="shared" si="60"/>
        <v/>
      </c>
      <c r="R262">
        <f t="shared" si="61"/>
        <v>0</v>
      </c>
      <c r="S262">
        <f t="shared" si="62"/>
        <v>0</v>
      </c>
      <c r="T262" t="str">
        <f t="shared" si="63"/>
        <v/>
      </c>
    </row>
    <row r="263" spans="1:20">
      <c r="A263" s="4" t="str">
        <f>+IFERROR(Tabla3[[#This Row],[Fecha]],"")</f>
        <v/>
      </c>
      <c r="B263" t="str">
        <f>+IFERROR(Tabla3[[#This Row],[Confirmados Acumulados]],"")</f>
        <v/>
      </c>
      <c r="C263" t="str">
        <f>+IFERROR(Tabla3[[#This Row],[Nuevos Confirmados]],"")</f>
        <v/>
      </c>
      <c r="D263">
        <f>+IFERROR('Fallecidos Diarios'!B262,"")</f>
        <v>0</v>
      </c>
      <c r="E263">
        <f>+IFERROR('Fallecidos Diarios'!C262,"")</f>
        <v>0</v>
      </c>
      <c r="F263">
        <f>+IFERROR('Recuperados Diarios'!B262,"")</f>
        <v>0</v>
      </c>
      <c r="G263">
        <f>+IFERROR('Recuperados Diarios'!C262,"")</f>
        <v>0</v>
      </c>
      <c r="H263" t="str">
        <f t="shared" si="52"/>
        <v/>
      </c>
      <c r="I263" t="str">
        <f t="shared" si="64"/>
        <v/>
      </c>
      <c r="J263" t="str">
        <f t="shared" si="53"/>
        <v/>
      </c>
      <c r="K263" t="str">
        <f t="shared" si="54"/>
        <v/>
      </c>
      <c r="L263" t="str">
        <f t="shared" si="55"/>
        <v/>
      </c>
      <c r="M263" t="str">
        <f t="shared" si="56"/>
        <v/>
      </c>
      <c r="N263" t="str">
        <f t="shared" si="57"/>
        <v/>
      </c>
      <c r="O263" t="str">
        <f t="shared" si="58"/>
        <v/>
      </c>
      <c r="P263" t="str">
        <f t="shared" si="59"/>
        <v/>
      </c>
      <c r="Q263" t="str">
        <f t="shared" si="60"/>
        <v/>
      </c>
      <c r="R263">
        <f t="shared" si="61"/>
        <v>0</v>
      </c>
      <c r="S263">
        <f t="shared" si="62"/>
        <v>0</v>
      </c>
      <c r="T263" t="str">
        <f t="shared" si="63"/>
        <v/>
      </c>
    </row>
    <row r="264" spans="1:20">
      <c r="A264" s="4" t="str">
        <f>+IFERROR(Tabla3[[#This Row],[Fecha]],"")</f>
        <v/>
      </c>
      <c r="B264" t="str">
        <f>+IFERROR(Tabla3[[#This Row],[Confirmados Acumulados]],"")</f>
        <v/>
      </c>
      <c r="C264" t="str">
        <f>+IFERROR(Tabla3[[#This Row],[Nuevos Confirmados]],"")</f>
        <v/>
      </c>
      <c r="D264">
        <f>+IFERROR('Fallecidos Diarios'!B263,"")</f>
        <v>0</v>
      </c>
      <c r="E264">
        <f>+IFERROR('Fallecidos Diarios'!C263,"")</f>
        <v>0</v>
      </c>
      <c r="F264">
        <f>+IFERROR('Recuperados Diarios'!B263,"")</f>
        <v>0</v>
      </c>
      <c r="G264">
        <f>+IFERROR('Recuperados Diarios'!C263,"")</f>
        <v>0</v>
      </c>
      <c r="H264" t="str">
        <f t="shared" si="52"/>
        <v/>
      </c>
      <c r="I264" t="str">
        <f t="shared" si="64"/>
        <v/>
      </c>
      <c r="J264" t="str">
        <f t="shared" si="53"/>
        <v/>
      </c>
      <c r="K264" t="str">
        <f t="shared" si="54"/>
        <v/>
      </c>
      <c r="L264" t="str">
        <f t="shared" si="55"/>
        <v/>
      </c>
      <c r="M264" t="str">
        <f t="shared" si="56"/>
        <v/>
      </c>
      <c r="N264" t="str">
        <f t="shared" si="57"/>
        <v/>
      </c>
      <c r="O264" t="str">
        <f t="shared" si="58"/>
        <v/>
      </c>
      <c r="P264" t="str">
        <f t="shared" si="59"/>
        <v/>
      </c>
      <c r="Q264" t="str">
        <f t="shared" si="60"/>
        <v/>
      </c>
      <c r="R264">
        <f t="shared" si="61"/>
        <v>0</v>
      </c>
      <c r="S264">
        <f t="shared" si="62"/>
        <v>0</v>
      </c>
      <c r="T264" t="str">
        <f t="shared" si="63"/>
        <v/>
      </c>
    </row>
    <row r="265" spans="1:20">
      <c r="A265" s="4" t="str">
        <f>+IFERROR(Tabla3[[#This Row],[Fecha]],"")</f>
        <v/>
      </c>
      <c r="B265" t="str">
        <f>+IFERROR(Tabla3[[#This Row],[Confirmados Acumulados]],"")</f>
        <v/>
      </c>
      <c r="C265" t="str">
        <f>+IFERROR(Tabla3[[#This Row],[Nuevos Confirmados]],"")</f>
        <v/>
      </c>
      <c r="D265">
        <f>+IFERROR('Fallecidos Diarios'!B264,"")</f>
        <v>0</v>
      </c>
      <c r="E265">
        <f>+IFERROR('Fallecidos Diarios'!C264,"")</f>
        <v>0</v>
      </c>
      <c r="F265">
        <f>+IFERROR('Recuperados Diarios'!B264,"")</f>
        <v>0</v>
      </c>
      <c r="G265">
        <f>+IFERROR('Recuperados Diarios'!C264,"")</f>
        <v>0</v>
      </c>
      <c r="H265" t="str">
        <f t="shared" si="52"/>
        <v/>
      </c>
      <c r="I265" t="str">
        <f t="shared" si="64"/>
        <v/>
      </c>
      <c r="J265" t="str">
        <f t="shared" si="53"/>
        <v/>
      </c>
      <c r="K265" t="str">
        <f t="shared" si="54"/>
        <v/>
      </c>
      <c r="L265" t="str">
        <f t="shared" si="55"/>
        <v/>
      </c>
      <c r="M265" t="str">
        <f t="shared" si="56"/>
        <v/>
      </c>
      <c r="N265" t="str">
        <f t="shared" si="57"/>
        <v/>
      </c>
      <c r="O265" t="str">
        <f t="shared" si="58"/>
        <v/>
      </c>
      <c r="P265" t="str">
        <f t="shared" si="59"/>
        <v/>
      </c>
      <c r="Q265" t="str">
        <f t="shared" si="60"/>
        <v/>
      </c>
      <c r="R265">
        <f t="shared" si="61"/>
        <v>0</v>
      </c>
      <c r="S265">
        <f t="shared" si="62"/>
        <v>0</v>
      </c>
      <c r="T265" t="str">
        <f t="shared" si="63"/>
        <v/>
      </c>
    </row>
    <row r="266" spans="1:20">
      <c r="A266" s="4" t="str">
        <f>+IFERROR(Tabla3[[#This Row],[Fecha]],"")</f>
        <v/>
      </c>
      <c r="B266" t="str">
        <f>+IFERROR(Tabla3[[#This Row],[Confirmados Acumulados]],"")</f>
        <v/>
      </c>
      <c r="C266" t="str">
        <f>+IFERROR(Tabla3[[#This Row],[Nuevos Confirmados]],"")</f>
        <v/>
      </c>
      <c r="D266">
        <f>+IFERROR('Fallecidos Diarios'!B265,"")</f>
        <v>0</v>
      </c>
      <c r="E266">
        <f>+IFERROR('Fallecidos Diarios'!C265,"")</f>
        <v>0</v>
      </c>
      <c r="F266">
        <f>+IFERROR('Recuperados Diarios'!B265,"")</f>
        <v>0</v>
      </c>
      <c r="G266">
        <f>+IFERROR('Recuperados Diarios'!C265,"")</f>
        <v>0</v>
      </c>
      <c r="H266" t="str">
        <f t="shared" si="52"/>
        <v/>
      </c>
      <c r="I266" t="str">
        <f t="shared" si="64"/>
        <v/>
      </c>
      <c r="J266" t="str">
        <f t="shared" si="53"/>
        <v/>
      </c>
      <c r="K266" t="str">
        <f t="shared" si="54"/>
        <v/>
      </c>
      <c r="L266" t="str">
        <f t="shared" si="55"/>
        <v/>
      </c>
      <c r="M266" t="str">
        <f t="shared" si="56"/>
        <v/>
      </c>
      <c r="N266" t="str">
        <f t="shared" si="57"/>
        <v/>
      </c>
      <c r="O266" t="str">
        <f t="shared" si="58"/>
        <v/>
      </c>
      <c r="P266" t="str">
        <f t="shared" si="59"/>
        <v/>
      </c>
      <c r="Q266" t="str">
        <f t="shared" si="60"/>
        <v/>
      </c>
      <c r="R266">
        <f t="shared" si="61"/>
        <v>0</v>
      </c>
      <c r="S266">
        <f t="shared" si="62"/>
        <v>0</v>
      </c>
      <c r="T266" t="str">
        <f t="shared" si="63"/>
        <v/>
      </c>
    </row>
    <row r="267" spans="1:20">
      <c r="A267" s="4" t="str">
        <f>+IFERROR(Tabla3[[#This Row],[Fecha]],"")</f>
        <v/>
      </c>
      <c r="B267" t="str">
        <f>+IFERROR(Tabla3[[#This Row],[Confirmados Acumulados]],"")</f>
        <v/>
      </c>
      <c r="C267" t="str">
        <f>+IFERROR(Tabla3[[#This Row],[Nuevos Confirmados]],"")</f>
        <v/>
      </c>
      <c r="D267">
        <f>+IFERROR('Fallecidos Diarios'!B266,"")</f>
        <v>0</v>
      </c>
      <c r="E267">
        <f>+IFERROR('Fallecidos Diarios'!C266,"")</f>
        <v>0</v>
      </c>
      <c r="F267">
        <f>+IFERROR('Recuperados Diarios'!B266,"")</f>
        <v>0</v>
      </c>
      <c r="G267">
        <f>+IFERROR('Recuperados Diarios'!C266,"")</f>
        <v>0</v>
      </c>
      <c r="H267" t="str">
        <f t="shared" si="52"/>
        <v/>
      </c>
      <c r="I267" t="str">
        <f t="shared" si="64"/>
        <v/>
      </c>
      <c r="J267" t="str">
        <f t="shared" si="53"/>
        <v/>
      </c>
      <c r="K267" t="str">
        <f t="shared" si="54"/>
        <v/>
      </c>
      <c r="L267" t="str">
        <f t="shared" si="55"/>
        <v/>
      </c>
      <c r="M267" t="str">
        <f t="shared" si="56"/>
        <v/>
      </c>
      <c r="N267" t="str">
        <f t="shared" si="57"/>
        <v/>
      </c>
      <c r="O267" t="str">
        <f t="shared" si="58"/>
        <v/>
      </c>
      <c r="P267" t="str">
        <f t="shared" si="59"/>
        <v/>
      </c>
      <c r="Q267" t="str">
        <f t="shared" si="60"/>
        <v/>
      </c>
      <c r="R267">
        <f t="shared" si="61"/>
        <v>0</v>
      </c>
      <c r="S267">
        <f t="shared" si="62"/>
        <v>0</v>
      </c>
      <c r="T267" t="str">
        <f t="shared" si="63"/>
        <v/>
      </c>
    </row>
    <row r="268" spans="1:20">
      <c r="A268" s="4" t="str">
        <f>+IFERROR(Tabla3[[#This Row],[Fecha]],"")</f>
        <v/>
      </c>
      <c r="B268" t="str">
        <f>+IFERROR(Tabla3[[#This Row],[Confirmados Acumulados]],"")</f>
        <v/>
      </c>
      <c r="C268" t="str">
        <f>+IFERROR(Tabla3[[#This Row],[Nuevos Confirmados]],"")</f>
        <v/>
      </c>
      <c r="D268">
        <f>+IFERROR('Fallecidos Diarios'!B267,"")</f>
        <v>0</v>
      </c>
      <c r="E268">
        <f>+IFERROR('Fallecidos Diarios'!C267,"")</f>
        <v>0</v>
      </c>
      <c r="F268">
        <f>+IFERROR('Recuperados Diarios'!B267,"")</f>
        <v>0</v>
      </c>
      <c r="G268">
        <f>+IFERROR('Recuperados Diarios'!C267,"")</f>
        <v>0</v>
      </c>
      <c r="H268" t="str">
        <f t="shared" si="52"/>
        <v/>
      </c>
      <c r="I268" t="str">
        <f t="shared" si="64"/>
        <v/>
      </c>
      <c r="J268" t="str">
        <f t="shared" si="53"/>
        <v/>
      </c>
      <c r="K268" t="str">
        <f t="shared" si="54"/>
        <v/>
      </c>
      <c r="L268" t="str">
        <f t="shared" si="55"/>
        <v/>
      </c>
      <c r="M268" t="str">
        <f t="shared" si="56"/>
        <v/>
      </c>
      <c r="N268" t="str">
        <f t="shared" si="57"/>
        <v/>
      </c>
      <c r="O268" t="str">
        <f t="shared" si="58"/>
        <v/>
      </c>
      <c r="P268" t="str">
        <f t="shared" si="59"/>
        <v/>
      </c>
      <c r="Q268" t="str">
        <f t="shared" si="60"/>
        <v/>
      </c>
      <c r="R268">
        <f t="shared" si="61"/>
        <v>0</v>
      </c>
      <c r="S268">
        <f t="shared" si="62"/>
        <v>0</v>
      </c>
      <c r="T268" t="str">
        <f t="shared" si="63"/>
        <v/>
      </c>
    </row>
    <row r="269" spans="1:20">
      <c r="A269" s="4" t="str">
        <f>+IFERROR(Tabla3[[#This Row],[Fecha]],"")</f>
        <v/>
      </c>
      <c r="B269" t="str">
        <f>+IFERROR(Tabla3[[#This Row],[Confirmados Acumulados]],"")</f>
        <v/>
      </c>
      <c r="C269" t="str">
        <f>+IFERROR(Tabla3[[#This Row],[Nuevos Confirmados]],"")</f>
        <v/>
      </c>
      <c r="D269">
        <f>+IFERROR('Fallecidos Diarios'!B268,"")</f>
        <v>0</v>
      </c>
      <c r="E269">
        <f>+IFERROR('Fallecidos Diarios'!C268,"")</f>
        <v>0</v>
      </c>
      <c r="F269">
        <f>+IFERROR('Recuperados Diarios'!B268,"")</f>
        <v>0</v>
      </c>
      <c r="G269">
        <f>+IFERROR('Recuperados Diarios'!C268,"")</f>
        <v>0</v>
      </c>
      <c r="H269" t="str">
        <f t="shared" si="52"/>
        <v/>
      </c>
      <c r="I269" t="str">
        <f t="shared" si="64"/>
        <v/>
      </c>
      <c r="J269" t="str">
        <f t="shared" si="53"/>
        <v/>
      </c>
      <c r="K269" t="str">
        <f t="shared" si="54"/>
        <v/>
      </c>
      <c r="L269" t="str">
        <f t="shared" si="55"/>
        <v/>
      </c>
      <c r="M269" t="str">
        <f t="shared" si="56"/>
        <v/>
      </c>
      <c r="N269" t="str">
        <f t="shared" si="57"/>
        <v/>
      </c>
      <c r="O269" t="str">
        <f t="shared" si="58"/>
        <v/>
      </c>
      <c r="P269" t="str">
        <f t="shared" si="59"/>
        <v/>
      </c>
      <c r="Q269" t="str">
        <f t="shared" si="60"/>
        <v/>
      </c>
      <c r="R269">
        <f t="shared" si="61"/>
        <v>0</v>
      </c>
      <c r="S269">
        <f t="shared" si="62"/>
        <v>0</v>
      </c>
      <c r="T269" t="str">
        <f t="shared" si="63"/>
        <v/>
      </c>
    </row>
    <row r="270" spans="1:20">
      <c r="A270" s="4" t="str">
        <f>+IFERROR(Tabla3[[#This Row],[Fecha]],"")</f>
        <v/>
      </c>
      <c r="B270" t="str">
        <f>+IFERROR(Tabla3[[#This Row],[Confirmados Acumulados]],"")</f>
        <v/>
      </c>
      <c r="C270" t="str">
        <f>+IFERROR(Tabla3[[#This Row],[Nuevos Confirmados]],"")</f>
        <v/>
      </c>
      <c r="D270">
        <f>+IFERROR('Fallecidos Diarios'!B269,"")</f>
        <v>0</v>
      </c>
      <c r="E270">
        <f>+IFERROR('Fallecidos Diarios'!C269,"")</f>
        <v>0</v>
      </c>
      <c r="F270">
        <f>+IFERROR('Recuperados Diarios'!B269,"")</f>
        <v>0</v>
      </c>
      <c r="G270">
        <f>+IFERROR('Recuperados Diarios'!C269,"")</f>
        <v>0</v>
      </c>
      <c r="H270" t="str">
        <f t="shared" si="52"/>
        <v/>
      </c>
      <c r="I270" t="str">
        <f t="shared" si="64"/>
        <v/>
      </c>
      <c r="J270" t="str">
        <f t="shared" si="53"/>
        <v/>
      </c>
      <c r="K270" t="str">
        <f t="shared" si="54"/>
        <v/>
      </c>
      <c r="L270" t="str">
        <f t="shared" si="55"/>
        <v/>
      </c>
      <c r="M270" t="str">
        <f t="shared" si="56"/>
        <v/>
      </c>
      <c r="N270" t="str">
        <f t="shared" si="57"/>
        <v/>
      </c>
      <c r="O270" t="str">
        <f t="shared" si="58"/>
        <v/>
      </c>
      <c r="P270" t="str">
        <f t="shared" si="59"/>
        <v/>
      </c>
      <c r="Q270" t="str">
        <f t="shared" si="60"/>
        <v/>
      </c>
      <c r="R270">
        <f t="shared" si="61"/>
        <v>0</v>
      </c>
      <c r="S270">
        <f t="shared" si="62"/>
        <v>0</v>
      </c>
      <c r="T270" t="str">
        <f t="shared" si="63"/>
        <v/>
      </c>
    </row>
    <row r="271" spans="1:20">
      <c r="A271" s="4" t="str">
        <f>+IFERROR(Tabla3[[#This Row],[Fecha]],"")</f>
        <v/>
      </c>
      <c r="B271" t="str">
        <f>+IFERROR(Tabla3[[#This Row],[Confirmados Acumulados]],"")</f>
        <v/>
      </c>
      <c r="C271" t="str">
        <f>+IFERROR(Tabla3[[#This Row],[Nuevos Confirmados]],"")</f>
        <v/>
      </c>
      <c r="D271">
        <f>+IFERROR('Fallecidos Diarios'!B270,"")</f>
        <v>0</v>
      </c>
      <c r="E271">
        <f>+IFERROR('Fallecidos Diarios'!C270,"")</f>
        <v>0</v>
      </c>
      <c r="F271">
        <f>+IFERROR('Recuperados Diarios'!B270,"")</f>
        <v>0</v>
      </c>
      <c r="G271">
        <f>+IFERROR('Recuperados Diarios'!C270,"")</f>
        <v>0</v>
      </c>
      <c r="H271" t="str">
        <f t="shared" si="52"/>
        <v/>
      </c>
      <c r="I271" t="str">
        <f t="shared" si="64"/>
        <v/>
      </c>
      <c r="J271" t="str">
        <f t="shared" si="53"/>
        <v/>
      </c>
      <c r="K271" t="str">
        <f t="shared" si="54"/>
        <v/>
      </c>
      <c r="L271" t="str">
        <f t="shared" si="55"/>
        <v/>
      </c>
      <c r="M271" t="str">
        <f t="shared" si="56"/>
        <v/>
      </c>
      <c r="N271" t="str">
        <f t="shared" si="57"/>
        <v/>
      </c>
      <c r="O271" t="str">
        <f t="shared" si="58"/>
        <v/>
      </c>
      <c r="P271" t="str">
        <f t="shared" si="59"/>
        <v/>
      </c>
      <c r="Q271" t="str">
        <f t="shared" si="60"/>
        <v/>
      </c>
      <c r="R271">
        <f t="shared" si="61"/>
        <v>0</v>
      </c>
      <c r="S271">
        <f t="shared" si="62"/>
        <v>0</v>
      </c>
      <c r="T271" t="str">
        <f t="shared" si="63"/>
        <v/>
      </c>
    </row>
    <row r="272" spans="1:20">
      <c r="A272" s="4" t="str">
        <f>+IFERROR(Tabla3[[#This Row],[Fecha]],"")</f>
        <v/>
      </c>
      <c r="B272" t="str">
        <f>+IFERROR(Tabla3[[#This Row],[Confirmados Acumulados]],"")</f>
        <v/>
      </c>
      <c r="C272" t="str">
        <f>+IFERROR(Tabla3[[#This Row],[Nuevos Confirmados]],"")</f>
        <v/>
      </c>
      <c r="D272">
        <f>+IFERROR('Fallecidos Diarios'!B271,"")</f>
        <v>0</v>
      </c>
      <c r="E272">
        <f>+IFERROR('Fallecidos Diarios'!C271,"")</f>
        <v>0</v>
      </c>
      <c r="F272">
        <f>+IFERROR('Recuperados Diarios'!B271,"")</f>
        <v>0</v>
      </c>
      <c r="G272">
        <f>+IFERROR('Recuperados Diarios'!C271,"")</f>
        <v>0</v>
      </c>
      <c r="H272" t="str">
        <f t="shared" si="52"/>
        <v/>
      </c>
      <c r="I272" t="str">
        <f t="shared" si="64"/>
        <v/>
      </c>
      <c r="J272" t="str">
        <f t="shared" si="53"/>
        <v/>
      </c>
      <c r="K272" t="str">
        <f t="shared" si="54"/>
        <v/>
      </c>
      <c r="L272" t="str">
        <f t="shared" si="55"/>
        <v/>
      </c>
      <c r="M272" t="str">
        <f t="shared" si="56"/>
        <v/>
      </c>
      <c r="N272" t="str">
        <f t="shared" si="57"/>
        <v/>
      </c>
      <c r="O272" t="str">
        <f t="shared" si="58"/>
        <v/>
      </c>
      <c r="P272" t="str">
        <f t="shared" si="59"/>
        <v/>
      </c>
      <c r="Q272" t="str">
        <f t="shared" si="60"/>
        <v/>
      </c>
      <c r="R272">
        <f t="shared" si="61"/>
        <v>0</v>
      </c>
      <c r="S272">
        <f t="shared" si="62"/>
        <v>0</v>
      </c>
      <c r="T272" t="str">
        <f t="shared" si="63"/>
        <v/>
      </c>
    </row>
    <row r="273" spans="1:20">
      <c r="A273" s="4" t="str">
        <f>+IFERROR(Tabla3[[#This Row],[Fecha]],"")</f>
        <v/>
      </c>
      <c r="B273" t="str">
        <f>+IFERROR(Tabla3[[#This Row],[Confirmados Acumulados]],"")</f>
        <v/>
      </c>
      <c r="C273" t="str">
        <f>+IFERROR(Tabla3[[#This Row],[Nuevos Confirmados]],"")</f>
        <v/>
      </c>
      <c r="D273">
        <f>+IFERROR('Fallecidos Diarios'!B272,"")</f>
        <v>0</v>
      </c>
      <c r="E273">
        <f>+IFERROR('Fallecidos Diarios'!C272,"")</f>
        <v>0</v>
      </c>
      <c r="F273">
        <f>+IFERROR('Recuperados Diarios'!B272,"")</f>
        <v>0</v>
      </c>
      <c r="G273">
        <f>+IFERROR('Recuperados Diarios'!C272,"")</f>
        <v>0</v>
      </c>
      <c r="H273" t="str">
        <f t="shared" si="52"/>
        <v/>
      </c>
      <c r="I273" t="str">
        <f t="shared" si="64"/>
        <v/>
      </c>
      <c r="J273" t="str">
        <f t="shared" si="53"/>
        <v/>
      </c>
      <c r="K273" t="str">
        <f t="shared" si="54"/>
        <v/>
      </c>
      <c r="L273" t="str">
        <f t="shared" si="55"/>
        <v/>
      </c>
      <c r="M273" t="str">
        <f t="shared" si="56"/>
        <v/>
      </c>
      <c r="N273" t="str">
        <f t="shared" si="57"/>
        <v/>
      </c>
      <c r="O273" t="str">
        <f t="shared" si="58"/>
        <v/>
      </c>
      <c r="P273" t="str">
        <f t="shared" si="59"/>
        <v/>
      </c>
      <c r="Q273" t="str">
        <f t="shared" si="60"/>
        <v/>
      </c>
      <c r="R273">
        <f t="shared" si="61"/>
        <v>0</v>
      </c>
      <c r="S273">
        <f t="shared" si="62"/>
        <v>0</v>
      </c>
      <c r="T273" t="str">
        <f t="shared" si="63"/>
        <v/>
      </c>
    </row>
    <row r="274" spans="1:20">
      <c r="A274" s="4" t="str">
        <f>+IFERROR(Tabla3[[#This Row],[Fecha]],"")</f>
        <v/>
      </c>
      <c r="B274" t="str">
        <f>+IFERROR(Tabla3[[#This Row],[Confirmados Acumulados]],"")</f>
        <v/>
      </c>
      <c r="C274" t="str">
        <f>+IFERROR(Tabla3[[#This Row],[Nuevos Confirmados]],"")</f>
        <v/>
      </c>
      <c r="D274">
        <f>+IFERROR('Fallecidos Diarios'!B273,"")</f>
        <v>0</v>
      </c>
      <c r="E274">
        <f>+IFERROR('Fallecidos Diarios'!C273,"")</f>
        <v>0</v>
      </c>
      <c r="F274">
        <f>+IFERROR('Recuperados Diarios'!B273,"")</f>
        <v>0</v>
      </c>
      <c r="G274">
        <f>+IFERROR('Recuperados Diarios'!C273,"")</f>
        <v>0</v>
      </c>
      <c r="H274" t="str">
        <f t="shared" si="52"/>
        <v/>
      </c>
      <c r="I274" t="str">
        <f t="shared" si="64"/>
        <v/>
      </c>
      <c r="J274" t="str">
        <f t="shared" si="53"/>
        <v/>
      </c>
      <c r="K274" t="str">
        <f t="shared" si="54"/>
        <v/>
      </c>
      <c r="L274" t="str">
        <f t="shared" si="55"/>
        <v/>
      </c>
      <c r="M274" t="str">
        <f t="shared" si="56"/>
        <v/>
      </c>
      <c r="N274" t="str">
        <f t="shared" si="57"/>
        <v/>
      </c>
      <c r="O274" t="str">
        <f t="shared" si="58"/>
        <v/>
      </c>
      <c r="P274" t="str">
        <f t="shared" si="59"/>
        <v/>
      </c>
      <c r="Q274" t="str">
        <f t="shared" si="60"/>
        <v/>
      </c>
      <c r="R274">
        <f t="shared" si="61"/>
        <v>0</v>
      </c>
      <c r="S274">
        <f t="shared" si="62"/>
        <v>0</v>
      </c>
      <c r="T274" t="str">
        <f t="shared" si="63"/>
        <v/>
      </c>
    </row>
    <row r="275" spans="1:20">
      <c r="A275" s="4" t="str">
        <f>+IFERROR(Tabla3[[#This Row],[Fecha]],"")</f>
        <v/>
      </c>
      <c r="B275" t="str">
        <f>+IFERROR(Tabla3[[#This Row],[Confirmados Acumulados]],"")</f>
        <v/>
      </c>
      <c r="C275" t="str">
        <f>+IFERROR(Tabla3[[#This Row],[Nuevos Confirmados]],"")</f>
        <v/>
      </c>
      <c r="D275">
        <f>+IFERROR('Fallecidos Diarios'!B274,"")</f>
        <v>0</v>
      </c>
      <c r="E275">
        <f>+IFERROR('Fallecidos Diarios'!C274,"")</f>
        <v>0</v>
      </c>
      <c r="F275">
        <f>+IFERROR('Recuperados Diarios'!B274,"")</f>
        <v>0</v>
      </c>
      <c r="G275">
        <f>+IFERROR('Recuperados Diarios'!C274,"")</f>
        <v>0</v>
      </c>
      <c r="H275" t="str">
        <f t="shared" si="52"/>
        <v/>
      </c>
      <c r="I275" t="str">
        <f t="shared" si="64"/>
        <v/>
      </c>
      <c r="J275" t="str">
        <f t="shared" si="53"/>
        <v/>
      </c>
      <c r="K275" t="str">
        <f t="shared" si="54"/>
        <v/>
      </c>
      <c r="L275" t="str">
        <f t="shared" si="55"/>
        <v/>
      </c>
      <c r="M275" t="str">
        <f t="shared" si="56"/>
        <v/>
      </c>
      <c r="N275" t="str">
        <f t="shared" si="57"/>
        <v/>
      </c>
      <c r="O275" t="str">
        <f t="shared" si="58"/>
        <v/>
      </c>
      <c r="P275" t="str">
        <f t="shared" si="59"/>
        <v/>
      </c>
      <c r="Q275" t="str">
        <f t="shared" si="60"/>
        <v/>
      </c>
      <c r="R275">
        <f t="shared" si="61"/>
        <v>0</v>
      </c>
      <c r="S275">
        <f t="shared" si="62"/>
        <v>0</v>
      </c>
      <c r="T275" t="str">
        <f t="shared" si="63"/>
        <v/>
      </c>
    </row>
    <row r="276" spans="1:20">
      <c r="A276" s="4" t="str">
        <f>+IFERROR(Tabla3[[#This Row],[Fecha]],"")</f>
        <v/>
      </c>
      <c r="B276" t="str">
        <f>+IFERROR(Tabla3[[#This Row],[Confirmados Acumulados]],"")</f>
        <v/>
      </c>
      <c r="C276" t="str">
        <f>+IFERROR(Tabla3[[#This Row],[Nuevos Confirmados]],"")</f>
        <v/>
      </c>
      <c r="D276">
        <f>+IFERROR('Fallecidos Diarios'!B275,"")</f>
        <v>0</v>
      </c>
      <c r="E276">
        <f>+IFERROR('Fallecidos Diarios'!C275,"")</f>
        <v>0</v>
      </c>
      <c r="F276">
        <f>+IFERROR('Recuperados Diarios'!B275,"")</f>
        <v>0</v>
      </c>
      <c r="G276">
        <f>+IFERROR('Recuperados Diarios'!C275,"")</f>
        <v>0</v>
      </c>
      <c r="H276" t="str">
        <f t="shared" si="52"/>
        <v/>
      </c>
      <c r="I276" t="str">
        <f t="shared" si="64"/>
        <v/>
      </c>
      <c r="J276" t="str">
        <f t="shared" si="53"/>
        <v/>
      </c>
      <c r="K276" t="str">
        <f t="shared" si="54"/>
        <v/>
      </c>
      <c r="L276" t="str">
        <f t="shared" si="55"/>
        <v/>
      </c>
      <c r="M276" t="str">
        <f t="shared" si="56"/>
        <v/>
      </c>
      <c r="N276" t="str">
        <f t="shared" si="57"/>
        <v/>
      </c>
      <c r="O276" t="str">
        <f t="shared" si="58"/>
        <v/>
      </c>
      <c r="P276" t="str">
        <f t="shared" si="59"/>
        <v/>
      </c>
      <c r="Q276" t="str">
        <f t="shared" si="60"/>
        <v/>
      </c>
      <c r="R276">
        <f t="shared" si="61"/>
        <v>0</v>
      </c>
      <c r="S276">
        <f t="shared" si="62"/>
        <v>0</v>
      </c>
      <c r="T276" t="str">
        <f t="shared" si="63"/>
        <v/>
      </c>
    </row>
    <row r="277" spans="1:20">
      <c r="A277" s="4" t="str">
        <f>+IFERROR(Tabla3[[#This Row],[Fecha]],"")</f>
        <v/>
      </c>
      <c r="B277" t="str">
        <f>+IFERROR(Tabla3[[#This Row],[Confirmados Acumulados]],"")</f>
        <v/>
      </c>
      <c r="C277" t="str">
        <f>+IFERROR(Tabla3[[#This Row],[Nuevos Confirmados]],"")</f>
        <v/>
      </c>
      <c r="D277">
        <f>+IFERROR('Fallecidos Diarios'!B276,"")</f>
        <v>0</v>
      </c>
      <c r="E277">
        <f>+IFERROR('Fallecidos Diarios'!C276,"")</f>
        <v>0</v>
      </c>
      <c r="F277">
        <f>+IFERROR('Recuperados Diarios'!B276,"")</f>
        <v>0</v>
      </c>
      <c r="G277">
        <f>+IFERROR('Recuperados Diarios'!C276,"")</f>
        <v>0</v>
      </c>
      <c r="H277" t="str">
        <f t="shared" si="52"/>
        <v/>
      </c>
      <c r="I277" t="str">
        <f t="shared" si="64"/>
        <v/>
      </c>
      <c r="J277" t="str">
        <f t="shared" si="53"/>
        <v/>
      </c>
      <c r="K277" t="str">
        <f t="shared" si="54"/>
        <v/>
      </c>
      <c r="L277" t="str">
        <f t="shared" si="55"/>
        <v/>
      </c>
      <c r="M277" t="str">
        <f t="shared" si="56"/>
        <v/>
      </c>
      <c r="N277" t="str">
        <f t="shared" si="57"/>
        <v/>
      </c>
      <c r="O277" t="str">
        <f t="shared" si="58"/>
        <v/>
      </c>
      <c r="P277" t="str">
        <f t="shared" si="59"/>
        <v/>
      </c>
      <c r="Q277" t="str">
        <f t="shared" si="60"/>
        <v/>
      </c>
      <c r="R277">
        <f t="shared" si="61"/>
        <v>0</v>
      </c>
      <c r="S277">
        <f t="shared" si="62"/>
        <v>0</v>
      </c>
      <c r="T277" t="str">
        <f t="shared" si="63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2020-06-05T15:16:23Z</dcterms:created>
  <dcterms:modified xsi:type="dcterms:W3CDTF">2020-07-18T00:09:17Z</dcterms:modified>
  <cp:category/>
  <cp:contentStatus/>
</cp:coreProperties>
</file>