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5907" documentId="101_{CB5E88A5-A06E-40A0-BB95-3F7BF1722639}" xr6:coauthVersionLast="47" xr6:coauthVersionMax="47" xr10:uidLastSave="{2025405A-695E-4AD2-9C86-CBB323D1A776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8681" r:id="rId6"/>
    <pivotCache cacheId="8682" r:id="rId7"/>
    <pivotCache cacheId="8683" r:id="rId8"/>
    <pivotCache cacheId="8684" r:id="rId9"/>
    <pivotCache cacheId="8685" r:id="rId10"/>
    <pivotCache cacheId="8686" r:id="rId11"/>
    <pivotCache cacheId="8687" r:id="rId12"/>
    <pivotCache cacheId="8688" r:id="rId13"/>
    <pivotCache cacheId="8689" r:id="rId14"/>
    <pivotCache cacheId="869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42" i="3" l="1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 l="1"/>
  <c r="BE673" i="1"/>
</calcChain>
</file>

<file path=xl/sharedStrings.xml><?xml version="1.0" encoding="utf-8"?>
<sst xmlns="http://schemas.openxmlformats.org/spreadsheetml/2006/main" count="19658" uniqueCount="1969">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</sst>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6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6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6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6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6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6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6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6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6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6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3" totalsRowShown="0">
  <autoFilter ref="B1:CA673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43" totalsRowShown="0" headerRowDxfId="4">
  <autoFilter ref="B1:E139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3"/>
  <sheetViews>
    <sheetView workbookViewId="0">
      <pane xSplit="1" ySplit="1" topLeftCell="BM666" activePane="bottomRight" state="frozen"/>
      <selection pane="bottomRight" activeCell="BZ674" sqref="BZ67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3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3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3" si="999">G638-G637</f>
        <v>177</v>
      </c>
      <c r="I638">
        <f t="shared" ref="I638:I673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3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3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F673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</v>
      </c>
      <c r="AT673">
        <f>AS673-AS672</f>
        <v>-274</v>
      </c>
      <c r="AU673">
        <f>IFERROR(AS673/AS672,0)-1</f>
        <v>-0.90429042904290424</v>
      </c>
      <c r="AV673" s="20">
        <f>IFERROR(AS673/3.974,0)</f>
        <v>7.2974333165576244</v>
      </c>
      <c r="AW673" s="30">
        <f>IFERROR(AS673/C673," ")</f>
        <v>5.5100082650123972E-5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37315</v>
      </c>
      <c r="BD673" s="16">
        <f>IFERROR(BC673-BC672,0)</f>
        <v>3137</v>
      </c>
      <c r="BE673" s="30">
        <f>IFERROR(BC673/BC672,0)-1</f>
        <v>9.1784188659371546E-2</v>
      </c>
      <c r="BF673" s="20">
        <f>IFERROR(BC673/3.974,0)</f>
        <v>9389.7835933568185</v>
      </c>
      <c r="BG673" s="20">
        <f>IFERROR(BC673/C673," ")</f>
        <v>7.0898606347909524E-2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U1" activePane="topRight" state="frozen"/>
      <selection pane="topRight" activeCell="YW15" sqref="YW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43"/>
  <sheetViews>
    <sheetView topLeftCell="A13919" workbookViewId="0">
      <selection activeCell="E13943" sqref="A13924:E1394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1106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1141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1035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1037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1034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1107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1416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1413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1273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1041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1082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1163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1038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1117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1282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867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1155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782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1131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1100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1106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1034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1141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1035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1107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1116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1042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1032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1041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1273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1037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1163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1155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1036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867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1131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1114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1117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1447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1043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1106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1035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1034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1037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1141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1107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1116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1042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1131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1163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1117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1273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1041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1416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1155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867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1048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1038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1114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1051</v>
      </c>
      <c r="D13943" s="49">
        <f>VLOOKUP(Pag_Inicio_Corr_mas_casos[[#This Row],[Corregimiento]],Hoja3!$A$2:$D$676,4,0)</f>
        <v>80815</v>
      </c>
      <c r="E13943" s="48">
        <v>58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2022-01-11T01:58:52Z</dcterms:modified>
  <cp:category/>
  <cp:contentStatus/>
</cp:coreProperties>
</file>