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94" documentId="8_{EB53E55E-EEC3-4F21-8E7D-52E27AC5BA5D}" xr6:coauthVersionLast="45" xr6:coauthVersionMax="45" xr10:uidLastSave="{5DFD2064-3112-497A-B00C-01B680B33F0A}"/>
  <bookViews>
    <workbookView xWindow="-120" yWindow="-120" windowWidth="20730" windowHeight="11160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" l="1"/>
  <c r="E9" i="2"/>
  <c r="L9" i="2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E10" i="2"/>
  <c r="L10" i="2" a="1"/>
  <c r="L10" i="2"/>
  <c r="M10" i="2" a="1"/>
  <c r="M10" i="2"/>
  <c r="N10" i="2" a="1"/>
  <c r="N10" i="2"/>
  <c r="O10" i="2" a="1"/>
  <c r="O10" i="2"/>
  <c r="AJ10" i="2"/>
  <c r="AL10" i="2"/>
  <c r="AM10" i="2"/>
  <c r="E11" i="2"/>
  <c r="L11" i="2" a="1"/>
  <c r="L11" i="2"/>
  <c r="M11" i="2" a="1"/>
  <c r="M11" i="2"/>
  <c r="N11" i="2" a="1"/>
  <c r="N11" i="2"/>
  <c r="O11" i="2" a="1"/>
  <c r="O11" i="2"/>
  <c r="AJ11" i="2"/>
  <c r="AL11" i="2"/>
  <c r="AM11" i="2"/>
  <c r="E12" i="2"/>
  <c r="L12" i="2" a="1"/>
  <c r="L12" i="2"/>
  <c r="M12" i="2" a="1"/>
  <c r="M12" i="2"/>
  <c r="N12" i="2" a="1"/>
  <c r="N12" i="2"/>
  <c r="O12" i="2" a="1"/>
  <c r="O12" i="2"/>
  <c r="AJ12" i="2"/>
  <c r="AL12" i="2"/>
  <c r="AM12" i="2"/>
  <c r="E13" i="2"/>
  <c r="L13" i="2" a="1"/>
  <c r="L13" i="2"/>
  <c r="M13" i="2" a="1"/>
  <c r="M13" i="2"/>
  <c r="N13" i="2" a="1"/>
  <c r="N13" i="2"/>
  <c r="O13" i="2" a="1"/>
  <c r="O13" i="2"/>
  <c r="AJ13" i="2"/>
  <c r="AL13" i="2"/>
  <c r="AM13" i="2"/>
  <c r="E14" i="2"/>
  <c r="L14" i="2" a="1"/>
  <c r="L14" i="2"/>
  <c r="M14" i="2" a="1"/>
  <c r="M14" i="2"/>
  <c r="N14" i="2" a="1"/>
  <c r="N14" i="2"/>
  <c r="O14" i="2" a="1"/>
  <c r="O14" i="2"/>
  <c r="AJ14" i="2"/>
  <c r="AL14" i="2"/>
  <c r="AM14" i="2"/>
  <c r="E15" i="2"/>
  <c r="L15" i="2" a="1"/>
  <c r="L15" i="2"/>
  <c r="M15" i="2" a="1"/>
  <c r="M15" i="2"/>
  <c r="N15" i="2" a="1"/>
  <c r="N15" i="2"/>
  <c r="O15" i="2" a="1"/>
  <c r="O15" i="2"/>
  <c r="AJ15" i="2"/>
  <c r="AL15" i="2"/>
  <c r="AM15" i="2"/>
  <c r="E16" i="2"/>
  <c r="L16" i="2" a="1"/>
  <c r="L16" i="2"/>
  <c r="M16" i="2" a="1"/>
  <c r="M16" i="2"/>
  <c r="N16" i="2" a="1"/>
  <c r="N16" i="2"/>
  <c r="O16" i="2" a="1"/>
  <c r="O16" i="2"/>
  <c r="AJ16" i="2"/>
  <c r="AL16" i="2"/>
  <c r="AM16" i="2"/>
  <c r="E17" i="2"/>
  <c r="L17" i="2" a="1"/>
  <c r="L17" i="2"/>
  <c r="M17" i="2" a="1"/>
  <c r="M17" i="2"/>
  <c r="N17" i="2" a="1"/>
  <c r="N17" i="2"/>
  <c r="O17" i="2" a="1"/>
  <c r="O17" i="2"/>
  <c r="AJ17" i="2"/>
  <c r="AL17" i="2"/>
  <c r="AM17" i="2"/>
  <c r="E18" i="2"/>
  <c r="L18" i="2" a="1"/>
  <c r="L18" i="2"/>
  <c r="M18" i="2" a="1"/>
  <c r="M18" i="2"/>
  <c r="N18" i="2" a="1"/>
  <c r="N18" i="2"/>
  <c r="O18" i="2" a="1"/>
  <c r="O18" i="2"/>
  <c r="AJ18" i="2"/>
  <c r="AL18" i="2"/>
  <c r="AM18" i="2"/>
  <c r="E19" i="2"/>
  <c r="L19" i="2" a="1"/>
  <c r="L19" i="2"/>
  <c r="M19" i="2" a="1"/>
  <c r="M19" i="2"/>
  <c r="N19" i="2" a="1"/>
  <c r="N19" i="2"/>
  <c r="O19" i="2" a="1"/>
  <c r="O19" i="2"/>
  <c r="AJ19" i="2"/>
  <c r="AL19" i="2"/>
  <c r="AM19" i="2"/>
  <c r="E20" i="2"/>
  <c r="L20" i="2" a="1"/>
  <c r="L20" i="2"/>
  <c r="M20" i="2" a="1"/>
  <c r="M20" i="2"/>
  <c r="N20" i="2" a="1"/>
  <c r="N20" i="2"/>
  <c r="O20" i="2" a="1"/>
  <c r="O20" i="2"/>
  <c r="AJ20" i="2"/>
  <c r="AL20" i="2"/>
  <c r="AM20" i="2"/>
  <c r="E21" i="2"/>
  <c r="L21" i="2" a="1"/>
  <c r="L21" i="2"/>
  <c r="M21" i="2" a="1"/>
  <c r="M21" i="2"/>
  <c r="N21" i="2" a="1"/>
  <c r="N21" i="2"/>
  <c r="O21" i="2" a="1"/>
  <c r="O21" i="2"/>
  <c r="AJ21" i="2"/>
  <c r="AL21" i="2"/>
  <c r="AM21" i="2"/>
  <c r="E22" i="2"/>
  <c r="L22" i="2" a="1"/>
  <c r="L22" i="2"/>
  <c r="M22" i="2" a="1"/>
  <c r="M22" i="2"/>
  <c r="N22" i="2" a="1"/>
  <c r="N22" i="2"/>
  <c r="O22" i="2" a="1"/>
  <c r="O22" i="2"/>
  <c r="AJ22" i="2"/>
  <c r="AL22" i="2"/>
  <c r="AM22" i="2"/>
  <c r="E23" i="2"/>
  <c r="L23" i="2" a="1"/>
  <c r="L23" i="2"/>
  <c r="M23" i="2" a="1"/>
  <c r="M23" i="2"/>
  <c r="N23" i="2" a="1"/>
  <c r="N23" i="2"/>
  <c r="O23" i="2" a="1"/>
  <c r="O23" i="2"/>
  <c r="AJ23" i="2"/>
  <c r="AL23" i="2"/>
  <c r="AM23" i="2"/>
  <c r="E24" i="2"/>
  <c r="L24" i="2" a="1"/>
  <c r="L24" i="2"/>
  <c r="M24" i="2" a="1"/>
  <c r="M24" i="2"/>
  <c r="N24" i="2" a="1"/>
  <c r="N24" i="2"/>
  <c r="O24" i="2" a="1"/>
  <c r="O24" i="2"/>
  <c r="AJ24" i="2"/>
  <c r="AL24" i="2"/>
  <c r="AM24" i="2"/>
  <c r="E25" i="2"/>
  <c r="L25" i="2" a="1"/>
  <c r="L25" i="2"/>
  <c r="M25" i="2" a="1"/>
  <c r="M25" i="2"/>
  <c r="N25" i="2" a="1"/>
  <c r="N25" i="2"/>
  <c r="O25" i="2" a="1"/>
  <c r="O25" i="2"/>
  <c r="AJ25" i="2"/>
  <c r="AL25" i="2"/>
  <c r="AM25" i="2"/>
  <c r="E26" i="2"/>
  <c r="L26" i="2" a="1"/>
  <c r="L26" i="2"/>
  <c r="M26" i="2" a="1"/>
  <c r="M26" i="2"/>
  <c r="N26" i="2" a="1"/>
  <c r="N26" i="2"/>
  <c r="O26" i="2" a="1"/>
  <c r="O26" i="2"/>
  <c r="AJ26" i="2"/>
  <c r="AL26" i="2"/>
  <c r="AM26" i="2"/>
  <c r="E27" i="2"/>
  <c r="L27" i="2" a="1"/>
  <c r="L27" i="2"/>
  <c r="M27" i="2" a="1"/>
  <c r="M27" i="2"/>
  <c r="N27" i="2" a="1"/>
  <c r="N27" i="2"/>
  <c r="O27" i="2" a="1"/>
  <c r="O27" i="2"/>
  <c r="AJ27" i="2"/>
  <c r="AL27" i="2"/>
  <c r="AM27" i="2"/>
  <c r="E28" i="2"/>
  <c r="L28" i="2" a="1"/>
  <c r="L28" i="2"/>
  <c r="M28" i="2" a="1"/>
  <c r="M28" i="2"/>
  <c r="N28" i="2" a="1"/>
  <c r="N28" i="2"/>
  <c r="O28" i="2" a="1"/>
  <c r="O28" i="2"/>
  <c r="AJ28" i="2"/>
  <c r="AL28" i="2"/>
  <c r="AM28" i="2"/>
  <c r="E29" i="2"/>
  <c r="L29" i="2" a="1"/>
  <c r="L29" i="2"/>
  <c r="M29" i="2" a="1"/>
  <c r="M29" i="2"/>
  <c r="N29" i="2" a="1"/>
  <c r="N29" i="2"/>
  <c r="O29" i="2" a="1"/>
  <c r="O29" i="2"/>
  <c r="AJ29" i="2"/>
  <c r="AL29" i="2"/>
  <c r="AM29" i="2"/>
  <c r="E30" i="2"/>
  <c r="L30" i="2" a="1"/>
  <c r="L30" i="2"/>
  <c r="M30" i="2" a="1"/>
  <c r="M30" i="2"/>
  <c r="N30" i="2" a="1"/>
  <c r="N30" i="2"/>
  <c r="O30" i="2" a="1"/>
  <c r="O30" i="2"/>
  <c r="AJ30" i="2"/>
  <c r="AL30" i="2"/>
  <c r="AM30" i="2"/>
  <c r="E31" i="2"/>
  <c r="L31" i="2" a="1"/>
  <c r="L31" i="2"/>
  <c r="M31" i="2" a="1"/>
  <c r="M31" i="2"/>
  <c r="N31" i="2" a="1"/>
  <c r="N31" i="2"/>
  <c r="O31" i="2" a="1"/>
  <c r="O31" i="2"/>
  <c r="AJ31" i="2"/>
  <c r="AL31" i="2"/>
  <c r="AM31" i="2"/>
  <c r="E32" i="2"/>
  <c r="L32" i="2" a="1"/>
  <c r="L32" i="2"/>
  <c r="M32" i="2" a="1"/>
  <c r="M32" i="2"/>
  <c r="N32" i="2" a="1"/>
  <c r="N32" i="2"/>
  <c r="O32" i="2" a="1"/>
  <c r="O32" i="2"/>
  <c r="AJ32" i="2"/>
  <c r="AL32" i="2"/>
  <c r="AM32" i="2"/>
  <c r="E33" i="2"/>
  <c r="L33" i="2" a="1"/>
  <c r="L33" i="2"/>
  <c r="M33" i="2" a="1"/>
  <c r="M33" i="2"/>
  <c r="N33" i="2" a="1"/>
  <c r="N33" i="2"/>
  <c r="O33" i="2" a="1"/>
  <c r="O33" i="2"/>
  <c r="AJ33" i="2"/>
  <c r="AL33" i="2"/>
  <c r="AM33" i="2"/>
  <c r="E34" i="2"/>
  <c r="L34" i="2" a="1"/>
  <c r="L34" i="2"/>
  <c r="M34" i="2" a="1"/>
  <c r="M34" i="2"/>
  <c r="N34" i="2" a="1"/>
  <c r="N34" i="2"/>
  <c r="O34" i="2" a="1"/>
  <c r="O34" i="2"/>
  <c r="AJ34" i="2"/>
  <c r="AL34" i="2"/>
  <c r="AM34" i="2"/>
  <c r="E35" i="2"/>
  <c r="L35" i="2" a="1"/>
  <c r="L35" i="2"/>
  <c r="M35" i="2" a="1"/>
  <c r="M35" i="2"/>
  <c r="N35" i="2" a="1"/>
  <c r="N35" i="2"/>
  <c r="O35" i="2" a="1"/>
  <c r="O35" i="2"/>
  <c r="AJ35" i="2"/>
  <c r="AL35" i="2"/>
  <c r="AM35" i="2"/>
  <c r="E36" i="2"/>
  <c r="L36" i="2" a="1"/>
  <c r="L36" i="2"/>
  <c r="M36" i="2" a="1"/>
  <c r="M36" i="2"/>
  <c r="N36" i="2" a="1"/>
  <c r="N36" i="2"/>
  <c r="O36" i="2" a="1"/>
  <c r="O36" i="2"/>
  <c r="AJ36" i="2"/>
  <c r="AL36" i="2"/>
  <c r="AM36" i="2"/>
  <c r="E37" i="2"/>
  <c r="L37" i="2" a="1"/>
  <c r="L37" i="2"/>
  <c r="M37" i="2" a="1"/>
  <c r="M37" i="2"/>
  <c r="N37" i="2" a="1"/>
  <c r="N37" i="2"/>
  <c r="O37" i="2" a="1"/>
  <c r="O37" i="2"/>
  <c r="AJ37" i="2"/>
  <c r="AL37" i="2"/>
  <c r="AM37" i="2"/>
  <c r="E38" i="2"/>
  <c r="L38" i="2" a="1"/>
  <c r="L38" i="2"/>
  <c r="M38" i="2" a="1"/>
  <c r="M38" i="2"/>
  <c r="N38" i="2" a="1"/>
  <c r="N38" i="2"/>
  <c r="O38" i="2" a="1"/>
  <c r="O38" i="2"/>
  <c r="AJ38" i="2"/>
  <c r="AL38" i="2"/>
  <c r="AM38" i="2"/>
  <c r="E39" i="2"/>
  <c r="L39" i="2" a="1"/>
  <c r="L39" i="2"/>
  <c r="M39" i="2" a="1"/>
  <c r="M39" i="2"/>
  <c r="N39" i="2" a="1"/>
  <c r="N39" i="2"/>
  <c r="O39" i="2" a="1"/>
  <c r="O39" i="2"/>
  <c r="AJ39" i="2"/>
  <c r="AL39" i="2"/>
  <c r="AM39" i="2"/>
  <c r="E40" i="2"/>
  <c r="L40" i="2" a="1"/>
  <c r="L40" i="2"/>
  <c r="M40" i="2" a="1"/>
  <c r="M40" i="2"/>
  <c r="N40" i="2" a="1"/>
  <c r="N40" i="2"/>
  <c r="O40" i="2" a="1"/>
  <c r="O40" i="2"/>
  <c r="AJ40" i="2"/>
  <c r="AL40" i="2"/>
  <c r="AM40" i="2"/>
  <c r="E41" i="2"/>
  <c r="L41" i="2" a="1"/>
  <c r="L41" i="2"/>
  <c r="M41" i="2" a="1"/>
  <c r="M41" i="2"/>
  <c r="N41" i="2" a="1"/>
  <c r="N41" i="2"/>
  <c r="O41" i="2" a="1"/>
  <c r="O41" i="2"/>
  <c r="AJ41" i="2"/>
  <c r="AL41" i="2"/>
  <c r="AM41" i="2"/>
  <c r="E42" i="2"/>
  <c r="L42" i="2" a="1"/>
  <c r="L42" i="2"/>
  <c r="M42" i="2" a="1"/>
  <c r="M42" i="2"/>
  <c r="N42" i="2" a="1"/>
  <c r="N42" i="2"/>
  <c r="O42" i="2" a="1"/>
  <c r="O42" i="2"/>
  <c r="AJ42" i="2"/>
  <c r="AL42" i="2"/>
  <c r="AM42" i="2"/>
  <c r="E43" i="2"/>
  <c r="L43" i="2" a="1"/>
  <c r="L43" i="2"/>
  <c r="M43" i="2" a="1"/>
  <c r="M43" i="2"/>
  <c r="N43" i="2" a="1"/>
  <c r="N43" i="2"/>
  <c r="O43" i="2" a="1"/>
  <c r="O43" i="2"/>
  <c r="AJ43" i="2"/>
  <c r="AL43" i="2"/>
  <c r="AM43" i="2"/>
  <c r="E44" i="2"/>
  <c r="L44" i="2" a="1"/>
  <c r="L44" i="2"/>
  <c r="M44" i="2" a="1"/>
  <c r="M44" i="2"/>
  <c r="N44" i="2" a="1"/>
  <c r="N44" i="2"/>
  <c r="O44" i="2" a="1"/>
  <c r="O44" i="2"/>
  <c r="AJ44" i="2"/>
  <c r="AL44" i="2"/>
  <c r="AM44" i="2"/>
  <c r="E45" i="2"/>
  <c r="L45" i="2" a="1"/>
  <c r="L45" i="2"/>
  <c r="M45" i="2" a="1"/>
  <c r="M45" i="2"/>
  <c r="N45" i="2" a="1"/>
  <c r="N45" i="2"/>
  <c r="O45" i="2" a="1"/>
  <c r="O45" i="2"/>
  <c r="AJ45" i="2"/>
  <c r="AL45" i="2"/>
  <c r="AM45" i="2"/>
  <c r="E46" i="2"/>
  <c r="L46" i="2" a="1"/>
  <c r="L46" i="2"/>
  <c r="M46" i="2" a="1"/>
  <c r="M46" i="2"/>
  <c r="N46" i="2" a="1"/>
  <c r="N46" i="2"/>
  <c r="O46" i="2" a="1"/>
  <c r="O46" i="2"/>
  <c r="AJ46" i="2"/>
  <c r="AL46" i="2"/>
  <c r="AM46" i="2"/>
  <c r="E47" i="2"/>
  <c r="L47" i="2" a="1"/>
  <c r="L47" i="2"/>
  <c r="M47" i="2" a="1"/>
  <c r="M47" i="2"/>
  <c r="N47" i="2" a="1"/>
  <c r="N47" i="2"/>
  <c r="O47" i="2" a="1"/>
  <c r="O47" i="2"/>
  <c r="AJ47" i="2"/>
  <c r="AL47" i="2"/>
  <c r="AM47" i="2"/>
  <c r="E48" i="2"/>
  <c r="L48" i="2" a="1"/>
  <c r="L48" i="2"/>
  <c r="M48" i="2" a="1"/>
  <c r="M48" i="2"/>
  <c r="N48" i="2" a="1"/>
  <c r="N48" i="2"/>
  <c r="O48" i="2" a="1"/>
  <c r="O48" i="2"/>
  <c r="AJ48" i="2"/>
  <c r="AL48" i="2"/>
  <c r="AM48" i="2"/>
  <c r="E49" i="2"/>
  <c r="L49" i="2" a="1"/>
  <c r="L49" i="2"/>
  <c r="M49" i="2" a="1"/>
  <c r="M49" i="2"/>
  <c r="N49" i="2" a="1"/>
  <c r="N49" i="2"/>
  <c r="O49" i="2" a="1"/>
  <c r="O49" i="2"/>
  <c r="AJ49" i="2"/>
  <c r="AL49" i="2"/>
  <c r="AM49" i="2"/>
  <c r="E50" i="2"/>
  <c r="L50" i="2" a="1"/>
  <c r="L50" i="2"/>
  <c r="M50" i="2" a="1"/>
  <c r="M50" i="2"/>
  <c r="N50" i="2" a="1"/>
  <c r="N50" i="2"/>
  <c r="O50" i="2" a="1"/>
  <c r="O50" i="2"/>
  <c r="AJ50" i="2"/>
  <c r="AL50" i="2"/>
  <c r="AM50" i="2"/>
  <c r="E51" i="2"/>
  <c r="L51" i="2" a="1"/>
  <c r="L51" i="2"/>
  <c r="M51" i="2" a="1"/>
  <c r="M51" i="2"/>
  <c r="N51" i="2" a="1"/>
  <c r="N51" i="2"/>
  <c r="O51" i="2" a="1"/>
  <c r="O51" i="2"/>
  <c r="AJ51" i="2"/>
  <c r="AL51" i="2"/>
  <c r="AM51" i="2"/>
  <c r="E52" i="2"/>
  <c r="L52" i="2" a="1"/>
  <c r="L52" i="2"/>
  <c r="M52" i="2" a="1"/>
  <c r="M52" i="2"/>
  <c r="N52" i="2" a="1"/>
  <c r="N52" i="2"/>
  <c r="O52" i="2" a="1"/>
  <c r="O52" i="2"/>
  <c r="AJ52" i="2"/>
  <c r="AL52" i="2"/>
  <c r="AM52" i="2"/>
  <c r="E53" i="2"/>
  <c r="L53" i="2" a="1"/>
  <c r="L53" i="2"/>
  <c r="M53" i="2" a="1"/>
  <c r="M53" i="2"/>
  <c r="N53" i="2" a="1"/>
  <c r="N53" i="2"/>
  <c r="O53" i="2" a="1"/>
  <c r="O53" i="2"/>
  <c r="AJ53" i="2"/>
  <c r="AL53" i="2"/>
  <c r="AM53" i="2"/>
  <c r="E54" i="2"/>
  <c r="L54" i="2" a="1"/>
  <c r="L54" i="2"/>
  <c r="M54" i="2" a="1"/>
  <c r="M54" i="2"/>
  <c r="N54" i="2" a="1"/>
  <c r="N54" i="2"/>
  <c r="O54" i="2" a="1"/>
  <c r="O54" i="2"/>
  <c r="AJ54" i="2"/>
  <c r="AL54" i="2"/>
  <c r="AM54" i="2"/>
  <c r="E55" i="2"/>
  <c r="L55" i="2" a="1"/>
  <c r="L55" i="2"/>
  <c r="M55" i="2" a="1"/>
  <c r="M55" i="2"/>
  <c r="N55" i="2" a="1"/>
  <c r="N55" i="2"/>
  <c r="O55" i="2" a="1"/>
  <c r="O55" i="2"/>
  <c r="AJ55" i="2"/>
  <c r="AL55" i="2"/>
  <c r="AM55" i="2"/>
  <c r="E56" i="2"/>
  <c r="L56" i="2" a="1"/>
  <c r="L56" i="2"/>
  <c r="M56" i="2" a="1"/>
  <c r="M56" i="2"/>
  <c r="N56" i="2" a="1"/>
  <c r="N56" i="2"/>
  <c r="O56" i="2" a="1"/>
  <c r="O56" i="2"/>
  <c r="AJ56" i="2"/>
  <c r="AL56" i="2"/>
  <c r="AM56" i="2"/>
  <c r="E57" i="2"/>
  <c r="L57" i="2" a="1"/>
  <c r="L57" i="2"/>
  <c r="M57" i="2" a="1"/>
  <c r="M57" i="2"/>
  <c r="N57" i="2" a="1"/>
  <c r="N57" i="2"/>
  <c r="O57" i="2" a="1"/>
  <c r="O57" i="2"/>
  <c r="AJ57" i="2"/>
  <c r="AL57" i="2"/>
  <c r="AM57" i="2"/>
  <c r="E58" i="2"/>
  <c r="L58" i="2" a="1"/>
  <c r="L58" i="2"/>
  <c r="M58" i="2" a="1"/>
  <c r="M58" i="2"/>
  <c r="N58" i="2" a="1"/>
  <c r="N58" i="2"/>
  <c r="O58" i="2" a="1"/>
  <c r="O58" i="2"/>
  <c r="AJ58" i="2"/>
  <c r="AL58" i="2"/>
  <c r="AM58" i="2"/>
  <c r="E59" i="2"/>
  <c r="L59" i="2" a="1"/>
  <c r="L59" i="2"/>
  <c r="M59" i="2" a="1"/>
  <c r="M59" i="2"/>
  <c r="N59" i="2" a="1"/>
  <c r="N59" i="2"/>
  <c r="O59" i="2" a="1"/>
  <c r="O59" i="2"/>
  <c r="AJ59" i="2"/>
  <c r="AL59" i="2"/>
  <c r="AM59" i="2"/>
  <c r="E60" i="2"/>
  <c r="L60" i="2" a="1"/>
  <c r="L60" i="2"/>
  <c r="M60" i="2" a="1"/>
  <c r="M60" i="2"/>
  <c r="N60" i="2" a="1"/>
  <c r="N60" i="2"/>
  <c r="O60" i="2" a="1"/>
  <c r="O60" i="2"/>
  <c r="AJ60" i="2"/>
  <c r="AL60" i="2"/>
  <c r="AM60" i="2"/>
  <c r="E61" i="2"/>
  <c r="L61" i="2" a="1"/>
  <c r="L61" i="2"/>
  <c r="M61" i="2" a="1"/>
  <c r="M61" i="2"/>
  <c r="N61" i="2" a="1"/>
  <c r="N61" i="2"/>
  <c r="O61" i="2" a="1"/>
  <c r="O61" i="2"/>
  <c r="AJ61" i="2"/>
  <c r="AL61" i="2"/>
  <c r="AM61" i="2"/>
  <c r="E62" i="2"/>
  <c r="L62" i="2" a="1"/>
  <c r="L62" i="2"/>
  <c r="M62" i="2" a="1"/>
  <c r="M62" i="2"/>
  <c r="N62" i="2" a="1"/>
  <c r="N62" i="2"/>
  <c r="O62" i="2" a="1"/>
  <c r="O62" i="2"/>
  <c r="AJ62" i="2"/>
  <c r="AL62" i="2"/>
  <c r="AM62" i="2"/>
  <c r="E63" i="2"/>
  <c r="L63" i="2" a="1"/>
  <c r="L63" i="2"/>
  <c r="M63" i="2" a="1"/>
  <c r="M63" i="2"/>
  <c r="N63" i="2" a="1"/>
  <c r="N63" i="2"/>
  <c r="O63" i="2" a="1"/>
  <c r="O63" i="2"/>
  <c r="AJ63" i="2"/>
  <c r="AL63" i="2"/>
  <c r="AM63" i="2"/>
  <c r="E64" i="2"/>
  <c r="L64" i="2" a="1"/>
  <c r="L64" i="2"/>
  <c r="M64" i="2" a="1"/>
  <c r="M64" i="2"/>
  <c r="N64" i="2" a="1"/>
  <c r="N64" i="2"/>
  <c r="O64" i="2" a="1"/>
  <c r="O64" i="2"/>
  <c r="AJ64" i="2"/>
  <c r="AL64" i="2"/>
  <c r="AM64" i="2"/>
  <c r="E65" i="2"/>
  <c r="L65" i="2" a="1"/>
  <c r="L65" i="2"/>
  <c r="M65" i="2" a="1"/>
  <c r="M65" i="2"/>
  <c r="N65" i="2" a="1"/>
  <c r="N65" i="2"/>
  <c r="O65" i="2" a="1"/>
  <c r="O65" i="2"/>
  <c r="AJ65" i="2"/>
  <c r="AL65" i="2"/>
  <c r="AM65" i="2"/>
  <c r="E66" i="2"/>
  <c r="L66" i="2" a="1"/>
  <c r="L66" i="2"/>
  <c r="M66" i="2" a="1"/>
  <c r="M66" i="2"/>
  <c r="N66" i="2" a="1"/>
  <c r="N66" i="2"/>
  <c r="O66" i="2" a="1"/>
  <c r="O66" i="2"/>
  <c r="AJ66" i="2"/>
  <c r="AL66" i="2"/>
  <c r="AM66" i="2"/>
  <c r="E67" i="2"/>
  <c r="L67" i="2" a="1"/>
  <c r="L67" i="2"/>
  <c r="M67" i="2" a="1"/>
  <c r="M67" i="2"/>
  <c r="N67" i="2" a="1"/>
  <c r="N67" i="2"/>
  <c r="O67" i="2" a="1"/>
  <c r="O67" i="2"/>
  <c r="AJ67" i="2"/>
  <c r="AL67" i="2"/>
  <c r="AM67" i="2"/>
  <c r="E68" i="2"/>
  <c r="L68" i="2" a="1"/>
  <c r="L68" i="2"/>
  <c r="M68" i="2" a="1"/>
  <c r="M68" i="2"/>
  <c r="N68" i="2" a="1"/>
  <c r="N68" i="2"/>
  <c r="O68" i="2" a="1"/>
  <c r="O68" i="2"/>
  <c r="AJ68" i="2"/>
  <c r="AL68" i="2"/>
  <c r="AM68" i="2"/>
  <c r="E69" i="2"/>
  <c r="L69" i="2" a="1"/>
  <c r="L69" i="2"/>
  <c r="M69" i="2" a="1"/>
  <c r="M69" i="2"/>
  <c r="N69" i="2" a="1"/>
  <c r="N69" i="2"/>
  <c r="O69" i="2" a="1"/>
  <c r="O69" i="2"/>
  <c r="AJ69" i="2"/>
  <c r="AL69" i="2"/>
  <c r="AM69" i="2"/>
  <c r="E70" i="2"/>
  <c r="L70" i="2" a="1"/>
  <c r="L70" i="2"/>
  <c r="M70" i="2" a="1"/>
  <c r="M70" i="2"/>
  <c r="N70" i="2" a="1"/>
  <c r="N70" i="2"/>
  <c r="O70" i="2" a="1"/>
  <c r="O70" i="2"/>
  <c r="AJ70" i="2"/>
  <c r="AL70" i="2"/>
  <c r="AM70" i="2"/>
  <c r="E71" i="2"/>
  <c r="L71" i="2" a="1"/>
  <c r="L71" i="2"/>
  <c r="M71" i="2" a="1"/>
  <c r="M71" i="2"/>
  <c r="N71" i="2" a="1"/>
  <c r="N71" i="2"/>
  <c r="O71" i="2" a="1"/>
  <c r="O71" i="2"/>
  <c r="AJ71" i="2"/>
  <c r="AL71" i="2"/>
  <c r="AM71" i="2"/>
  <c r="E72" i="2"/>
  <c r="L72" i="2" a="1"/>
  <c r="L72" i="2"/>
  <c r="M72" i="2" a="1"/>
  <c r="M72" i="2"/>
  <c r="N72" i="2" a="1"/>
  <c r="N72" i="2"/>
  <c r="O72" i="2" a="1"/>
  <c r="O72" i="2"/>
  <c r="AJ72" i="2"/>
  <c r="AL72" i="2"/>
  <c r="AM72" i="2"/>
  <c r="E73" i="2"/>
  <c r="L73" i="2" a="1"/>
  <c r="L73" i="2"/>
  <c r="M73" i="2" a="1"/>
  <c r="M73" i="2"/>
  <c r="N73" i="2" a="1"/>
  <c r="N73" i="2"/>
  <c r="O73" i="2" a="1"/>
  <c r="O73" i="2"/>
  <c r="AJ73" i="2"/>
  <c r="AL73" i="2"/>
  <c r="AM73" i="2"/>
  <c r="E74" i="2"/>
  <c r="L74" i="2" a="1"/>
  <c r="L74" i="2"/>
  <c r="M74" i="2" a="1"/>
  <c r="M74" i="2"/>
  <c r="N74" i="2" a="1"/>
  <c r="N74" i="2"/>
  <c r="O74" i="2" a="1"/>
  <c r="O74" i="2"/>
  <c r="AJ74" i="2"/>
  <c r="AL74" i="2"/>
  <c r="AM74" i="2"/>
  <c r="E75" i="2"/>
  <c r="L75" i="2" a="1"/>
  <c r="L75" i="2"/>
  <c r="M75" i="2" a="1"/>
  <c r="M75" i="2"/>
  <c r="N75" i="2" a="1"/>
  <c r="N75" i="2"/>
  <c r="O75" i="2" a="1"/>
  <c r="O75" i="2"/>
  <c r="AJ75" i="2"/>
  <c r="AL75" i="2"/>
  <c r="AM75" i="2"/>
  <c r="E76" i="2"/>
  <c r="L76" i="2" a="1"/>
  <c r="L76" i="2"/>
  <c r="M76" i="2" a="1"/>
  <c r="M76" i="2"/>
  <c r="N76" i="2" a="1"/>
  <c r="N76" i="2"/>
  <c r="O76" i="2" a="1"/>
  <c r="O76" i="2"/>
  <c r="AJ76" i="2"/>
  <c r="AL76" i="2"/>
  <c r="AM76" i="2"/>
  <c r="E77" i="2"/>
  <c r="L77" i="2" a="1"/>
  <c r="L77" i="2"/>
  <c r="M77" i="2" a="1"/>
  <c r="M77" i="2"/>
  <c r="N77" i="2" a="1"/>
  <c r="N77" i="2"/>
  <c r="O77" i="2" a="1"/>
  <c r="O77" i="2"/>
  <c r="AJ77" i="2"/>
  <c r="AL77" i="2"/>
  <c r="AM77" i="2"/>
  <c r="E78" i="2"/>
  <c r="L78" i="2" a="1"/>
  <c r="L78" i="2"/>
  <c r="M78" i="2" a="1"/>
  <c r="M78" i="2"/>
  <c r="N78" i="2" a="1"/>
  <c r="N78" i="2"/>
  <c r="O78" i="2" a="1"/>
  <c r="O78" i="2"/>
  <c r="AJ78" i="2"/>
  <c r="AL78" i="2"/>
  <c r="AM78" i="2"/>
  <c r="E79" i="2"/>
  <c r="L79" i="2" a="1"/>
  <c r="L79" i="2"/>
  <c r="M79" i="2" a="1"/>
  <c r="M79" i="2"/>
  <c r="N79" i="2" a="1"/>
  <c r="N79" i="2"/>
  <c r="O79" i="2" a="1"/>
  <c r="O79" i="2"/>
  <c r="AJ79" i="2"/>
  <c r="AL79" i="2"/>
  <c r="AM79" i="2"/>
  <c r="E80" i="2"/>
  <c r="L80" i="2" a="1"/>
  <c r="L80" i="2"/>
  <c r="M80" i="2" a="1"/>
  <c r="M80" i="2"/>
  <c r="N80" i="2" a="1"/>
  <c r="N80" i="2"/>
  <c r="O80" i="2" a="1"/>
  <c r="O80" i="2"/>
  <c r="AJ80" i="2"/>
  <c r="AL80" i="2"/>
  <c r="AM80" i="2"/>
  <c r="E81" i="2"/>
  <c r="L81" i="2" a="1"/>
  <c r="L81" i="2"/>
  <c r="M81" i="2" a="1"/>
  <c r="M81" i="2"/>
  <c r="N81" i="2" a="1"/>
  <c r="N81" i="2"/>
  <c r="O81" i="2" a="1"/>
  <c r="O81" i="2"/>
  <c r="AJ81" i="2"/>
  <c r="AL81" i="2"/>
  <c r="AM81" i="2"/>
  <c r="E82" i="2"/>
  <c r="L82" i="2" a="1"/>
  <c r="L82" i="2"/>
  <c r="M82" i="2" a="1"/>
  <c r="M82" i="2"/>
  <c r="N82" i="2" a="1"/>
  <c r="N82" i="2"/>
  <c r="O82" i="2" a="1"/>
  <c r="O82" i="2"/>
  <c r="AJ82" i="2"/>
  <c r="AL82" i="2"/>
  <c r="AM82" i="2"/>
  <c r="E83" i="2"/>
  <c r="L83" i="2" a="1"/>
  <c r="L83" i="2"/>
  <c r="M83" i="2" a="1"/>
  <c r="M83" i="2"/>
  <c r="N83" i="2" a="1"/>
  <c r="N83" i="2"/>
  <c r="O83" i="2" a="1"/>
  <c r="O83" i="2"/>
  <c r="AJ83" i="2"/>
  <c r="AL83" i="2"/>
  <c r="AM83" i="2"/>
  <c r="E84" i="2"/>
  <c r="L84" i="2" a="1"/>
  <c r="L84" i="2"/>
  <c r="M84" i="2" a="1"/>
  <c r="M84" i="2"/>
  <c r="N84" i="2" a="1"/>
  <c r="N84" i="2"/>
  <c r="O84" i="2" a="1"/>
  <c r="O84" i="2"/>
  <c r="AJ84" i="2"/>
  <c r="AL84" i="2"/>
  <c r="AM84" i="2"/>
  <c r="E85" i="2"/>
  <c r="L85" i="2" a="1"/>
  <c r="L85" i="2"/>
  <c r="M85" i="2" a="1"/>
  <c r="M85" i="2"/>
  <c r="N85" i="2" a="1"/>
  <c r="N85" i="2"/>
  <c r="O85" i="2" a="1"/>
  <c r="O85" i="2"/>
  <c r="AJ85" i="2"/>
  <c r="AL85" i="2"/>
  <c r="AM85" i="2"/>
  <c r="E86" i="2"/>
  <c r="L86" i="2" a="1"/>
  <c r="L86" i="2"/>
  <c r="M86" i="2" a="1"/>
  <c r="M86" i="2"/>
  <c r="N86" i="2" a="1"/>
  <c r="N86" i="2"/>
  <c r="O86" i="2" a="1"/>
  <c r="O86" i="2"/>
  <c r="AJ86" i="2"/>
  <c r="AL86" i="2"/>
  <c r="AM86" i="2"/>
  <c r="E87" i="2"/>
  <c r="L87" i="2" a="1"/>
  <c r="L87" i="2"/>
  <c r="M87" i="2" a="1"/>
  <c r="M87" i="2"/>
  <c r="N87" i="2" a="1"/>
  <c r="N87" i="2"/>
  <c r="O87" i="2" a="1"/>
  <c r="O87" i="2"/>
  <c r="AJ87" i="2"/>
  <c r="AL87" i="2"/>
  <c r="AM87" i="2"/>
  <c r="E88" i="2"/>
  <c r="L88" i="2" a="1"/>
  <c r="L88" i="2"/>
  <c r="M88" i="2" a="1"/>
  <c r="M88" i="2"/>
  <c r="N88" i="2" a="1"/>
  <c r="N88" i="2"/>
  <c r="O88" i="2" a="1"/>
  <c r="O88" i="2"/>
  <c r="AJ88" i="2"/>
  <c r="AL88" i="2"/>
  <c r="AM88" i="2"/>
  <c r="E89" i="2"/>
  <c r="L89" i="2" a="1"/>
  <c r="L89" i="2"/>
  <c r="M89" i="2" a="1"/>
  <c r="M89" i="2"/>
  <c r="N89" i="2" a="1"/>
  <c r="N89" i="2"/>
  <c r="O89" i="2" a="1"/>
  <c r="O89" i="2"/>
  <c r="AJ89" i="2"/>
  <c r="AL89" i="2"/>
  <c r="AM89" i="2"/>
  <c r="E90" i="2"/>
  <c r="L90" i="2" a="1"/>
  <c r="L90" i="2"/>
  <c r="M90" i="2" a="1"/>
  <c r="M90" i="2"/>
  <c r="N90" i="2" a="1"/>
  <c r="N90" i="2"/>
  <c r="O90" i="2" a="1"/>
  <c r="O90" i="2"/>
  <c r="AJ90" i="2"/>
  <c r="AL90" i="2"/>
  <c r="AM90" i="2"/>
  <c r="E91" i="2"/>
  <c r="L91" i="2" a="1"/>
  <c r="L91" i="2"/>
  <c r="M91" i="2" a="1"/>
  <c r="M91" i="2"/>
  <c r="N91" i="2" a="1"/>
  <c r="N91" i="2"/>
  <c r="O91" i="2" a="1"/>
  <c r="O91" i="2"/>
  <c r="AJ91" i="2"/>
  <c r="AL91" i="2"/>
  <c r="AM91" i="2"/>
  <c r="E92" i="2"/>
  <c r="L92" i="2" a="1"/>
  <c r="L92" i="2"/>
  <c r="M92" i="2" a="1"/>
  <c r="M92" i="2"/>
  <c r="N92" i="2" a="1"/>
  <c r="N92" i="2"/>
  <c r="O92" i="2" a="1"/>
  <c r="O92" i="2"/>
  <c r="AJ92" i="2"/>
  <c r="AL92" i="2"/>
  <c r="AM92" i="2"/>
  <c r="E93" i="2"/>
  <c r="L93" i="2" a="1"/>
  <c r="L93" i="2"/>
  <c r="M93" i="2" a="1"/>
  <c r="M93" i="2"/>
  <c r="N93" i="2" a="1"/>
  <c r="N93" i="2"/>
  <c r="O93" i="2" a="1"/>
  <c r="O93" i="2"/>
  <c r="AJ93" i="2"/>
  <c r="AL93" i="2"/>
  <c r="AM93" i="2"/>
  <c r="E94" i="2"/>
  <c r="L94" i="2" a="1"/>
  <c r="L94" i="2"/>
  <c r="M94" i="2" a="1"/>
  <c r="M94" i="2"/>
  <c r="N94" i="2" a="1"/>
  <c r="N94" i="2"/>
  <c r="O94" i="2" a="1"/>
  <c r="O94" i="2"/>
  <c r="AJ94" i="2"/>
  <c r="AL94" i="2"/>
  <c r="AM94" i="2"/>
  <c r="E95" i="2"/>
  <c r="L95" i="2" a="1"/>
  <c r="L95" i="2"/>
  <c r="M95" i="2" a="1"/>
  <c r="M95" i="2"/>
  <c r="N95" i="2" a="1"/>
  <c r="N95" i="2"/>
  <c r="O95" i="2" a="1"/>
  <c r="O95" i="2"/>
  <c r="AJ95" i="2"/>
  <c r="AL95" i="2"/>
  <c r="AM95" i="2"/>
  <c r="E96" i="2"/>
  <c r="L96" i="2" a="1"/>
  <c r="L96" i="2"/>
  <c r="M96" i="2" a="1"/>
  <c r="M96" i="2"/>
  <c r="N96" i="2" a="1"/>
  <c r="N96" i="2"/>
  <c r="O96" i="2" a="1"/>
  <c r="O96" i="2"/>
  <c r="AJ96" i="2"/>
  <c r="AL96" i="2"/>
  <c r="AM96" i="2"/>
  <c r="E97" i="2"/>
  <c r="L97" i="2" a="1"/>
  <c r="L97" i="2"/>
  <c r="M97" i="2" a="1"/>
  <c r="M97" i="2"/>
  <c r="N97" i="2" a="1"/>
  <c r="N97" i="2"/>
  <c r="O97" i="2" a="1"/>
  <c r="O97" i="2"/>
  <c r="AJ97" i="2"/>
  <c r="AL97" i="2"/>
  <c r="AM97" i="2"/>
  <c r="E98" i="2"/>
  <c r="L98" i="2" a="1"/>
  <c r="L98" i="2"/>
  <c r="M98" i="2" a="1"/>
  <c r="M98" i="2"/>
  <c r="N98" i="2" a="1"/>
  <c r="N98" i="2"/>
  <c r="O98" i="2" a="1"/>
  <c r="O98" i="2"/>
  <c r="AJ98" i="2"/>
  <c r="AL98" i="2"/>
  <c r="AM98" i="2"/>
  <c r="E99" i="2"/>
  <c r="L99" i="2" a="1"/>
  <c r="L99" i="2"/>
  <c r="M99" i="2" a="1"/>
  <c r="M99" i="2"/>
  <c r="N99" i="2" a="1"/>
  <c r="N99" i="2"/>
  <c r="O99" i="2" a="1"/>
  <c r="O99" i="2"/>
  <c r="AJ99" i="2"/>
  <c r="AL99" i="2"/>
  <c r="AM99" i="2"/>
  <c r="E100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E101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E102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E103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E104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E105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E106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E107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E108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E109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E110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E111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E112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E113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E114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E115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E116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E117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E118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E119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E120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E121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E122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E123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E124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E125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E126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E127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E128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E129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E130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E131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E132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E133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E134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E135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E136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E137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E138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E139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E140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E141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E142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E143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E144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E145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E146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E147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E148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E149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E150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E151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E152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E153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E154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E155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E156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E157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E158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E159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E160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E161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E162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E163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E164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E165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E166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E167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E168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E169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E170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E171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E172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E173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E174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E175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E176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E177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E178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E179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E180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E181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E182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E183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E184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E185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E186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E187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E188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E189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E190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E191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E192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E193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E194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E195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E196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E197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E198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E199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E200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E201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E202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E203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E204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E205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E206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E207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E208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E209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E210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E211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E212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E213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E214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E215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E216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E217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E218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E219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E220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E221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E222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E223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E224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E225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E226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E227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E228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E229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E230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E231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E232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E233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E234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E235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E236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E237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E238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E239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E240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E241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E242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E243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E244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E245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E246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E247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E248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E249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E250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E251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E252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E253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E254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E255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E256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E257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E258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E259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E260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E261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E262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E263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E264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E265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E266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E267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E268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E269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E270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E271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E272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E273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E274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E275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E276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E277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E278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E279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E280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E281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E282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E283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E284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E285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E286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E287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E288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E289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E290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E291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E292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E293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E294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E295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E296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E297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E298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E299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E300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E301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E302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E303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<sst xmlns="http://schemas.openxmlformats.org/spreadsheetml/2006/main" count="194" uniqueCount="188">
  <si>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</si>
  <si>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</si>
  <si>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</si>
  <si>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</si>
  <si>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</si>
  <si>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</si>
  <si>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</si>
  <si>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</si>
  <si>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</si>
  <si>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</si>
  <si>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</si>
  <si>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</si>
  <si>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</si>
  <si>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</si>
  <si>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</si>
  <si>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</si>
  <si>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</si>
  <si>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</si>
  <si>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</si>
  <si>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</si>
  <si>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</si>
  <si>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</si>
  <si>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</si>
  <si>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</si>
  <si>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</si>
  <si>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</si>
  <si>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</si>
  <si>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</si>
  <si>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</si>
  <si>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</si>
  <si>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</si>
  <si>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</si>
  <si>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</si>
  <si>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</si>
  <si>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</si>
  <si>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</si>
  <si>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</si>
  <si>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</si>
  <si>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</si>
  <si>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</si>
  <si>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</si>
  <si>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</si>
  <si>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</si>
  <si>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</si>
  <si>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</si>
  <si>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</si>
  <si>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</si>
  <si>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</si>
  <si>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</si>
  <si>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</si>
  <si>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</si>
  <si>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</si>
  <si>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</si>
  <si>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</si>
  <si>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</si>
  <si>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</si>
  <si>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</si>
  <si>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</si>
  <si>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</si>
  <si>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</si>
  <si>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</si>
  <si>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</si>
  <si>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</si>
  <si>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</si>
  <si>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</si>
  <si>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</si>
  <si>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</si>
  <si>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</si>
  <si>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</si>
  <si>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</si>
  <si>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</si>
  <si>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</si>
  <si>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</si>
  <si>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</si>
  <si>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</si>
  <si>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</si>
  <si>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</si>
  <si>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</si>
  <si>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</si>
  <si>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</si>
  <si>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</si>
  <si>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</si>
  <si>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</si>
  <si>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</si>
  <si>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</si>
  <si>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</si>
  <si>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</si>
  <si>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</si>
  <si>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</si>
  <si>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</si>
  <si>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</si>
  <si>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</si>
  <si>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</si>
  <si>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</si>
  <si>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</si>
  <si>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</si>
  <si>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</si>
  <si>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</si>
  <si>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</si>
  <si>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</si>
  <si>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</si>
  <si>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</si>
  <si>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</si>
  <si>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</si>
  <si>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</si>
  <si>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</si>
  <si>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</si>
  <si>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</si>
  <si>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</si>
  <si>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</si>
  <si>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</si>
  <si>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</si>
  <si>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</si>
  <si>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</si>
  <si>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</si>
  <si>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</si>
  <si>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</si>
  <si>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</si>
  <si>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</si>
  <si>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</si>
  <si>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</si>
  <si>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</si>
  <si>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</si>
  <si>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</si>
  <si>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</si>
  <si>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</si>
  <si>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</si>
  <si>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</si>
  <si>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</si>
  <si>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</si>
  <si>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</si>
  <si>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</si>
  <si>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</si>
  <si>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</si>
  <si>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</si>
  <si>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</si>
  <si>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</si>
  <si>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</si>
  <si>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</si>
  <si>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</si>
  <si>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</si>
  <si>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</si>
  <si>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</si>
  <si>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</si>
  <si>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</si>
  <si>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</si>
  <si>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</si>
  <si>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</si>
  <si>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</si>
  <si>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</si>
  <si>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</si>
  <si>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</si>
  <si>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</si>
  <si>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</si>
  <si>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</si>
  <si>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</si>
  <si>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</si>
  <si>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</si>
  <si>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</si>
  <si>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</si>
  <si>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</si>
  <si>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</si>
  <si>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</si>
  <si>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</si>
  <si>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</si>
  <si>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</si>
  <si>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</si>
  <si>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</si>
  <si>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</si>
  <si>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</si>
  <si>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</si>
  <si>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</si>
  <si>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</si>
  <si>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</si>
  <si>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</si>
  <si>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</si>
  <si>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</si>
  <si>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</si>
  <si>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</si>
  <si>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</si>
  <si>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</si>
  <si>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</si>
  <si>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</si>
  <si>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</si>
  <si>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01-08-20</t>
  </si>
  <si>
    <t>02-08-20</t>
  </si>
  <si>
    <t>03-08-20</t>
  </si>
  <si>
    <t>04-08-2020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</si>
</sst>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S7" totalsRowShown="0">
  <autoFilter ref="A1:ES7" xr:uid="{65EBD142-070D-4A8A-9712-8E08F9BC999A}"/>
  <tableColumns count="149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63"/>
    <tableColumn id="8" xr3:uid="{F74063BD-5DCD-4BB4-9589-556329FB26A8}" name="11-06-2020" dataDxfId="62"/>
    <tableColumn id="9" xr3:uid="{649F498F-D961-48D9-B03E-7696FE365482}" name="12-06-2020" dataDxfId="61"/>
    <tableColumn id="97" xr3:uid="{A5C46252-53A6-4C20-9528-EBBB46C70C09}" name="13-06-20" dataDxfId="60"/>
    <tableColumn id="98" xr3:uid="{906D3465-B7AE-4BEA-B15E-BF4AFA9B17FB}" name="14-06-20" dataDxfId="59"/>
    <tableColumn id="99" xr3:uid="{D4054379-978C-4004-A172-E45CCD7387C8}" name="15-06-20" dataDxfId="58"/>
    <tableColumn id="100" xr3:uid="{B8F2504B-914D-40CA-89AF-1A51923EE234}" name="16-06-20" dataDxfId="57"/>
    <tableColumn id="101" xr3:uid="{A08E839E-61A6-476B-86AD-BC3F1C31B6F7}" name="17-06-20" dataDxfId="56"/>
    <tableColumn id="102" xr3:uid="{1925CCF1-0C7C-484C-818E-28B0B29E2B65}" name="18-06-20" dataDxfId="55"/>
    <tableColumn id="103" xr3:uid="{7705B3CE-4EED-4361-85B1-ED555A9C3A4E}" name="19-06-20" dataDxfId="54"/>
    <tableColumn id="104" xr3:uid="{4CF234B2-A1BA-4E57-B85B-0B16844337FB}" name="20-06-20" dataDxfId="53"/>
    <tableColumn id="105" xr3:uid="{E05FE28E-6EEE-4AB3-B14B-C49FB57E415A}" name="21-06-20" dataDxfId="52"/>
    <tableColumn id="106" xr3:uid="{7FA93533-0664-4F66-8C27-79E1AAD1F1D5}" name="22-06-20" dataDxfId="51"/>
    <tableColumn id="107" xr3:uid="{F04ACC92-96E1-4BCA-9CE5-3E3038C08C05}" name="23-06-20" dataDxfId="50"/>
    <tableColumn id="108" xr3:uid="{8AA85728-B7A4-4846-AD35-9DA2869791FA}" name="24-06-20" dataDxfId="49"/>
    <tableColumn id="109" xr3:uid="{D4C3E08C-EB48-435F-9E11-B34A55EB3A2E}" name="25-06-20" dataDxfId="48"/>
    <tableColumn id="110" xr3:uid="{D686EF51-E376-4076-8007-316C16FBDBCC}" name="26-06-20" dataDxfId="47"/>
    <tableColumn id="111" xr3:uid="{3D163CAF-BABE-4D11-8523-51B7BDF7A2E0}" name="27-06-20" dataDxfId="46"/>
    <tableColumn id="112" xr3:uid="{F5011FA0-0F27-4C66-9945-9108C8263A1F}" name="28-06-20" dataDxfId="45"/>
    <tableColumn id="113" xr3:uid="{45A50112-213E-479B-8A5A-6240F859FD1E}" name="29-06-20" dataDxfId="44"/>
    <tableColumn id="114" xr3:uid="{72B232D5-9A82-4772-9114-9458E03DF764}" name="30-06-20" dataDxfId="43"/>
    <tableColumn id="115" xr3:uid="{45D977E4-5C5D-4F34-A1FA-4D0065194B2E}" name="01-07-20" dataDxfId="42"/>
    <tableColumn id="116" xr3:uid="{8E9A6A7A-D809-7747-90C8-0871BFB774C9}" name="02-07-20" dataDxfId="41"/>
    <tableColumn id="117" xr3:uid="{69AA80D0-14FC-C54A-8E37-04EF18CDE697}" name="03-07-20" dataDxfId="40"/>
    <tableColumn id="118" xr3:uid="{FD812150-1658-B344-9E5C-CF900C811CAC}" name="04-07-20" dataDxfId="39"/>
    <tableColumn id="119" xr3:uid="{CF5C86C6-44F6-604E-BFA3-D8D4C003425A}" name="05-07-20" dataDxfId="38"/>
    <tableColumn id="120" xr3:uid="{B32FA352-85FB-1F4D-8EA7-97AFBE6A3712}" name="06-07-20" dataDxfId="37"/>
    <tableColumn id="121" xr3:uid="{3850ADEE-D7EB-9E49-BBB5-6B9F1F54CD95}" name="07-06-20" dataDxfId="36"/>
    <tableColumn id="122" xr3:uid="{320DDD59-5C45-2040-9D89-C4544F091C5A}" name="08-07-20" dataDxfId="35"/>
    <tableColumn id="123" xr3:uid="{0ACFB9AB-6D30-3A45-9547-D95BC47690DD}" name="09-07-20" dataDxfId="34"/>
    <tableColumn id="124" xr3:uid="{81FD73C7-D816-3F4E-A9DF-1C421C2EFC23}" name="10-07-20" dataDxfId="33"/>
    <tableColumn id="125" xr3:uid="{56DFBF65-88C7-5646-8896-48E8D3FF2198}" name="11-07-20" dataDxfId="32"/>
    <tableColumn id="126" xr3:uid="{18F6DF39-9721-384A-A899-DB40D6B4785E}" name="12-07-20" dataDxfId="31"/>
    <tableColumn id="127" xr3:uid="{2B284A50-3213-EF46-904E-73679622D22C}" name="13-07-20" dataDxfId="30"/>
    <tableColumn id="128" xr3:uid="{30C66AA6-47A6-FB40-A335-1BA9A696E85B}" name="14-07-20" dataDxfId="29"/>
    <tableColumn id="129" xr3:uid="{041D18C8-807A-0949-898D-C4880EDA94DD}" name="15-07-20" dataDxfId="28"/>
    <tableColumn id="130" xr3:uid="{61B56DA5-913C-EF4F-B703-9A52B436E7DD}" name="16-07-20" dataDxfId="27"/>
    <tableColumn id="131" xr3:uid="{877B5AA5-D97A-8D40-B352-6FFA59645351}" name="17-07-20" dataDxfId="26"/>
    <tableColumn id="132" xr3:uid="{3FADF8C3-57FC-5D47-913A-C0C36C8E59FE}" name="18-07-20" dataDxfId="25"/>
    <tableColumn id="133" xr3:uid="{1226D8E9-4582-2342-A7CC-4D09D093B768}" name="19-07-20" dataDxfId="24"/>
    <tableColumn id="134" xr3:uid="{7101E8B8-49A5-1A49-8532-994B0A3FB01B}" name="20-07-20" dataDxfId="23"/>
    <tableColumn id="135" xr3:uid="{94611A1B-D923-9546-A8DC-9CCC7B65A729}" name="21-07-20" dataDxfId="22"/>
    <tableColumn id="136" xr3:uid="{58AE38DE-BFD7-4249-AB7A-15BF37E8B591}" name="22-07-20" dataDxfId="21"/>
    <tableColumn id="137" xr3:uid="{55C5FB87-1CA4-3F45-887B-DBB3DAAA5369}" name="23-07-20" dataDxfId="20"/>
    <tableColumn id="138" xr3:uid="{437CA53C-B11E-BF47-AF09-040913B3FCD0}" name="24-07-20" dataDxfId="19"/>
    <tableColumn id="139" xr3:uid="{202231FA-82F9-BF4E-8D60-B218C26A354A}" name="25-07-20" dataDxfId="18"/>
    <tableColumn id="140" xr3:uid="{24F2106B-9F5D-1E4C-A42B-E2AA613BEE08}" name="26-07-20" dataDxfId="17"/>
    <tableColumn id="141" xr3:uid="{8BDBD0BC-D9B1-B445-9A72-EF935A438E09}" name="27-07-20" dataDxfId="16"/>
    <tableColumn id="142" xr3:uid="{6A7EFE4A-AA3A-C34C-891A-3E9FCC0E701D}" name="28-07-20" dataDxfId="15"/>
    <tableColumn id="143" xr3:uid="{68B87CBE-2A2E-ED49-BF07-4D169F13B444}" name="29-07-20" dataDxfId="14"/>
    <tableColumn id="144" xr3:uid="{64D5EFBB-AC65-FF4A-AA5B-44CA608EC21F}" name="30-07-20" dataDxfId="13"/>
    <tableColumn id="145" xr3:uid="{EC753F0D-EF8A-BB47-914F-F8123749FA51}" name="31-07-20" dataDxfId="12"/>
    <tableColumn id="146" xr3:uid="{5EAED391-39D4-DB4D-9C41-D6293831A1D6}" name="01-08-20" dataDxfId="11"/>
    <tableColumn id="147" xr3:uid="{29CD9BB6-921C-EC4A-84EB-6022FDCA9F77}" name="02-08-20" dataDxfId="10"/>
    <tableColumn id="148" xr3:uid="{7A6B2633-DA48-844B-B2A7-4FC596D36087}" name="03-08-20" dataDxfId="9"/>
    <tableColumn id="149" xr3:uid="{B5E62901-93E8-AB4A-A55E-33F107A754BE}" name="04-08-20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S52"/>
  <sheetViews>
    <sheetView tabSelected="1" workbookViewId="0">
      <pane xSplit="1" topLeftCell="EE1" activePane="topRight" state="frozen"/>
      <selection activeCell="A2" sqref="A2"/>
      <selection pane="topRight" activeCell="EM20" sqref="EM20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9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</row>
    <row r="2" spans="1:149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>
        <v>219942</v>
      </c>
      <c r="EO2" s="8">
        <v>222990</v>
      </c>
      <c r="EP2" s="8">
        <v>226596</v>
      </c>
      <c r="EQ2" s="8">
        <v>229831</v>
      </c>
      <c r="ER2" s="8">
        <v>232514</v>
      </c>
      <c r="ES2" s="8"/>
    </row>
    <row r="3" spans="1:149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>
        <v>153132</v>
      </c>
      <c r="EO3" s="8">
        <v>155165</v>
      </c>
      <c r="EP3" s="8">
        <v>157706</v>
      </c>
      <c r="EQ3" s="8">
        <v>159856</v>
      </c>
      <c r="ER3" s="8">
        <v>161502</v>
      </c>
      <c r="ES3" s="8"/>
    </row>
    <row r="4" spans="1:149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>
        <v>22457</v>
      </c>
      <c r="EO4" s="8">
        <v>22528</v>
      </c>
      <c r="EP4" s="8">
        <v>22743</v>
      </c>
      <c r="EQ4" s="8">
        <v>22806</v>
      </c>
      <c r="ER4" s="8">
        <v>22703</v>
      </c>
      <c r="ES4" s="8"/>
    </row>
    <row r="5" spans="1:149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>
        <v>666</v>
      </c>
      <c r="EO5" s="8">
        <v>673</v>
      </c>
      <c r="EP5" s="8">
        <v>641</v>
      </c>
      <c r="EQ5" s="8">
        <v>674</v>
      </c>
      <c r="ER5" s="8">
        <v>681</v>
      </c>
      <c r="ES5" s="8"/>
    </row>
    <row r="6" spans="1:149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>
        <v>1292</v>
      </c>
      <c r="EO6" s="8">
        <v>1302</v>
      </c>
      <c r="EP6" s="8">
        <v>1303</v>
      </c>
      <c r="EQ6" s="8">
        <v>1300</v>
      </c>
      <c r="ER6" s="8">
        <v>1317</v>
      </c>
      <c r="ES6" s="8"/>
    </row>
    <row r="7" spans="1:149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>
        <v>161</v>
      </c>
      <c r="EO7" s="8">
        <v>166</v>
      </c>
      <c r="EP7" s="8">
        <v>166</v>
      </c>
      <c r="EQ7" s="8">
        <v>164</v>
      </c>
      <c r="ER7" s="8">
        <v>165</v>
      </c>
      <c r="ES7" s="8"/>
    </row>
    <row r="8" spans="1:149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9" x14ac:dyDescent="0.2">
      <c r="W9" s="1"/>
    </row>
    <row r="10" spans="1:149" x14ac:dyDescent="0.2">
      <c r="W10" s="1"/>
    </row>
    <row r="11" spans="1:149" x14ac:dyDescent="0.2">
      <c r="W11" s="1"/>
    </row>
    <row r="12" spans="1:149" x14ac:dyDescent="0.2">
      <c r="W12" s="1"/>
    </row>
    <row r="13" spans="1:149" x14ac:dyDescent="0.2">
      <c r="W13" s="1"/>
    </row>
    <row r="14" spans="1:149" x14ac:dyDescent="0.2">
      <c r="W14" s="1"/>
    </row>
    <row r="15" spans="1:149" x14ac:dyDescent="0.2">
      <c r="W15" s="1"/>
    </row>
    <row r="16" spans="1:149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L4" sqref="AL4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35546875" bestFit="1" customWidth="1"/>
    <col min="5" max="5" width="5.37890625" customWidth="1"/>
    <col min="6" max="6" width="12.6445312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35546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64453125" customWidth="1"/>
    <col min="19" max="19" width="11.703125" bestFit="1" customWidth="1"/>
    <col min="20" max="22" width="12.64453125" customWidth="1"/>
    <col min="23" max="23" width="10.89453125" customWidth="1"/>
    <col min="24" max="24" width="10.35546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44046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 x14ac:dyDescent="0.2">
      <c r="A148" s="12" t="str">
        <f t="shared" si="85"/>
        <v>ON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 x14ac:dyDescent="0.2">
      <c r="A149" s="12" t="str">
        <f t="shared" si="85"/>
        <v>ON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219942</v>
      </c>
      <c r="G149">
        <f t="shared" si="70"/>
        <v>3212</v>
      </c>
      <c r="H149" cm="1">
        <f t="array" ref="H149">+INDEX(Hoja1!$B$2:$MO$7,2,$E149)</f>
        <v>153132</v>
      </c>
      <c r="I149">
        <f t="shared" si="71"/>
        <v>2296</v>
      </c>
      <c r="J149">
        <f t="shared" si="62"/>
        <v>66810</v>
      </c>
      <c r="K149">
        <f t="shared" si="72"/>
        <v>916</v>
      </c>
      <c r="L149" cm="1">
        <f t="array" ref="L149">+INDEX(Hoja1!$B$2:$MO$7,3,$E149)</f>
        <v>22457</v>
      </c>
      <c r="M149" cm="1">
        <f t="array" ref="M149">+INDEX(Hoja1!$B$2:$MO$7,4,$E149)</f>
        <v>666</v>
      </c>
      <c r="N149" cm="1">
        <f t="array" ref="N149">+INDEX(Hoja1!$B$2:$MO$7,5,$E149)</f>
        <v>1292</v>
      </c>
      <c r="O149" cm="1">
        <f t="array" ref="O149">+INDEX(Hoja1!$B$2:$MO$7,6,$E149)</f>
        <v>161</v>
      </c>
      <c r="P149" s="13">
        <f t="shared" si="89"/>
        <v>0.69623809913522661</v>
      </c>
      <c r="Q149" s="13">
        <f t="shared" si="90"/>
        <v>0.30376190086477345</v>
      </c>
      <c r="R149">
        <f t="shared" si="73"/>
        <v>79</v>
      </c>
      <c r="S149">
        <f t="shared" si="74"/>
        <v>916</v>
      </c>
      <c r="T149">
        <f t="shared" si="75"/>
        <v>27</v>
      </c>
      <c r="U149">
        <f t="shared" si="76"/>
        <v>-23</v>
      </c>
      <c r="V149">
        <f t="shared" si="77"/>
        <v>-10</v>
      </c>
      <c r="W149">
        <f t="shared" si="78"/>
        <v>3</v>
      </c>
      <c r="X149">
        <f t="shared" si="79"/>
        <v>2.5215448451962975E-2</v>
      </c>
      <c r="Y149">
        <f t="shared" si="80"/>
        <v>1.3901113910219443E-2</v>
      </c>
      <c r="Z149">
        <f t="shared" si="81"/>
        <v>1.0012037449843958</v>
      </c>
      <c r="AA149">
        <f t="shared" si="82"/>
        <v>0.96661828737300437</v>
      </c>
      <c r="AB149">
        <f t="shared" si="83"/>
        <v>0.99231950844854067</v>
      </c>
      <c r="AC149">
        <f t="shared" si="84"/>
        <v>1.018987341772152</v>
      </c>
      <c r="AD149">
        <f t="shared" si="63"/>
        <v>52883.385429189715</v>
      </c>
      <c r="AE149">
        <f t="shared" si="64"/>
        <v>16063.957682135129</v>
      </c>
      <c r="AF149">
        <f t="shared" si="65"/>
        <v>5399.6152921375333</v>
      </c>
      <c r="AG149">
        <f t="shared" si="66"/>
        <v>160.13464775186344</v>
      </c>
      <c r="AH149">
        <f t="shared" si="67"/>
        <v>310.6515989420534</v>
      </c>
      <c r="AI149">
        <f t="shared" si="68"/>
        <v>38.711228660735756</v>
      </c>
      <c r="AJ149">
        <f>+TODO_PACIENTES[[#This Row],[Aislamiento Domiciliario]]+TODO_PACIENTES[[#This Row],[Aislamiento en Hoteles]]+TODO_PACIENTES[[#This Row],[Hospitalizados en Sala]]+TODO_PACIENTES[[#This Row],[Hospitalizados en UCI]]</f>
        <v>24576</v>
      </c>
      <c r="AK149">
        <f t="shared" si="69"/>
        <v>5909.1127674921863</v>
      </c>
      <c r="AL149">
        <f>+TODO_PACIENTES[[#This Row],[Personas con Medidas Sanitarias]]-AJ148</f>
        <v>-3</v>
      </c>
      <c r="AM149">
        <f>+IFERROR(TODO_PACIENTES[[#This Row],[Variación Personas Medidas Sanitarias]]/AJ148,0)</f>
        <v>-1.2205541315757354E-4</v>
      </c>
    </row>
    <row r="150" spans="1:39" x14ac:dyDescent="0.2">
      <c r="A150" s="12" t="str">
        <f t="shared" si="85"/>
        <v>ON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222990</v>
      </c>
      <c r="G150">
        <f t="shared" si="70"/>
        <v>3048</v>
      </c>
      <c r="H150" cm="1">
        <f t="array" ref="H150">+INDEX(Hoja1!$B$2:$MO$7,2,$E150)</f>
        <v>155165</v>
      </c>
      <c r="I150">
        <f t="shared" si="71"/>
        <v>2033</v>
      </c>
      <c r="J150">
        <f t="shared" si="62"/>
        <v>67825</v>
      </c>
      <c r="K150">
        <f t="shared" si="72"/>
        <v>1015</v>
      </c>
      <c r="L150" cm="1">
        <f t="array" ref="L150">+INDEX(Hoja1!$B$2:$MO$7,3,$E150)</f>
        <v>22528</v>
      </c>
      <c r="M150" cm="1">
        <f t="array" ref="M150">+INDEX(Hoja1!$B$2:$MO$7,4,$E150)</f>
        <v>673</v>
      </c>
      <c r="N150" cm="1">
        <f t="array" ref="N150">+INDEX(Hoja1!$B$2:$MO$7,5,$E150)</f>
        <v>1302</v>
      </c>
      <c r="O150" cm="1">
        <f t="array" ref="O150">+INDEX(Hoja1!$B$2:$MO$7,6,$E150)</f>
        <v>166</v>
      </c>
      <c r="P150" s="13">
        <f t="shared" si="89"/>
        <v>0.69583837840261897</v>
      </c>
      <c r="Q150" s="13">
        <f t="shared" si="90"/>
        <v>0.30416162159738103</v>
      </c>
      <c r="R150">
        <f t="shared" si="73"/>
        <v>-164</v>
      </c>
      <c r="S150">
        <f t="shared" si="74"/>
        <v>1015</v>
      </c>
      <c r="T150">
        <f t="shared" si="75"/>
        <v>71</v>
      </c>
      <c r="U150">
        <f t="shared" si="76"/>
        <v>7</v>
      </c>
      <c r="V150">
        <f t="shared" si="77"/>
        <v>10</v>
      </c>
      <c r="W150">
        <f t="shared" si="78"/>
        <v>5</v>
      </c>
      <c r="X150">
        <f t="shared" si="79"/>
        <v>-5.1058530510585308E-2</v>
      </c>
      <c r="Y150">
        <f t="shared" si="80"/>
        <v>1.5192336476575363E-2</v>
      </c>
      <c r="Z150">
        <f t="shared" si="81"/>
        <v>1.0031615977200872</v>
      </c>
      <c r="AA150">
        <f t="shared" si="82"/>
        <v>1.0105105105105106</v>
      </c>
      <c r="AB150">
        <f t="shared" si="83"/>
        <v>1.0077399380804954</v>
      </c>
      <c r="AC150">
        <f t="shared" si="84"/>
        <v>1.031055900621118</v>
      </c>
      <c r="AD150">
        <f t="shared" si="63"/>
        <v>53616.253907189232</v>
      </c>
      <c r="AE150">
        <f t="shared" si="64"/>
        <v>16308.006732387594</v>
      </c>
      <c r="AF150">
        <f t="shared" si="65"/>
        <v>5416.686703534504</v>
      </c>
      <c r="AG150">
        <f t="shared" si="66"/>
        <v>161.8177446501563</v>
      </c>
      <c r="AH150">
        <f t="shared" si="67"/>
        <v>313.05602308247177</v>
      </c>
      <c r="AI150">
        <f t="shared" si="68"/>
        <v>39.913440730944941</v>
      </c>
      <c r="AJ150">
        <f>+TODO_PACIENTES[[#This Row],[Aislamiento Domiciliario]]+TODO_PACIENTES[[#This Row],[Aislamiento en Hoteles]]+TODO_PACIENTES[[#This Row],[Hospitalizados en Sala]]+TODO_PACIENTES[[#This Row],[Hospitalizados en UCI]]</f>
        <v>24669</v>
      </c>
      <c r="AK150">
        <f t="shared" si="69"/>
        <v>5931.4739119980768</v>
      </c>
      <c r="AL150">
        <f>+TODO_PACIENTES[[#This Row],[Personas con Medidas Sanitarias]]-AJ149</f>
        <v>93</v>
      </c>
      <c r="AM150">
        <f>+IFERROR(TODO_PACIENTES[[#This Row],[Variación Personas Medidas Sanitarias]]/AJ149,0)</f>
        <v>3.7841796875E-3</v>
      </c>
    </row>
    <row r="151" spans="1:39" x14ac:dyDescent="0.2">
      <c r="A151" s="12" t="str">
        <f t="shared" si="85"/>
        <v>ON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226596</v>
      </c>
      <c r="G151">
        <f t="shared" si="70"/>
        <v>3606</v>
      </c>
      <c r="H151" cm="1">
        <f t="array" ref="H151">+INDEX(Hoja1!$B$2:$MO$7,2,$E151)</f>
        <v>157706</v>
      </c>
      <c r="I151">
        <f t="shared" si="71"/>
        <v>2541</v>
      </c>
      <c r="J151">
        <f t="shared" si="62"/>
        <v>68890</v>
      </c>
      <c r="K151">
        <f t="shared" si="72"/>
        <v>1065</v>
      </c>
      <c r="L151" cm="1">
        <f t="array" ref="L151">+INDEX(Hoja1!$B$2:$MO$7,3,$E151)</f>
        <v>22743</v>
      </c>
      <c r="M151" cm="1">
        <f t="array" ref="M151">+INDEX(Hoja1!$B$2:$MO$7,4,$E151)</f>
        <v>641</v>
      </c>
      <c r="N151" cm="1">
        <f t="array" ref="N151">+INDEX(Hoja1!$B$2:$MO$7,5,$E151)</f>
        <v>1303</v>
      </c>
      <c r="O151" cm="1">
        <f t="array" ref="O151">+INDEX(Hoja1!$B$2:$MO$7,6,$E151)</f>
        <v>166</v>
      </c>
      <c r="P151" s="13">
        <f t="shared" si="89"/>
        <v>0.69597874631502765</v>
      </c>
      <c r="Q151" s="13">
        <f t="shared" si="90"/>
        <v>0.30402125368497235</v>
      </c>
      <c r="R151">
        <f t="shared" si="73"/>
        <v>558</v>
      </c>
      <c r="S151">
        <f t="shared" si="74"/>
        <v>1065</v>
      </c>
      <c r="T151">
        <f t="shared" si="75"/>
        <v>215</v>
      </c>
      <c r="U151">
        <f t="shared" si="76"/>
        <v>-32</v>
      </c>
      <c r="V151">
        <f t="shared" si="77"/>
        <v>1</v>
      </c>
      <c r="W151">
        <f t="shared" si="78"/>
        <v>0</v>
      </c>
      <c r="X151">
        <f t="shared" si="79"/>
        <v>0.18307086614173229</v>
      </c>
      <c r="Y151">
        <f t="shared" si="80"/>
        <v>1.5702174714338372E-2</v>
      </c>
      <c r="Z151">
        <f t="shared" si="81"/>
        <v>1.0095436789772727</v>
      </c>
      <c r="AA151">
        <f t="shared" si="82"/>
        <v>0.95245170876671614</v>
      </c>
      <c r="AB151">
        <f t="shared" si="83"/>
        <v>1.0007680491551458</v>
      </c>
      <c r="AC151">
        <f t="shared" si="84"/>
        <v>1</v>
      </c>
      <c r="AD151">
        <f t="shared" si="63"/>
        <v>54483.289252224095</v>
      </c>
      <c r="AE151">
        <f t="shared" si="64"/>
        <v>16564.07790334215</v>
      </c>
      <c r="AF151">
        <f t="shared" si="65"/>
        <v>5468.3818225534988</v>
      </c>
      <c r="AG151">
        <f t="shared" si="66"/>
        <v>154.12358740081751</v>
      </c>
      <c r="AH151">
        <f t="shared" si="67"/>
        <v>313.29646549651358</v>
      </c>
      <c r="AI151">
        <f t="shared" si="68"/>
        <v>39.913440730944941</v>
      </c>
      <c r="AJ151">
        <f>+TODO_PACIENTES[[#This Row],[Aislamiento Domiciliario]]+TODO_PACIENTES[[#This Row],[Aislamiento en Hoteles]]+TODO_PACIENTES[[#This Row],[Hospitalizados en Sala]]+TODO_PACIENTES[[#This Row],[Hospitalizados en UCI]]</f>
        <v>24853</v>
      </c>
      <c r="AK151">
        <f t="shared" si="69"/>
        <v>5975.7153161817751</v>
      </c>
      <c r="AL151">
        <f>+TODO_PACIENTES[[#This Row],[Personas con Medidas Sanitarias]]-AJ150</f>
        <v>184</v>
      </c>
      <c r="AM151">
        <f>+IFERROR(TODO_PACIENTES[[#This Row],[Variación Personas Medidas Sanitarias]]/AJ150,0)</f>
        <v>7.4587539016579517E-3</v>
      </c>
    </row>
    <row r="152" spans="1:39" x14ac:dyDescent="0.2">
      <c r="A152" s="12" t="str">
        <f t="shared" si="85"/>
        <v>ON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229831</v>
      </c>
      <c r="G152">
        <f t="shared" si="70"/>
        <v>3235</v>
      </c>
      <c r="H152" cm="1">
        <f t="array" ref="H152">+INDEX(Hoja1!$B$2:$MO$7,2,$E152)</f>
        <v>159856</v>
      </c>
      <c r="I152">
        <f t="shared" si="71"/>
        <v>2150</v>
      </c>
      <c r="J152">
        <f t="shared" si="62"/>
        <v>69975</v>
      </c>
      <c r="K152">
        <f t="shared" si="72"/>
        <v>1085</v>
      </c>
      <c r="L152" cm="1">
        <f t="array" ref="L152">+INDEX(Hoja1!$B$2:$MO$7,3,$E152)</f>
        <v>22806</v>
      </c>
      <c r="M152" cm="1">
        <f t="array" ref="M152">+INDEX(Hoja1!$B$2:$MO$7,4,$E152)</f>
        <v>674</v>
      </c>
      <c r="N152" cm="1">
        <f t="array" ref="N152">+INDEX(Hoja1!$B$2:$MO$7,5,$E152)</f>
        <v>1300</v>
      </c>
      <c r="O152" cm="1">
        <f t="array" ref="O152">+INDEX(Hoja1!$B$2:$MO$7,6,$E152)</f>
        <v>164</v>
      </c>
      <c r="P152" s="13">
        <f t="shared" si="89"/>
        <v>0.69553715556213047</v>
      </c>
      <c r="Q152" s="13">
        <f t="shared" si="90"/>
        <v>0.30446284443786958</v>
      </c>
      <c r="R152">
        <f t="shared" si="73"/>
        <v>-371</v>
      </c>
      <c r="S152">
        <f t="shared" si="74"/>
        <v>1085</v>
      </c>
      <c r="T152">
        <f t="shared" si="75"/>
        <v>63</v>
      </c>
      <c r="U152">
        <f t="shared" si="76"/>
        <v>33</v>
      </c>
      <c r="V152">
        <f t="shared" si="77"/>
        <v>-3</v>
      </c>
      <c r="W152">
        <f t="shared" si="78"/>
        <v>-2</v>
      </c>
      <c r="X152">
        <f t="shared" si="79"/>
        <v>-0.10288408208541321</v>
      </c>
      <c r="Y152">
        <f t="shared" si="80"/>
        <v>1.5749745971839164E-2</v>
      </c>
      <c r="Z152">
        <f t="shared" si="81"/>
        <v>1.002770083102493</v>
      </c>
      <c r="AA152">
        <f t="shared" si="82"/>
        <v>1.0514820592823713</v>
      </c>
      <c r="AB152">
        <f t="shared" si="83"/>
        <v>0.9976976208749041</v>
      </c>
      <c r="AC152">
        <f t="shared" si="84"/>
        <v>0.98795180722891562</v>
      </c>
      <c r="AD152">
        <f t="shared" si="63"/>
        <v>55261.120461649436</v>
      </c>
      <c r="AE152">
        <f t="shared" si="64"/>
        <v>16824.957922577545</v>
      </c>
      <c r="AF152">
        <f t="shared" si="65"/>
        <v>5483.5296946381341</v>
      </c>
      <c r="AG152">
        <f t="shared" si="66"/>
        <v>162.05818706419814</v>
      </c>
      <c r="AH152">
        <f t="shared" si="67"/>
        <v>312.57513825438809</v>
      </c>
      <c r="AI152">
        <f t="shared" si="68"/>
        <v>39.432555902861267</v>
      </c>
      <c r="AJ152">
        <f>+TODO_PACIENTES[[#This Row],[Aislamiento Domiciliario]]+TODO_PACIENTES[[#This Row],[Aislamiento en Hoteles]]+TODO_PACIENTES[[#This Row],[Hospitalizados en Sala]]+TODO_PACIENTES[[#This Row],[Hospitalizados en UCI]]</f>
        <v>24944</v>
      </c>
      <c r="AK152">
        <f t="shared" si="69"/>
        <v>5997.5955758595819</v>
      </c>
      <c r="AL152">
        <f>+TODO_PACIENTES[[#This Row],[Personas con Medidas Sanitarias]]-AJ151</f>
        <v>91</v>
      </c>
      <c r="AM152">
        <f>+IFERROR(TODO_PACIENTES[[#This Row],[Variación Personas Medidas Sanitarias]]/AJ151,0)</f>
        <v>3.661529795195751E-3</v>
      </c>
    </row>
    <row r="153" spans="1:39" x14ac:dyDescent="0.2">
      <c r="A153" s="12" t="str">
        <f t="shared" si="85"/>
        <v>ON</v>
      </c>
      <c r="B153" s="12" t="str">
        <f t="shared" si="86"/>
        <v>ultima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232514</v>
      </c>
      <c r="G153">
        <f t="shared" si="70"/>
        <v>2683</v>
      </c>
      <c r="H153" cm="1">
        <f t="array" ref="H153">+INDEX(Hoja1!$B$2:$MO$7,2,$E153)</f>
        <v>161502</v>
      </c>
      <c r="I153">
        <f t="shared" si="71"/>
        <v>1646</v>
      </c>
      <c r="J153">
        <f t="shared" si="62"/>
        <v>71012</v>
      </c>
      <c r="K153">
        <f t="shared" si="72"/>
        <v>1037</v>
      </c>
      <c r="L153" cm="1">
        <f t="array" ref="L153">+INDEX(Hoja1!$B$2:$MO$7,3,$E153)</f>
        <v>22703</v>
      </c>
      <c r="M153" cm="1">
        <f t="array" ref="M153">+INDEX(Hoja1!$B$2:$MO$7,4,$E153)</f>
        <v>681</v>
      </c>
      <c r="N153" cm="1">
        <f t="array" ref="N153">+INDEX(Hoja1!$B$2:$MO$7,5,$E153)</f>
        <v>1317</v>
      </c>
      <c r="O153" cm="1">
        <f t="array" ref="O153">+INDEX(Hoja1!$B$2:$MO$7,6,$E153)</f>
        <v>165</v>
      </c>
      <c r="P153" s="13">
        <f t="shared" si="89"/>
        <v>0.69459043326423353</v>
      </c>
      <c r="Q153" s="13">
        <f t="shared" si="90"/>
        <v>0.30540956673576647</v>
      </c>
      <c r="R153">
        <f t="shared" si="73"/>
        <v>-552</v>
      </c>
      <c r="S153">
        <f t="shared" si="74"/>
        <v>1037</v>
      </c>
      <c r="T153">
        <f t="shared" si="75"/>
        <v>-103</v>
      </c>
      <c r="U153">
        <f t="shared" si="76"/>
        <v>7</v>
      </c>
      <c r="V153">
        <f t="shared" si="77"/>
        <v>17</v>
      </c>
      <c r="W153">
        <f t="shared" si="78"/>
        <v>1</v>
      </c>
      <c r="X153">
        <f t="shared" si="79"/>
        <v>-0.17063369397217928</v>
      </c>
      <c r="Y153">
        <f t="shared" si="80"/>
        <v>1.4819578420864595E-2</v>
      </c>
      <c r="Z153">
        <f t="shared" si="81"/>
        <v>0.99548364465491535</v>
      </c>
      <c r="AA153">
        <f t="shared" si="82"/>
        <v>1.0103857566765579</v>
      </c>
      <c r="AB153">
        <f t="shared" si="83"/>
        <v>1.013076923076923</v>
      </c>
      <c r="AC153">
        <f t="shared" si="84"/>
        <v>1.0060975609756098</v>
      </c>
      <c r="AD153">
        <f t="shared" si="63"/>
        <v>55906.227458523688</v>
      </c>
      <c r="AE153">
        <f t="shared" si="64"/>
        <v>17074.296705938927</v>
      </c>
      <c r="AF153">
        <f t="shared" si="65"/>
        <v>5458.7641259918255</v>
      </c>
      <c r="AG153">
        <f t="shared" si="66"/>
        <v>163.741283962491</v>
      </c>
      <c r="AH153">
        <f t="shared" si="67"/>
        <v>316.6626592930993</v>
      </c>
      <c r="AI153">
        <f t="shared" si="68"/>
        <v>39.672998316903104</v>
      </c>
      <c r="AJ153">
        <f>+TODO_PACIENTES[[#This Row],[Aislamiento Domiciliario]]+TODO_PACIENTES[[#This Row],[Aislamiento en Hoteles]]+TODO_PACIENTES[[#This Row],[Hospitalizados en Sala]]+TODO_PACIENTES[[#This Row],[Hospitalizados en UCI]]</f>
        <v>24866</v>
      </c>
      <c r="AK153">
        <f t="shared" si="69"/>
        <v>5978.841067564319</v>
      </c>
      <c r="AL153">
        <f>+TODO_PACIENTES[[#This Row],[Personas con Medidas Sanitarias]]-AJ152</f>
        <v>-78</v>
      </c>
      <c r="AM153">
        <f>+IFERROR(TODO_PACIENTES[[#This Row],[Variación Personas Medidas Sanitarias]]/AJ152,0)</f>
        <v>-3.1270044900577293E-3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-232514</v>
      </c>
      <c r="H154" cm="1">
        <f t="array" ref="H154">+INDEX(Hoja1!$B$2:$MO$7,2,$E154)</f>
        <v>0</v>
      </c>
      <c r="I154">
        <f t="shared" si="71"/>
        <v>-161502</v>
      </c>
      <c r="J154">
        <f t="shared" si="62"/>
        <v>0</v>
      </c>
      <c r="K154">
        <f t="shared" si="72"/>
        <v>-71012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-235197</v>
      </c>
      <c r="S154">
        <f t="shared" si="74"/>
        <v>-71012</v>
      </c>
      <c r="T154">
        <f t="shared" si="75"/>
        <v>-22703</v>
      </c>
      <c r="U154">
        <f t="shared" si="76"/>
        <v>-681</v>
      </c>
      <c r="V154">
        <f t="shared" si="77"/>
        <v>-1317</v>
      </c>
      <c r="W154">
        <f t="shared" si="78"/>
        <v>-165</v>
      </c>
      <c r="X154">
        <f t="shared" si="79"/>
        <v>-87.66194558330227</v>
      </c>
      <c r="Y154">
        <f t="shared" si="80"/>
        <v>-1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-24866</v>
      </c>
      <c r="AM154">
        <f>+IFERROR(TODO_PACIENTES[[#This Row],[Variación Personas Medidas Sanitarias]]/AJ153,0)</f>
        <v>-1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232514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-1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Natalia Arancibia Pacheco</cp:lastModifiedBy>
  <cp:revision/>
  <dcterms:created xsi:type="dcterms:W3CDTF">2020-04-29T23:20:45Z</dcterms:created>
  <dcterms:modified xsi:type="dcterms:W3CDTF">2020-08-04T14:38:00Z</dcterms:modified>
  <cp:category/>
  <cp:contentStatus/>
</cp:coreProperties>
</file>