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71\AC\Temp\"/>
    </mc:Choice>
  </mc:AlternateContent>
  <xr:revisionPtr revIDLastSave="7551" documentId="11_9248B46DC1CBB2E3ED7FF6F9903E8C1851038383" xr6:coauthVersionLast="45" xr6:coauthVersionMax="45" xr10:uidLastSave="{5C8C8D16-8CD2-47D0-9A61-3CE3BFB2F231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59" i="1" l="1"/>
  <c r="AO159" i="1"/>
  <c r="J159" i="1"/>
  <c r="I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Q159" i="1"/>
  <c r="AS159" i="1"/>
  <c r="AT159" i="1"/>
  <c r="AU159" i="1"/>
  <c r="AW159" i="1"/>
  <c r="AX159" i="1"/>
  <c r="AY159" i="1"/>
  <c r="AZ159" i="1"/>
  <c r="BC159" i="1"/>
  <c r="BE159" i="1"/>
  <c r="BG159" i="1"/>
  <c r="BI159" i="1"/>
  <c r="BK159" i="1"/>
  <c r="BM159" i="1"/>
  <c r="BO159" i="1"/>
  <c r="BQ159" i="1"/>
  <c r="BS159" i="1"/>
  <c r="BU159" i="1"/>
  <c r="BW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E158" i="1" l="1"/>
  <c r="O158" i="1"/>
  <c r="BW158" i="1" l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 s="1"/>
  <c r="AB158" i="1"/>
  <c r="AA158" i="1"/>
  <c r="Y158" i="1"/>
  <c r="W158" i="1"/>
  <c r="T158" i="1"/>
  <c r="S158" i="1"/>
  <c r="R158" i="1"/>
  <c r="L158" i="1"/>
  <c r="K158" i="1"/>
  <c r="I158" i="1"/>
  <c r="U158" i="1" s="1"/>
  <c r="H158" i="1"/>
  <c r="P158" i="1" s="1"/>
  <c r="F158" i="1"/>
  <c r="D158" i="1"/>
  <c r="N158" i="1" s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A159" i="1" l="1"/>
  <c r="BB159" i="1"/>
  <c r="BB158" i="1"/>
  <c r="BC158" i="1"/>
  <c r="AF158" i="1"/>
  <c r="BA158" i="1"/>
  <c r="M158" i="1"/>
  <c r="AH2" i="1"/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 l="1"/>
  <c r="AO156" i="1"/>
  <c r="N2" i="1"/>
  <c r="D156" i="1"/>
  <c r="N156" i="1" s="1"/>
  <c r="D157" i="1"/>
  <c r="N157" i="1" s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 s="1"/>
  <c r="Q158" i="1" s="1"/>
  <c r="J157" i="1"/>
  <c r="I122" i="1"/>
  <c r="I123" i="1"/>
  <c r="I124" i="1"/>
  <c r="I125" i="1"/>
  <c r="I126" i="1"/>
  <c r="I127" i="1"/>
  <c r="I128" i="1"/>
  <c r="I129" i="1"/>
  <c r="J129" i="1" s="1"/>
  <c r="I130" i="1"/>
  <c r="I131" i="1"/>
  <c r="J131" i="1" s="1"/>
  <c r="I132" i="1"/>
  <c r="I133" i="1"/>
  <c r="J133" i="1" s="1"/>
  <c r="I134" i="1"/>
  <c r="I135" i="1"/>
  <c r="J135" i="1" s="1"/>
  <c r="I136" i="1"/>
  <c r="I137" i="1"/>
  <c r="J137" i="1" s="1"/>
  <c r="I138" i="1"/>
  <c r="I139" i="1"/>
  <c r="J139" i="1" s="1"/>
  <c r="I140" i="1"/>
  <c r="I141" i="1"/>
  <c r="J141" i="1" s="1"/>
  <c r="I142" i="1"/>
  <c r="I143" i="1"/>
  <c r="J143" i="1" s="1"/>
  <c r="I144" i="1"/>
  <c r="I145" i="1"/>
  <c r="J145" i="1" s="1"/>
  <c r="I146" i="1"/>
  <c r="I147" i="1"/>
  <c r="J147" i="1" s="1"/>
  <c r="I148" i="1"/>
  <c r="I149" i="1"/>
  <c r="J149" i="1" s="1"/>
  <c r="I150" i="1"/>
  <c r="I151" i="1"/>
  <c r="J151" i="1" s="1"/>
  <c r="I152" i="1"/>
  <c r="I153" i="1"/>
  <c r="J153" i="1" s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 s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 s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 s="1"/>
  <c r="Y156" i="1"/>
  <c r="Y157" i="1"/>
  <c r="AA156" i="1"/>
  <c r="AA157" i="1"/>
  <c r="AC158" i="1" s="1"/>
  <c r="AB156" i="1"/>
  <c r="AB157" i="1"/>
  <c r="AD156" i="1"/>
  <c r="AI156" i="1" s="1"/>
  <c r="AD157" i="1"/>
  <c r="AE158" i="1" s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 s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 s="1"/>
  <c r="AZ155" i="1"/>
  <c r="BA156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BB3" i="1" s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 s="1"/>
  <c r="AD153" i="1"/>
  <c r="AI153" i="1" s="1"/>
  <c r="AD154" i="1"/>
  <c r="AI154" i="1" s="1"/>
  <c r="AD155" i="1"/>
  <c r="AE156" i="1" s="1"/>
  <c r="AH156" i="1" s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 s="1"/>
  <c r="AA154" i="1"/>
  <c r="AA155" i="1"/>
  <c r="AC156" i="1" s="1"/>
  <c r="X2" i="1"/>
  <c r="W150" i="1"/>
  <c r="W151" i="1"/>
  <c r="W154" i="1"/>
  <c r="X155" i="1" s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C3" i="1"/>
  <c r="BA3" i="1"/>
  <c r="BC4" i="1"/>
  <c r="BA4" i="1"/>
  <c r="BC5" i="1"/>
  <c r="BA5" i="1"/>
  <c r="BC6" i="1"/>
  <c r="BA6" i="1"/>
  <c r="BC7" i="1"/>
  <c r="BA7" i="1"/>
  <c r="BC8" i="1"/>
  <c r="BA8" i="1"/>
  <c r="BC9" i="1"/>
  <c r="BA9" i="1"/>
  <c r="BC10" i="1"/>
  <c r="BA10" i="1"/>
  <c r="BC11" i="1"/>
  <c r="BA11" i="1"/>
  <c r="BC12" i="1"/>
  <c r="BA12" i="1"/>
  <c r="BC13" i="1"/>
  <c r="BA13" i="1"/>
  <c r="BC14" i="1"/>
  <c r="BA14" i="1"/>
  <c r="BC15" i="1"/>
  <c r="BA15" i="1"/>
  <c r="BC16" i="1"/>
  <c r="BA16" i="1"/>
  <c r="BC17" i="1"/>
  <c r="BA17" i="1"/>
  <c r="BC18" i="1"/>
  <c r="BA18" i="1"/>
  <c r="BC19" i="1"/>
  <c r="BA19" i="1"/>
  <c r="BC20" i="1"/>
  <c r="BA20" i="1"/>
  <c r="BC21" i="1"/>
  <c r="BA21" i="1"/>
  <c r="BC22" i="1"/>
  <c r="BA22" i="1"/>
  <c r="BC23" i="1"/>
  <c r="BA23" i="1"/>
  <c r="BC24" i="1"/>
  <c r="BA24" i="1"/>
  <c r="BC25" i="1"/>
  <c r="BA25" i="1"/>
  <c r="BC26" i="1"/>
  <c r="BA26" i="1"/>
  <c r="BC27" i="1"/>
  <c r="BA27" i="1"/>
  <c r="BC28" i="1"/>
  <c r="BA28" i="1"/>
  <c r="BC29" i="1"/>
  <c r="BA29" i="1"/>
  <c r="BC30" i="1"/>
  <c r="BA30" i="1"/>
  <c r="BC31" i="1"/>
  <c r="BA31" i="1"/>
  <c r="BC32" i="1"/>
  <c r="BA32" i="1"/>
  <c r="BC33" i="1"/>
  <c r="BA33" i="1"/>
  <c r="BC34" i="1"/>
  <c r="BA34" i="1"/>
  <c r="BC35" i="1"/>
  <c r="BA35" i="1"/>
  <c r="BC36" i="1"/>
  <c r="BA36" i="1"/>
  <c r="BC37" i="1"/>
  <c r="BA37" i="1"/>
  <c r="BC38" i="1"/>
  <c r="BA38" i="1"/>
  <c r="BC39" i="1"/>
  <c r="BA39" i="1"/>
  <c r="BC40" i="1"/>
  <c r="BA40" i="1"/>
  <c r="BC41" i="1"/>
  <c r="BA41" i="1"/>
  <c r="BC42" i="1"/>
  <c r="BA42" i="1"/>
  <c r="BC43" i="1"/>
  <c r="BA43" i="1"/>
  <c r="BC44" i="1"/>
  <c r="BA44" i="1"/>
  <c r="BC45" i="1"/>
  <c r="BA45" i="1"/>
  <c r="BC46" i="1"/>
  <c r="BA46" i="1"/>
  <c r="BC47" i="1"/>
  <c r="BA47" i="1"/>
  <c r="BC48" i="1"/>
  <c r="BA48" i="1"/>
  <c r="BC49" i="1"/>
  <c r="BA49" i="1"/>
  <c r="BC50" i="1"/>
  <c r="BA50" i="1"/>
  <c r="BC51" i="1"/>
  <c r="BA51" i="1"/>
  <c r="BC52" i="1"/>
  <c r="BA52" i="1"/>
  <c r="BC53" i="1"/>
  <c r="BA53" i="1"/>
  <c r="BC54" i="1"/>
  <c r="BA54" i="1"/>
  <c r="BC55" i="1"/>
  <c r="BA55" i="1"/>
  <c r="BC56" i="1"/>
  <c r="BA56" i="1"/>
  <c r="BC57" i="1"/>
  <c r="BA57" i="1"/>
  <c r="BC58" i="1"/>
  <c r="BA58" i="1"/>
  <c r="BC59" i="1"/>
  <c r="BA59" i="1"/>
  <c r="BC60" i="1"/>
  <c r="BA60" i="1"/>
  <c r="BC61" i="1"/>
  <c r="BA61" i="1"/>
  <c r="BC62" i="1"/>
  <c r="BA62" i="1"/>
  <c r="BC63" i="1"/>
  <c r="BA63" i="1"/>
  <c r="BC64" i="1"/>
  <c r="BA64" i="1"/>
  <c r="BC65" i="1"/>
  <c r="BA65" i="1"/>
  <c r="BC66" i="1"/>
  <c r="BA66" i="1"/>
  <c r="BC67" i="1"/>
  <c r="BA67" i="1"/>
  <c r="BC68" i="1"/>
  <c r="BA68" i="1"/>
  <c r="BC69" i="1"/>
  <c r="BA69" i="1"/>
  <c r="BC70" i="1"/>
  <c r="BA70" i="1"/>
  <c r="BC71" i="1"/>
  <c r="BA71" i="1"/>
  <c r="BC72" i="1"/>
  <c r="BA72" i="1"/>
  <c r="BC73" i="1"/>
  <c r="BA73" i="1"/>
  <c r="BC74" i="1"/>
  <c r="BA74" i="1"/>
  <c r="BC75" i="1"/>
  <c r="BA75" i="1"/>
  <c r="BC76" i="1"/>
  <c r="BA76" i="1"/>
  <c r="BC77" i="1"/>
  <c r="BA77" i="1"/>
  <c r="BC78" i="1"/>
  <c r="BA78" i="1"/>
  <c r="BC79" i="1"/>
  <c r="BA79" i="1"/>
  <c r="BC80" i="1"/>
  <c r="BA80" i="1"/>
  <c r="BC81" i="1"/>
  <c r="BA81" i="1"/>
  <c r="BC82" i="1"/>
  <c r="BA82" i="1"/>
  <c r="BC83" i="1"/>
  <c r="BA83" i="1"/>
  <c r="BC84" i="1"/>
  <c r="BA84" i="1"/>
  <c r="BC85" i="1"/>
  <c r="BA85" i="1"/>
  <c r="BC86" i="1"/>
  <c r="BA86" i="1"/>
  <c r="BC87" i="1"/>
  <c r="BA87" i="1"/>
  <c r="BC88" i="1"/>
  <c r="BA88" i="1"/>
  <c r="BC89" i="1"/>
  <c r="BA89" i="1"/>
  <c r="BC90" i="1"/>
  <c r="BA90" i="1"/>
  <c r="BC91" i="1"/>
  <c r="BA91" i="1"/>
  <c r="BC92" i="1"/>
  <c r="BA92" i="1"/>
  <c r="BC93" i="1"/>
  <c r="BA93" i="1"/>
  <c r="BC94" i="1"/>
  <c r="BA94" i="1"/>
  <c r="BC95" i="1"/>
  <c r="BA95" i="1"/>
  <c r="BC96" i="1"/>
  <c r="BA96" i="1"/>
  <c r="BC97" i="1"/>
  <c r="BA97" i="1"/>
  <c r="BC98" i="1"/>
  <c r="BA98" i="1"/>
  <c r="BC99" i="1"/>
  <c r="BA99" i="1"/>
  <c r="BC100" i="1"/>
  <c r="BA100" i="1"/>
  <c r="BC101" i="1"/>
  <c r="BA101" i="1"/>
  <c r="BC102" i="1"/>
  <c r="BA102" i="1"/>
  <c r="BC103" i="1"/>
  <c r="BA103" i="1"/>
  <c r="BC104" i="1"/>
  <c r="BA104" i="1"/>
  <c r="BC105" i="1"/>
  <c r="BA105" i="1"/>
  <c r="BC106" i="1"/>
  <c r="BA106" i="1"/>
  <c r="BC107" i="1"/>
  <c r="BA107" i="1"/>
  <c r="BC108" i="1"/>
  <c r="BA108" i="1"/>
  <c r="BC109" i="1"/>
  <c r="BA109" i="1"/>
  <c r="BC110" i="1"/>
  <c r="BA110" i="1"/>
  <c r="BC111" i="1"/>
  <c r="BA111" i="1"/>
  <c r="BC112" i="1"/>
  <c r="BA112" i="1"/>
  <c r="BC113" i="1"/>
  <c r="BA113" i="1"/>
  <c r="BC114" i="1"/>
  <c r="BA114" i="1"/>
  <c r="BC115" i="1"/>
  <c r="BA115" i="1"/>
  <c r="BC116" i="1"/>
  <c r="BA116" i="1"/>
  <c r="BC117" i="1"/>
  <c r="BA117" i="1"/>
  <c r="BC118" i="1"/>
  <c r="BA118" i="1"/>
  <c r="BC119" i="1"/>
  <c r="BA119" i="1"/>
  <c r="BC120" i="1"/>
  <c r="BA120" i="1"/>
  <c r="BC121" i="1"/>
  <c r="BA121" i="1"/>
  <c r="BC122" i="1"/>
  <c r="BA122" i="1"/>
  <c r="BC123" i="1"/>
  <c r="BA123" i="1"/>
  <c r="BC124" i="1"/>
  <c r="BA124" i="1"/>
  <c r="BC125" i="1"/>
  <c r="BA125" i="1"/>
  <c r="BC126" i="1"/>
  <c r="BA126" i="1"/>
  <c r="BC127" i="1"/>
  <c r="BA127" i="1"/>
  <c r="BC128" i="1"/>
  <c r="BA128" i="1"/>
  <c r="BC129" i="1"/>
  <c r="BA129" i="1"/>
  <c r="BC130" i="1"/>
  <c r="BA130" i="1"/>
  <c r="BC131" i="1"/>
  <c r="BA131" i="1"/>
  <c r="BC132" i="1"/>
  <c r="BA132" i="1"/>
  <c r="BC133" i="1"/>
  <c r="BA133" i="1"/>
  <c r="BC134" i="1"/>
  <c r="BA134" i="1"/>
  <c r="BC135" i="1"/>
  <c r="BA135" i="1"/>
  <c r="BC136" i="1"/>
  <c r="BA136" i="1"/>
  <c r="BC137" i="1"/>
  <c r="BA137" i="1"/>
  <c r="BC138" i="1"/>
  <c r="BA138" i="1"/>
  <c r="BC139" i="1"/>
  <c r="BA139" i="1"/>
  <c r="BC140" i="1"/>
  <c r="BA140" i="1"/>
  <c r="BC141" i="1"/>
  <c r="BA141" i="1"/>
  <c r="BC142" i="1"/>
  <c r="BA142" i="1"/>
  <c r="BC143" i="1"/>
  <c r="BA143" i="1"/>
  <c r="BC144" i="1"/>
  <c r="BA144" i="1"/>
  <c r="BC145" i="1"/>
  <c r="BA145" i="1"/>
  <c r="BC146" i="1"/>
  <c r="BA146" i="1"/>
  <c r="BC147" i="1"/>
  <c r="BA147" i="1"/>
  <c r="BC148" i="1"/>
  <c r="BA148" i="1"/>
  <c r="BC149" i="1"/>
  <c r="BA149" i="1"/>
  <c r="BC150" i="1"/>
  <c r="BA150" i="1"/>
  <c r="BC151" i="1"/>
  <c r="BA151" i="1"/>
  <c r="BC152" i="1"/>
  <c r="BA152" i="1"/>
  <c r="BC153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 s="1"/>
  <c r="D150" i="1"/>
  <c r="N150" i="1" s="1"/>
  <c r="D152" i="1"/>
  <c r="N152" i="1" s="1"/>
  <c r="D153" i="1"/>
  <c r="N153" i="1" s="1"/>
  <c r="D154" i="1"/>
  <c r="N154" i="1" s="1"/>
  <c r="D155" i="1"/>
  <c r="N155" i="1" s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 s="1"/>
  <c r="AA7" i="1"/>
  <c r="AA8" i="1"/>
  <c r="AC8" i="1" s="1"/>
  <c r="AA9" i="1"/>
  <c r="AA10" i="1"/>
  <c r="AC10" i="1" s="1"/>
  <c r="AA11" i="1"/>
  <c r="AA12" i="1"/>
  <c r="AC12" i="1" s="1"/>
  <c r="AA13" i="1"/>
  <c r="AA14" i="1"/>
  <c r="AC14" i="1" s="1"/>
  <c r="AA15" i="1"/>
  <c r="AA16" i="1"/>
  <c r="AC16" i="1" s="1"/>
  <c r="AA17" i="1"/>
  <c r="AA18" i="1"/>
  <c r="AC18" i="1" s="1"/>
  <c r="AA19" i="1"/>
  <c r="AA20" i="1"/>
  <c r="AC20" i="1" s="1"/>
  <c r="AA21" i="1"/>
  <c r="AA22" i="1"/>
  <c r="AC22" i="1" s="1"/>
  <c r="AA23" i="1"/>
  <c r="AA24" i="1"/>
  <c r="AC24" i="1" s="1"/>
  <c r="AA25" i="1"/>
  <c r="AA26" i="1"/>
  <c r="AC26" i="1" s="1"/>
  <c r="AA27" i="1"/>
  <c r="AA28" i="1"/>
  <c r="AC28" i="1" s="1"/>
  <c r="AA29" i="1"/>
  <c r="AA30" i="1"/>
  <c r="AC30" i="1" s="1"/>
  <c r="AA31" i="1"/>
  <c r="AA32" i="1"/>
  <c r="AC32" i="1" s="1"/>
  <c r="AA33" i="1"/>
  <c r="AA34" i="1"/>
  <c r="AC34" i="1" s="1"/>
  <c r="AA35" i="1"/>
  <c r="AA36" i="1"/>
  <c r="AC36" i="1" s="1"/>
  <c r="AA37" i="1"/>
  <c r="AA38" i="1"/>
  <c r="AC38" i="1" s="1"/>
  <c r="AA39" i="1"/>
  <c r="AA40" i="1"/>
  <c r="AC40" i="1" s="1"/>
  <c r="AA41" i="1"/>
  <c r="AA42" i="1"/>
  <c r="AC42" i="1" s="1"/>
  <c r="AA43" i="1"/>
  <c r="AA44" i="1"/>
  <c r="AC44" i="1" s="1"/>
  <c r="AA45" i="1"/>
  <c r="AA46" i="1"/>
  <c r="AC46" i="1" s="1"/>
  <c r="AA47" i="1"/>
  <c r="AA48" i="1"/>
  <c r="AC48" i="1" s="1"/>
  <c r="AA49" i="1"/>
  <c r="AA50" i="1"/>
  <c r="AC50" i="1" s="1"/>
  <c r="AA51" i="1"/>
  <c r="AA52" i="1"/>
  <c r="AC52" i="1" s="1"/>
  <c r="AA53" i="1"/>
  <c r="AA54" i="1"/>
  <c r="AC54" i="1" s="1"/>
  <c r="AA55" i="1"/>
  <c r="AA56" i="1"/>
  <c r="AC56" i="1" s="1"/>
  <c r="AA57" i="1"/>
  <c r="AA58" i="1"/>
  <c r="AC58" i="1" s="1"/>
  <c r="AA59" i="1"/>
  <c r="AA60" i="1"/>
  <c r="AC60" i="1" s="1"/>
  <c r="AA61" i="1"/>
  <c r="AA62" i="1"/>
  <c r="AC62" i="1" s="1"/>
  <c r="AA63" i="1"/>
  <c r="AA64" i="1"/>
  <c r="AC64" i="1" s="1"/>
  <c r="AA65" i="1"/>
  <c r="AA66" i="1"/>
  <c r="AC66" i="1" s="1"/>
  <c r="AA67" i="1"/>
  <c r="AA68" i="1"/>
  <c r="AC68" i="1" s="1"/>
  <c r="AA69" i="1"/>
  <c r="AA70" i="1"/>
  <c r="AC70" i="1" s="1"/>
  <c r="AA71" i="1"/>
  <c r="AA72" i="1"/>
  <c r="AC72" i="1" s="1"/>
  <c r="AA73" i="1"/>
  <c r="AA74" i="1"/>
  <c r="AC74" i="1" s="1"/>
  <c r="AA75" i="1"/>
  <c r="AA76" i="1"/>
  <c r="AC76" i="1" s="1"/>
  <c r="AA77" i="1"/>
  <c r="AA78" i="1"/>
  <c r="AC78" i="1" s="1"/>
  <c r="AA79" i="1"/>
  <c r="AA80" i="1"/>
  <c r="AC80" i="1" s="1"/>
  <c r="AA81" i="1"/>
  <c r="AA82" i="1"/>
  <c r="AC82" i="1" s="1"/>
  <c r="AA83" i="1"/>
  <c r="AA84" i="1"/>
  <c r="AC84" i="1" s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 s="1"/>
  <c r="AA134" i="1"/>
  <c r="AC134" i="1" s="1"/>
  <c r="AA135" i="1"/>
  <c r="AA136" i="1"/>
  <c r="AC136" i="1" s="1"/>
  <c r="AA137" i="1"/>
  <c r="AA138" i="1"/>
  <c r="AC138" i="1" s="1"/>
  <c r="AA139" i="1"/>
  <c r="AA140" i="1"/>
  <c r="AC140" i="1" s="1"/>
  <c r="AA141" i="1"/>
  <c r="AA142" i="1"/>
  <c r="AC142" i="1" s="1"/>
  <c r="AA143" i="1"/>
  <c r="AA144" i="1"/>
  <c r="AC144" i="1" s="1"/>
  <c r="AA145" i="1"/>
  <c r="AA146" i="1"/>
  <c r="AC146" i="1" s="1"/>
  <c r="AA147" i="1"/>
  <c r="AA148" i="1"/>
  <c r="AC148" i="1" s="1"/>
  <c r="AA149" i="1"/>
  <c r="AA152" i="1"/>
  <c r="AA153" i="1"/>
  <c r="AC154" i="1" s="1"/>
  <c r="AA4" i="1"/>
  <c r="AC4" i="1" s="1"/>
  <c r="AD4" i="1"/>
  <c r="AD5" i="1"/>
  <c r="AE5" i="1" s="1"/>
  <c r="AH5" i="1" s="1"/>
  <c r="AD6" i="1"/>
  <c r="AD7" i="1"/>
  <c r="AE8" i="1" s="1"/>
  <c r="AD8" i="1"/>
  <c r="AD9" i="1"/>
  <c r="AE10" i="1" s="1"/>
  <c r="AD10" i="1"/>
  <c r="AD11" i="1"/>
  <c r="AE11" i="1" s="1"/>
  <c r="AD12" i="1"/>
  <c r="AD13" i="1"/>
  <c r="AD14" i="1"/>
  <c r="AD15" i="1"/>
  <c r="AE16" i="1" s="1"/>
  <c r="AD16" i="1"/>
  <c r="AD17" i="1"/>
  <c r="AE17" i="1" s="1"/>
  <c r="AH17" i="1" s="1"/>
  <c r="AD18" i="1"/>
  <c r="AD19" i="1"/>
  <c r="AE20" i="1" s="1"/>
  <c r="AH20" i="1" s="1"/>
  <c r="AD20" i="1"/>
  <c r="AD21" i="1"/>
  <c r="AE21" i="1" s="1"/>
  <c r="AD22" i="1"/>
  <c r="AE23" i="1" s="1"/>
  <c r="AD23" i="1"/>
  <c r="AD24" i="1"/>
  <c r="AD25" i="1"/>
  <c r="AD26" i="1"/>
  <c r="AE26" i="1" s="1"/>
  <c r="AD27" i="1"/>
  <c r="AD28" i="1"/>
  <c r="AE28" i="1" s="1"/>
  <c r="AD29" i="1"/>
  <c r="AE29" i="1"/>
  <c r="AH29" i="1" s="1"/>
  <c r="AD30" i="1"/>
  <c r="AD31" i="1"/>
  <c r="AE32" i="1" s="1"/>
  <c r="AH32" i="1" s="1"/>
  <c r="AD32" i="1"/>
  <c r="AD33" i="1"/>
  <c r="AE33" i="1" s="1"/>
  <c r="AH33" i="1" s="1"/>
  <c r="AD34" i="1"/>
  <c r="AD35" i="1"/>
  <c r="AE36" i="1" s="1"/>
  <c r="AH36" i="1" s="1"/>
  <c r="AD36" i="1"/>
  <c r="AD37" i="1"/>
  <c r="AE37" i="1" s="1"/>
  <c r="AD38" i="1"/>
  <c r="AD39" i="1"/>
  <c r="AD40" i="1"/>
  <c r="AE40" i="1" s="1"/>
  <c r="AH40" i="1" s="1"/>
  <c r="AD41" i="1"/>
  <c r="AD42" i="1"/>
  <c r="AE42" i="1" s="1"/>
  <c r="AD43" i="1"/>
  <c r="AD44" i="1"/>
  <c r="AE44" i="1" s="1"/>
  <c r="AD45" i="1"/>
  <c r="AE45" i="1"/>
  <c r="AH45" i="1" s="1"/>
  <c r="AD46" i="1"/>
  <c r="AD47" i="1"/>
  <c r="AE48" i="1" s="1"/>
  <c r="AD48" i="1"/>
  <c r="AD49" i="1"/>
  <c r="AE49" i="1" s="1"/>
  <c r="AH49" i="1" s="1"/>
  <c r="AD50" i="1"/>
  <c r="AD51" i="1"/>
  <c r="AE51" i="1" s="1"/>
  <c r="AD52" i="1"/>
  <c r="AD53" i="1"/>
  <c r="AE53" i="1" s="1"/>
  <c r="AD54" i="1"/>
  <c r="AD55" i="1"/>
  <c r="AD56" i="1"/>
  <c r="AE56" i="1" s="1"/>
  <c r="AH56" i="1" s="1"/>
  <c r="AD57" i="1"/>
  <c r="AD58" i="1"/>
  <c r="AE58" i="1" s="1"/>
  <c r="AD59" i="1"/>
  <c r="AD60" i="1"/>
  <c r="AE60" i="1" s="1"/>
  <c r="AD61" i="1"/>
  <c r="AE61" i="1"/>
  <c r="AH61" i="1" s="1"/>
  <c r="AD62" i="1"/>
  <c r="AD63" i="1"/>
  <c r="AE64" i="1" s="1"/>
  <c r="AD64" i="1"/>
  <c r="AD65" i="1"/>
  <c r="AE65" i="1" s="1"/>
  <c r="AH65" i="1" s="1"/>
  <c r="AD66" i="1"/>
  <c r="AD67" i="1"/>
  <c r="AE68" i="1" s="1"/>
  <c r="AH68" i="1" s="1"/>
  <c r="AD68" i="1"/>
  <c r="AD69" i="1"/>
  <c r="AE69" i="1" s="1"/>
  <c r="AD70" i="1"/>
  <c r="AE71" i="1" s="1"/>
  <c r="AH71" i="1" s="1"/>
  <c r="AD71" i="1"/>
  <c r="AD72" i="1"/>
  <c r="AD73" i="1"/>
  <c r="AD74" i="1"/>
  <c r="AE74" i="1" s="1"/>
  <c r="AD75" i="1"/>
  <c r="AD76" i="1"/>
  <c r="AD77" i="1"/>
  <c r="AE77" i="1"/>
  <c r="AH77" i="1" s="1"/>
  <c r="AD78" i="1"/>
  <c r="AD79" i="1"/>
  <c r="AE80" i="1" s="1"/>
  <c r="AD80" i="1"/>
  <c r="AD81" i="1"/>
  <c r="AE81" i="1" s="1"/>
  <c r="AH81" i="1" s="1"/>
  <c r="AD82" i="1"/>
  <c r="AD83" i="1"/>
  <c r="AE83" i="1" s="1"/>
  <c r="AD84" i="1"/>
  <c r="AD85" i="1"/>
  <c r="AE85" i="1" s="1"/>
  <c r="AD86" i="1"/>
  <c r="AD87" i="1"/>
  <c r="AD88" i="1"/>
  <c r="AD89" i="1"/>
  <c r="AD90" i="1"/>
  <c r="AE90" i="1" s="1"/>
  <c r="AD91" i="1"/>
  <c r="AD92" i="1"/>
  <c r="AE92" i="1" s="1"/>
  <c r="AD93" i="1"/>
  <c r="AE93" i="1"/>
  <c r="AH93" i="1" s="1"/>
  <c r="AD94" i="1"/>
  <c r="AD95" i="1"/>
  <c r="AE95" i="1" s="1"/>
  <c r="AD96" i="1"/>
  <c r="AD97" i="1"/>
  <c r="AE97" i="1" s="1"/>
  <c r="AH97" i="1" s="1"/>
  <c r="AD98" i="1"/>
  <c r="AD99" i="1"/>
  <c r="AE99" i="1" s="1"/>
  <c r="AD100" i="1"/>
  <c r="AD101" i="1"/>
  <c r="AE101" i="1" s="1"/>
  <c r="AG101" i="1" s="1"/>
  <c r="AD102" i="1"/>
  <c r="AE103" i="1" s="1"/>
  <c r="AD103" i="1"/>
  <c r="AD104" i="1"/>
  <c r="AE104" i="1" s="1"/>
  <c r="AG104" i="1" s="1"/>
  <c r="AD105" i="1"/>
  <c r="AD106" i="1"/>
  <c r="AE106" i="1" s="1"/>
  <c r="AD107" i="1"/>
  <c r="AD108" i="1"/>
  <c r="AE108" i="1" s="1"/>
  <c r="AD109" i="1"/>
  <c r="AE109" i="1"/>
  <c r="AH109" i="1" s="1"/>
  <c r="AD110" i="1"/>
  <c r="AD111" i="1"/>
  <c r="AE111" i="1" s="1"/>
  <c r="AD112" i="1"/>
  <c r="AD113" i="1"/>
  <c r="AE113" i="1" s="1"/>
  <c r="AH113" i="1" s="1"/>
  <c r="AD114" i="1"/>
  <c r="AD115" i="1"/>
  <c r="AE115" i="1" s="1"/>
  <c r="AD116" i="1"/>
  <c r="AD117" i="1"/>
  <c r="AE117" i="1" s="1"/>
  <c r="AD118" i="1"/>
  <c r="AE119" i="1" s="1"/>
  <c r="AD119" i="1"/>
  <c r="AD120" i="1"/>
  <c r="AD121" i="1"/>
  <c r="AD122" i="1"/>
  <c r="AE122" i="1" s="1"/>
  <c r="AD123" i="1"/>
  <c r="AD124" i="1"/>
  <c r="AE124" i="1" s="1"/>
  <c r="AH124" i="1" s="1"/>
  <c r="AD125" i="1"/>
  <c r="AE125" i="1"/>
  <c r="AH125" i="1" s="1"/>
  <c r="AD126" i="1"/>
  <c r="AD127" i="1"/>
  <c r="AE128" i="1" s="1"/>
  <c r="AD128" i="1"/>
  <c r="AD129" i="1"/>
  <c r="AE129" i="1" s="1"/>
  <c r="AH129" i="1" s="1"/>
  <c r="AD130" i="1"/>
  <c r="AD131" i="1"/>
  <c r="AE131" i="1" s="1"/>
  <c r="AD132" i="1"/>
  <c r="AD133" i="1"/>
  <c r="AE133" i="1" s="1"/>
  <c r="AD134" i="1"/>
  <c r="AD135" i="1"/>
  <c r="AE135" i="1" s="1"/>
  <c r="AD136" i="1"/>
  <c r="AD137" i="1"/>
  <c r="AE138" i="1" s="1"/>
  <c r="AD138" i="1"/>
  <c r="AD139" i="1"/>
  <c r="AE140" i="1" s="1"/>
  <c r="AH140" i="1" s="1"/>
  <c r="AD140" i="1"/>
  <c r="AD141" i="1"/>
  <c r="AE141" i="1" s="1"/>
  <c r="AH141" i="1" s="1"/>
  <c r="AD142" i="1"/>
  <c r="AD143" i="1"/>
  <c r="AD144" i="1"/>
  <c r="AD145" i="1"/>
  <c r="AD146" i="1"/>
  <c r="AE146" i="1" s="1"/>
  <c r="AD147" i="1"/>
  <c r="AD148" i="1"/>
  <c r="AD149" i="1"/>
  <c r="AD151" i="1"/>
  <c r="AE152" i="1" s="1"/>
  <c r="AH152" i="1" s="1"/>
  <c r="AD152" i="1"/>
  <c r="AE153" i="1" s="1"/>
  <c r="AG154" i="1"/>
  <c r="AD3" i="1"/>
  <c r="AI3" i="1" s="1"/>
  <c r="W4" i="1"/>
  <c r="W5" i="1"/>
  <c r="W6" i="1"/>
  <c r="X6" i="1" s="1"/>
  <c r="W7" i="1"/>
  <c r="W8" i="1"/>
  <c r="X8" i="1" s="1"/>
  <c r="W9" i="1"/>
  <c r="W10" i="1"/>
  <c r="X10" i="1" s="1"/>
  <c r="W11" i="1"/>
  <c r="W12" i="1"/>
  <c r="X12" i="1" s="1"/>
  <c r="W13" i="1"/>
  <c r="W14" i="1"/>
  <c r="X14" i="1" s="1"/>
  <c r="W15" i="1"/>
  <c r="W16" i="1"/>
  <c r="X16" i="1" s="1"/>
  <c r="W17" i="1"/>
  <c r="W18" i="1"/>
  <c r="X18" i="1" s="1"/>
  <c r="W19" i="1"/>
  <c r="W20" i="1"/>
  <c r="X20" i="1" s="1"/>
  <c r="W21" i="1"/>
  <c r="W22" i="1"/>
  <c r="X22" i="1" s="1"/>
  <c r="W23" i="1"/>
  <c r="W24" i="1"/>
  <c r="X24" i="1" s="1"/>
  <c r="W25" i="1"/>
  <c r="W26" i="1"/>
  <c r="X26" i="1" s="1"/>
  <c r="W27" i="1"/>
  <c r="W28" i="1"/>
  <c r="X28" i="1" s="1"/>
  <c r="W29" i="1"/>
  <c r="W30" i="1"/>
  <c r="X30" i="1" s="1"/>
  <c r="W31" i="1"/>
  <c r="W32" i="1"/>
  <c r="X32" i="1" s="1"/>
  <c r="W33" i="1"/>
  <c r="W34" i="1"/>
  <c r="X34" i="1" s="1"/>
  <c r="W35" i="1"/>
  <c r="W36" i="1"/>
  <c r="X36" i="1" s="1"/>
  <c r="W37" i="1"/>
  <c r="W38" i="1"/>
  <c r="X38" i="1" s="1"/>
  <c r="W39" i="1"/>
  <c r="W40" i="1"/>
  <c r="X40" i="1" s="1"/>
  <c r="W41" i="1"/>
  <c r="W42" i="1"/>
  <c r="X42" i="1" s="1"/>
  <c r="W43" i="1"/>
  <c r="W44" i="1"/>
  <c r="X44" i="1" s="1"/>
  <c r="W45" i="1"/>
  <c r="W46" i="1"/>
  <c r="X46" i="1" s="1"/>
  <c r="W47" i="1"/>
  <c r="W48" i="1"/>
  <c r="X48" i="1" s="1"/>
  <c r="W49" i="1"/>
  <c r="W50" i="1"/>
  <c r="X50" i="1" s="1"/>
  <c r="W51" i="1"/>
  <c r="W52" i="1"/>
  <c r="X52" i="1" s="1"/>
  <c r="W53" i="1"/>
  <c r="W54" i="1"/>
  <c r="X54" i="1" s="1"/>
  <c r="W55" i="1"/>
  <c r="W56" i="1"/>
  <c r="X56" i="1" s="1"/>
  <c r="W57" i="1"/>
  <c r="W58" i="1"/>
  <c r="X58" i="1" s="1"/>
  <c r="W59" i="1"/>
  <c r="W60" i="1"/>
  <c r="X60" i="1" s="1"/>
  <c r="W61" i="1"/>
  <c r="W62" i="1"/>
  <c r="X62" i="1" s="1"/>
  <c r="W63" i="1"/>
  <c r="W64" i="1"/>
  <c r="X64" i="1" s="1"/>
  <c r="W65" i="1"/>
  <c r="W66" i="1"/>
  <c r="X66" i="1" s="1"/>
  <c r="W67" i="1"/>
  <c r="W68" i="1"/>
  <c r="X68" i="1" s="1"/>
  <c r="W69" i="1"/>
  <c r="W70" i="1"/>
  <c r="X70" i="1" s="1"/>
  <c r="W71" i="1"/>
  <c r="W72" i="1"/>
  <c r="X72" i="1" s="1"/>
  <c r="W73" i="1"/>
  <c r="W74" i="1"/>
  <c r="X74" i="1" s="1"/>
  <c r="W75" i="1"/>
  <c r="W76" i="1"/>
  <c r="X76" i="1" s="1"/>
  <c r="W77" i="1"/>
  <c r="W78" i="1"/>
  <c r="X78" i="1" s="1"/>
  <c r="W79" i="1"/>
  <c r="W80" i="1"/>
  <c r="X80" i="1" s="1"/>
  <c r="W81" i="1"/>
  <c r="W82" i="1"/>
  <c r="X82" i="1" s="1"/>
  <c r="W83" i="1"/>
  <c r="W84" i="1"/>
  <c r="X84" i="1" s="1"/>
  <c r="W85" i="1"/>
  <c r="W86" i="1"/>
  <c r="X86" i="1" s="1"/>
  <c r="W87" i="1"/>
  <c r="W88" i="1"/>
  <c r="X88" i="1" s="1"/>
  <c r="W89" i="1"/>
  <c r="W90" i="1"/>
  <c r="X90" i="1" s="1"/>
  <c r="W91" i="1"/>
  <c r="W92" i="1"/>
  <c r="X92" i="1" s="1"/>
  <c r="W93" i="1"/>
  <c r="W94" i="1"/>
  <c r="X94" i="1" s="1"/>
  <c r="W95" i="1"/>
  <c r="W96" i="1"/>
  <c r="X96" i="1" s="1"/>
  <c r="W97" i="1"/>
  <c r="W98" i="1"/>
  <c r="X98" i="1" s="1"/>
  <c r="W99" i="1"/>
  <c r="W100" i="1"/>
  <c r="X100" i="1" s="1"/>
  <c r="W101" i="1"/>
  <c r="W102" i="1"/>
  <c r="X102" i="1" s="1"/>
  <c r="W103" i="1"/>
  <c r="W104" i="1"/>
  <c r="X104" i="1" s="1"/>
  <c r="W105" i="1"/>
  <c r="W106" i="1"/>
  <c r="X106" i="1" s="1"/>
  <c r="W107" i="1"/>
  <c r="W108" i="1"/>
  <c r="X108" i="1" s="1"/>
  <c r="W109" i="1"/>
  <c r="W110" i="1"/>
  <c r="X110" i="1" s="1"/>
  <c r="W111" i="1"/>
  <c r="W112" i="1"/>
  <c r="X112" i="1" s="1"/>
  <c r="W113" i="1"/>
  <c r="W114" i="1"/>
  <c r="X114" i="1" s="1"/>
  <c r="W115" i="1"/>
  <c r="W116" i="1"/>
  <c r="X116" i="1" s="1"/>
  <c r="W117" i="1"/>
  <c r="W118" i="1"/>
  <c r="X118" i="1" s="1"/>
  <c r="W119" i="1"/>
  <c r="W120" i="1"/>
  <c r="X120" i="1" s="1"/>
  <c r="W121" i="1"/>
  <c r="W122" i="1"/>
  <c r="X122" i="1" s="1"/>
  <c r="W123" i="1"/>
  <c r="W124" i="1"/>
  <c r="X124" i="1" s="1"/>
  <c r="W125" i="1"/>
  <c r="W126" i="1"/>
  <c r="X126" i="1" s="1"/>
  <c r="W127" i="1"/>
  <c r="W128" i="1"/>
  <c r="X128" i="1" s="1"/>
  <c r="W129" i="1"/>
  <c r="W130" i="1"/>
  <c r="X130" i="1" s="1"/>
  <c r="W131" i="1"/>
  <c r="W132" i="1"/>
  <c r="X132" i="1" s="1"/>
  <c r="W133" i="1"/>
  <c r="W134" i="1"/>
  <c r="X134" i="1" s="1"/>
  <c r="W135" i="1"/>
  <c r="W136" i="1"/>
  <c r="X136" i="1" s="1"/>
  <c r="W137" i="1"/>
  <c r="W138" i="1"/>
  <c r="X138" i="1" s="1"/>
  <c r="W139" i="1"/>
  <c r="W140" i="1"/>
  <c r="X140" i="1" s="1"/>
  <c r="W141" i="1"/>
  <c r="W142" i="1"/>
  <c r="X142" i="1" s="1"/>
  <c r="W143" i="1"/>
  <c r="W144" i="1"/>
  <c r="X144" i="1" s="1"/>
  <c r="W145" i="1"/>
  <c r="W146" i="1"/>
  <c r="X146" i="1" s="1"/>
  <c r="W147" i="1"/>
  <c r="W148" i="1"/>
  <c r="X148" i="1" s="1"/>
  <c r="W149" i="1"/>
  <c r="W152" i="1"/>
  <c r="W153" i="1"/>
  <c r="X154" i="1" s="1"/>
  <c r="W3" i="1"/>
  <c r="AE142" i="1"/>
  <c r="AE134" i="1"/>
  <c r="AE126" i="1"/>
  <c r="AE118" i="1"/>
  <c r="AE110" i="1"/>
  <c r="AE102" i="1"/>
  <c r="AE94" i="1"/>
  <c r="AG94" i="1" s="1"/>
  <c r="AE86" i="1"/>
  <c r="AG86" i="1" s="1"/>
  <c r="AE78" i="1"/>
  <c r="AG78" i="1" s="1"/>
  <c r="AE70" i="1"/>
  <c r="AE62" i="1"/>
  <c r="AG62" i="1" s="1"/>
  <c r="AE54" i="1"/>
  <c r="AG54" i="1" s="1"/>
  <c r="AE46" i="1"/>
  <c r="AG46" i="1" s="1"/>
  <c r="AE38" i="1"/>
  <c r="AE30" i="1"/>
  <c r="AG30" i="1" s="1"/>
  <c r="AE22" i="1"/>
  <c r="AG22" i="1" s="1"/>
  <c r="AE9" i="1"/>
  <c r="AH9" i="1" s="1"/>
  <c r="AE132" i="1"/>
  <c r="AE123" i="1"/>
  <c r="AH123" i="1" s="1"/>
  <c r="AE116" i="1"/>
  <c r="AH116" i="1" s="1"/>
  <c r="AE100" i="1"/>
  <c r="AH100" i="1" s="1"/>
  <c r="AE87" i="1"/>
  <c r="AH87" i="1" s="1"/>
  <c r="AE88" i="1"/>
  <c r="AG88" i="1" s="1"/>
  <c r="AE79" i="1"/>
  <c r="AH79" i="1" s="1"/>
  <c r="AE76" i="1"/>
  <c r="AH76" i="1" s="1"/>
  <c r="AE67" i="1"/>
  <c r="AH67" i="1" s="1"/>
  <c r="AE52" i="1"/>
  <c r="AH52" i="1" s="1"/>
  <c r="AE43" i="1"/>
  <c r="AH43" i="1" s="1"/>
  <c r="AE35" i="1"/>
  <c r="AH35" i="1" s="1"/>
  <c r="AE19" i="1"/>
  <c r="AH19" i="1" s="1"/>
  <c r="AE12" i="1"/>
  <c r="AH12" i="1" s="1"/>
  <c r="AE144" i="1"/>
  <c r="AH144" i="1" s="1"/>
  <c r="AE120" i="1"/>
  <c r="AH120" i="1" s="1"/>
  <c r="AE84" i="1"/>
  <c r="AH84" i="1" s="1"/>
  <c r="AE72" i="1"/>
  <c r="AE63" i="1"/>
  <c r="AH63" i="1" s="1"/>
  <c r="AE55" i="1"/>
  <c r="AH55" i="1" s="1"/>
  <c r="AE47" i="1"/>
  <c r="AH47" i="1" s="1"/>
  <c r="AE39" i="1"/>
  <c r="AH39" i="1" s="1"/>
  <c r="AE31" i="1"/>
  <c r="AH31" i="1" s="1"/>
  <c r="AE24" i="1"/>
  <c r="AH24" i="1" s="1"/>
  <c r="AE7" i="1"/>
  <c r="AH7" i="1" s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 s="1"/>
  <c r="I97" i="1"/>
  <c r="U97" i="1" s="1"/>
  <c r="I96" i="1"/>
  <c r="I95" i="1"/>
  <c r="I94" i="1"/>
  <c r="M94" i="1" s="1"/>
  <c r="I93" i="1"/>
  <c r="U93" i="1" s="1"/>
  <c r="I92" i="1"/>
  <c r="I91" i="1"/>
  <c r="I90" i="1"/>
  <c r="I89" i="1"/>
  <c r="I88" i="1"/>
  <c r="I87" i="1"/>
  <c r="I86" i="1"/>
  <c r="M86" i="1" s="1"/>
  <c r="I85" i="1"/>
  <c r="M85" i="1" s="1"/>
  <c r="I84" i="1"/>
  <c r="I83" i="1"/>
  <c r="I82" i="1"/>
  <c r="M82" i="1" s="1"/>
  <c r="I81" i="1"/>
  <c r="M81" i="1" s="1"/>
  <c r="I80" i="1"/>
  <c r="U80" i="1" s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 s="1"/>
  <c r="I56" i="1"/>
  <c r="J56" i="1" s="1"/>
  <c r="I55" i="1"/>
  <c r="I54" i="1"/>
  <c r="I53" i="1"/>
  <c r="M53" i="1" s="1"/>
  <c r="I52" i="1"/>
  <c r="I51" i="1"/>
  <c r="I50" i="1"/>
  <c r="I49" i="1"/>
  <c r="I48" i="1"/>
  <c r="I47" i="1"/>
  <c r="U47" i="1" s="1"/>
  <c r="I46" i="1"/>
  <c r="M46" i="1" s="1"/>
  <c r="I45" i="1"/>
  <c r="M45" i="1" s="1"/>
  <c r="I44" i="1"/>
  <c r="U44" i="1" s="1"/>
  <c r="I43" i="1"/>
  <c r="I42" i="1"/>
  <c r="I41" i="1"/>
  <c r="M41" i="1" s="1"/>
  <c r="I40" i="1"/>
  <c r="U40" i="1" s="1"/>
  <c r="I39" i="1"/>
  <c r="I38" i="1"/>
  <c r="I37" i="1"/>
  <c r="I36" i="1"/>
  <c r="I35" i="1"/>
  <c r="I34" i="1"/>
  <c r="I33" i="1"/>
  <c r="U33" i="1" s="1"/>
  <c r="I32" i="1"/>
  <c r="I31" i="1"/>
  <c r="I30" i="1"/>
  <c r="M30" i="1" s="1"/>
  <c r="I29" i="1"/>
  <c r="U29" i="1" s="1"/>
  <c r="I28" i="1"/>
  <c r="I27" i="1"/>
  <c r="I26" i="1"/>
  <c r="I25" i="1"/>
  <c r="I24" i="1"/>
  <c r="I23" i="1"/>
  <c r="I22" i="1"/>
  <c r="I21" i="1"/>
  <c r="M21" i="1" s="1"/>
  <c r="I20" i="1"/>
  <c r="I19" i="1"/>
  <c r="I18" i="1"/>
  <c r="I17" i="1"/>
  <c r="I16" i="1"/>
  <c r="M16" i="1" s="1"/>
  <c r="I15" i="1"/>
  <c r="I14" i="1"/>
  <c r="I13" i="1"/>
  <c r="I12" i="1"/>
  <c r="M12" i="1" s="1"/>
  <c r="I11" i="1"/>
  <c r="I10" i="1"/>
  <c r="I9" i="1"/>
  <c r="U9" i="1"/>
  <c r="I8" i="1"/>
  <c r="I7" i="1"/>
  <c r="I6" i="1"/>
  <c r="I5" i="1"/>
  <c r="I4" i="1"/>
  <c r="I3" i="1"/>
  <c r="U3" i="1" s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 s="1"/>
  <c r="H78" i="1"/>
  <c r="P78" i="1" s="1"/>
  <c r="H77" i="1"/>
  <c r="P77" i="1" s="1"/>
  <c r="H76" i="1"/>
  <c r="P76" i="1" s="1"/>
  <c r="H75" i="1"/>
  <c r="P75" i="1" s="1"/>
  <c r="H74" i="1"/>
  <c r="P74" i="1" s="1"/>
  <c r="H73" i="1"/>
  <c r="P73" i="1" s="1"/>
  <c r="H72" i="1"/>
  <c r="P72" i="1" s="1"/>
  <c r="H71" i="1"/>
  <c r="P71" i="1" s="1"/>
  <c r="H70" i="1"/>
  <c r="P70" i="1" s="1"/>
  <c r="H69" i="1"/>
  <c r="P69" i="1" s="1"/>
  <c r="H68" i="1"/>
  <c r="P68" i="1" s="1"/>
  <c r="H67" i="1"/>
  <c r="P67" i="1" s="1"/>
  <c r="H66" i="1"/>
  <c r="P66" i="1" s="1"/>
  <c r="H65" i="1"/>
  <c r="P65" i="1" s="1"/>
  <c r="H64" i="1"/>
  <c r="P64" i="1" s="1"/>
  <c r="H63" i="1"/>
  <c r="P63" i="1" s="1"/>
  <c r="H62" i="1"/>
  <c r="P62" i="1" s="1"/>
  <c r="H61" i="1"/>
  <c r="P61" i="1" s="1"/>
  <c r="H60" i="1"/>
  <c r="P60" i="1" s="1"/>
  <c r="H59" i="1"/>
  <c r="P59" i="1" s="1"/>
  <c r="H58" i="1"/>
  <c r="P58" i="1" s="1"/>
  <c r="H57" i="1"/>
  <c r="P57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6" i="1"/>
  <c r="P36" i="1" s="1"/>
  <c r="H35" i="1"/>
  <c r="P35" i="1" s="1"/>
  <c r="H34" i="1"/>
  <c r="P34" i="1" s="1"/>
  <c r="H33" i="1"/>
  <c r="P33" i="1" s="1"/>
  <c r="H32" i="1"/>
  <c r="P32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6" i="1"/>
  <c r="P16" i="1" s="1"/>
  <c r="H15" i="1"/>
  <c r="P15" i="1" s="1"/>
  <c r="H14" i="1"/>
  <c r="P14" i="1" s="1"/>
  <c r="H13" i="1"/>
  <c r="P13" i="1" s="1"/>
  <c r="H12" i="1"/>
  <c r="P12" i="1" s="1"/>
  <c r="O149" i="1"/>
  <c r="O148" i="1"/>
  <c r="F147" i="1"/>
  <c r="O147" i="1" s="1"/>
  <c r="F146" i="1"/>
  <c r="O146" i="1" s="1"/>
  <c r="F145" i="1"/>
  <c r="O145" i="1" s="1"/>
  <c r="F144" i="1"/>
  <c r="O144" i="1" s="1"/>
  <c r="F143" i="1"/>
  <c r="O143" i="1" s="1"/>
  <c r="F142" i="1"/>
  <c r="O142" i="1" s="1"/>
  <c r="F141" i="1"/>
  <c r="O141" i="1" s="1"/>
  <c r="F140" i="1"/>
  <c r="O140" i="1" s="1"/>
  <c r="F139" i="1"/>
  <c r="O139" i="1" s="1"/>
  <c r="F138" i="1"/>
  <c r="O138" i="1" s="1"/>
  <c r="F137" i="1"/>
  <c r="O137" i="1" s="1"/>
  <c r="F136" i="1"/>
  <c r="O136" i="1" s="1"/>
  <c r="F135" i="1"/>
  <c r="O135" i="1" s="1"/>
  <c r="F134" i="1"/>
  <c r="O134" i="1" s="1"/>
  <c r="F133" i="1"/>
  <c r="O133" i="1" s="1"/>
  <c r="F132" i="1"/>
  <c r="O132" i="1" s="1"/>
  <c r="F131" i="1"/>
  <c r="O131" i="1" s="1"/>
  <c r="F130" i="1"/>
  <c r="O130" i="1" s="1"/>
  <c r="F129" i="1"/>
  <c r="O129" i="1" s="1"/>
  <c r="F128" i="1"/>
  <c r="O128" i="1" s="1"/>
  <c r="F127" i="1"/>
  <c r="O127" i="1" s="1"/>
  <c r="F126" i="1"/>
  <c r="O126" i="1" s="1"/>
  <c r="F125" i="1"/>
  <c r="O125" i="1" s="1"/>
  <c r="F124" i="1"/>
  <c r="O124" i="1" s="1"/>
  <c r="F123" i="1"/>
  <c r="O123" i="1" s="1"/>
  <c r="F122" i="1"/>
  <c r="O122" i="1" s="1"/>
  <c r="F121" i="1"/>
  <c r="O121" i="1" s="1"/>
  <c r="F120" i="1"/>
  <c r="O120" i="1" s="1"/>
  <c r="F119" i="1"/>
  <c r="O119" i="1" s="1"/>
  <c r="F118" i="1"/>
  <c r="O118" i="1" s="1"/>
  <c r="F117" i="1"/>
  <c r="O117" i="1" s="1"/>
  <c r="F116" i="1"/>
  <c r="O116" i="1" s="1"/>
  <c r="F115" i="1"/>
  <c r="O115" i="1" s="1"/>
  <c r="F114" i="1"/>
  <c r="O114" i="1" s="1"/>
  <c r="F113" i="1"/>
  <c r="O113" i="1" s="1"/>
  <c r="F112" i="1"/>
  <c r="O112" i="1" s="1"/>
  <c r="F111" i="1"/>
  <c r="O111" i="1" s="1"/>
  <c r="F110" i="1"/>
  <c r="O110" i="1" s="1"/>
  <c r="F109" i="1"/>
  <c r="O109" i="1" s="1"/>
  <c r="F108" i="1"/>
  <c r="O108" i="1" s="1"/>
  <c r="F107" i="1"/>
  <c r="O107" i="1" s="1"/>
  <c r="F106" i="1"/>
  <c r="O106" i="1" s="1"/>
  <c r="F105" i="1"/>
  <c r="O105" i="1" s="1"/>
  <c r="F104" i="1"/>
  <c r="O104" i="1" s="1"/>
  <c r="F103" i="1"/>
  <c r="O103" i="1" s="1"/>
  <c r="F102" i="1"/>
  <c r="O102" i="1" s="1"/>
  <c r="F101" i="1"/>
  <c r="O101" i="1" s="1"/>
  <c r="F100" i="1"/>
  <c r="O100" i="1" s="1"/>
  <c r="F99" i="1"/>
  <c r="O99" i="1" s="1"/>
  <c r="F98" i="1"/>
  <c r="O98" i="1" s="1"/>
  <c r="F97" i="1"/>
  <c r="O97" i="1" s="1"/>
  <c r="F96" i="1"/>
  <c r="O96" i="1" s="1"/>
  <c r="F95" i="1"/>
  <c r="O95" i="1" s="1"/>
  <c r="F94" i="1"/>
  <c r="O94" i="1" s="1"/>
  <c r="F93" i="1"/>
  <c r="O93" i="1" s="1"/>
  <c r="F92" i="1"/>
  <c r="O92" i="1" s="1"/>
  <c r="F91" i="1"/>
  <c r="O91" i="1" s="1"/>
  <c r="F90" i="1"/>
  <c r="O90" i="1" s="1"/>
  <c r="F89" i="1"/>
  <c r="O89" i="1" s="1"/>
  <c r="F88" i="1"/>
  <c r="O88" i="1" s="1"/>
  <c r="F87" i="1"/>
  <c r="O87" i="1" s="1"/>
  <c r="F86" i="1"/>
  <c r="O86" i="1" s="1"/>
  <c r="F85" i="1"/>
  <c r="O85" i="1" s="1"/>
  <c r="F84" i="1"/>
  <c r="O84" i="1" s="1"/>
  <c r="F83" i="1"/>
  <c r="O83" i="1" s="1"/>
  <c r="F82" i="1"/>
  <c r="O82" i="1" s="1"/>
  <c r="F81" i="1"/>
  <c r="O81" i="1" s="1"/>
  <c r="F80" i="1"/>
  <c r="O80" i="1" s="1"/>
  <c r="F79" i="1"/>
  <c r="O79" i="1" s="1"/>
  <c r="F78" i="1"/>
  <c r="O78" i="1" s="1"/>
  <c r="F77" i="1"/>
  <c r="O77" i="1" s="1"/>
  <c r="F76" i="1"/>
  <c r="O76" i="1" s="1"/>
  <c r="F75" i="1"/>
  <c r="O75" i="1" s="1"/>
  <c r="F74" i="1"/>
  <c r="O74" i="1" s="1"/>
  <c r="F73" i="1"/>
  <c r="O73" i="1" s="1"/>
  <c r="F72" i="1"/>
  <c r="O72" i="1" s="1"/>
  <c r="F71" i="1"/>
  <c r="O71" i="1" s="1"/>
  <c r="F70" i="1"/>
  <c r="O70" i="1" s="1"/>
  <c r="F69" i="1"/>
  <c r="O69" i="1" s="1"/>
  <c r="F68" i="1"/>
  <c r="O68" i="1" s="1"/>
  <c r="F67" i="1"/>
  <c r="O67" i="1" s="1"/>
  <c r="F66" i="1"/>
  <c r="O66" i="1" s="1"/>
  <c r="F65" i="1"/>
  <c r="O65" i="1" s="1"/>
  <c r="F64" i="1"/>
  <c r="O64" i="1" s="1"/>
  <c r="F63" i="1"/>
  <c r="O63" i="1" s="1"/>
  <c r="F62" i="1"/>
  <c r="O62" i="1" s="1"/>
  <c r="F61" i="1"/>
  <c r="O61" i="1" s="1"/>
  <c r="F60" i="1"/>
  <c r="O60" i="1" s="1"/>
  <c r="F59" i="1"/>
  <c r="O59" i="1" s="1"/>
  <c r="F58" i="1"/>
  <c r="O58" i="1" s="1"/>
  <c r="F57" i="1"/>
  <c r="O57" i="1" s="1"/>
  <c r="F56" i="1"/>
  <c r="O56" i="1" s="1"/>
  <c r="F55" i="1"/>
  <c r="O55" i="1" s="1"/>
  <c r="F54" i="1"/>
  <c r="O54" i="1" s="1"/>
  <c r="F53" i="1"/>
  <c r="O53" i="1" s="1"/>
  <c r="F52" i="1"/>
  <c r="O52" i="1" s="1"/>
  <c r="F51" i="1"/>
  <c r="O51" i="1" s="1"/>
  <c r="F50" i="1"/>
  <c r="O50" i="1" s="1"/>
  <c r="F49" i="1"/>
  <c r="O49" i="1" s="1"/>
  <c r="F48" i="1"/>
  <c r="O48" i="1" s="1"/>
  <c r="F47" i="1"/>
  <c r="O47" i="1" s="1"/>
  <c r="F46" i="1"/>
  <c r="O46" i="1" s="1"/>
  <c r="F45" i="1"/>
  <c r="O45" i="1" s="1"/>
  <c r="F44" i="1"/>
  <c r="O44" i="1" s="1"/>
  <c r="F43" i="1"/>
  <c r="O43" i="1" s="1"/>
  <c r="F42" i="1"/>
  <c r="O42" i="1" s="1"/>
  <c r="F41" i="1"/>
  <c r="O41" i="1" s="1"/>
  <c r="F40" i="1"/>
  <c r="O40" i="1" s="1"/>
  <c r="F39" i="1"/>
  <c r="O39" i="1" s="1"/>
  <c r="F38" i="1"/>
  <c r="O38" i="1" s="1"/>
  <c r="F37" i="1"/>
  <c r="O37" i="1" s="1"/>
  <c r="F36" i="1"/>
  <c r="O36" i="1" s="1"/>
  <c r="F35" i="1"/>
  <c r="O35" i="1" s="1"/>
  <c r="F34" i="1"/>
  <c r="O34" i="1" s="1"/>
  <c r="F33" i="1"/>
  <c r="O33" i="1" s="1"/>
  <c r="F32" i="1"/>
  <c r="O32" i="1" s="1"/>
  <c r="F31" i="1"/>
  <c r="O31" i="1" s="1"/>
  <c r="F30" i="1"/>
  <c r="O30" i="1" s="1"/>
  <c r="F29" i="1"/>
  <c r="O29" i="1" s="1"/>
  <c r="F28" i="1"/>
  <c r="O28" i="1" s="1"/>
  <c r="F27" i="1"/>
  <c r="O27" i="1" s="1"/>
  <c r="F26" i="1"/>
  <c r="O26" i="1" s="1"/>
  <c r="F25" i="1"/>
  <c r="O25" i="1" s="1"/>
  <c r="F24" i="1"/>
  <c r="O24" i="1" s="1"/>
  <c r="F23" i="1"/>
  <c r="O23" i="1" s="1"/>
  <c r="F22" i="1"/>
  <c r="O22" i="1" s="1"/>
  <c r="F21" i="1"/>
  <c r="O21" i="1" s="1"/>
  <c r="F20" i="1"/>
  <c r="O20" i="1" s="1"/>
  <c r="F19" i="1"/>
  <c r="O19" i="1" s="1"/>
  <c r="F18" i="1"/>
  <c r="O18" i="1" s="1"/>
  <c r="F17" i="1"/>
  <c r="O17" i="1" s="1"/>
  <c r="F16" i="1"/>
  <c r="O16" i="1" s="1"/>
  <c r="F15" i="1"/>
  <c r="O15" i="1" s="1"/>
  <c r="F14" i="1"/>
  <c r="O14" i="1" s="1"/>
  <c r="F13" i="1"/>
  <c r="O13" i="1" s="1"/>
  <c r="F12" i="1"/>
  <c r="O12" i="1" s="1"/>
  <c r="F11" i="1"/>
  <c r="O11" i="1" s="1"/>
  <c r="F10" i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O4" i="1" s="1"/>
  <c r="D149" i="1"/>
  <c r="N149" i="1" s="1"/>
  <c r="D148" i="1"/>
  <c r="N148" i="1" s="1"/>
  <c r="D147" i="1"/>
  <c r="N147" i="1" s="1"/>
  <c r="D146" i="1"/>
  <c r="N146" i="1" s="1"/>
  <c r="D145" i="1"/>
  <c r="N145" i="1" s="1"/>
  <c r="D144" i="1"/>
  <c r="N144" i="1" s="1"/>
  <c r="D143" i="1"/>
  <c r="N143" i="1" s="1"/>
  <c r="D142" i="1"/>
  <c r="N142" i="1" s="1"/>
  <c r="D141" i="1"/>
  <c r="N141" i="1" s="1"/>
  <c r="D140" i="1"/>
  <c r="N140" i="1" s="1"/>
  <c r="D139" i="1"/>
  <c r="N139" i="1" s="1"/>
  <c r="D138" i="1"/>
  <c r="N138" i="1" s="1"/>
  <c r="D137" i="1"/>
  <c r="N137" i="1" s="1"/>
  <c r="D136" i="1"/>
  <c r="N136" i="1" s="1"/>
  <c r="D135" i="1"/>
  <c r="N135" i="1" s="1"/>
  <c r="D134" i="1"/>
  <c r="N134" i="1" s="1"/>
  <c r="D133" i="1"/>
  <c r="N133" i="1" s="1"/>
  <c r="D132" i="1"/>
  <c r="N132" i="1" s="1"/>
  <c r="D131" i="1"/>
  <c r="N131" i="1" s="1"/>
  <c r="D130" i="1"/>
  <c r="N130" i="1" s="1"/>
  <c r="D129" i="1"/>
  <c r="N129" i="1" s="1"/>
  <c r="D128" i="1"/>
  <c r="N128" i="1" s="1"/>
  <c r="D127" i="1"/>
  <c r="N127" i="1" s="1"/>
  <c r="D126" i="1"/>
  <c r="N126" i="1" s="1"/>
  <c r="D125" i="1"/>
  <c r="N125" i="1" s="1"/>
  <c r="D124" i="1"/>
  <c r="N124" i="1" s="1"/>
  <c r="D123" i="1"/>
  <c r="N123" i="1" s="1"/>
  <c r="D122" i="1"/>
  <c r="N122" i="1" s="1"/>
  <c r="D121" i="1"/>
  <c r="N121" i="1" s="1"/>
  <c r="D120" i="1"/>
  <c r="N120" i="1" s="1"/>
  <c r="D119" i="1"/>
  <c r="N119" i="1" s="1"/>
  <c r="D118" i="1"/>
  <c r="N118" i="1" s="1"/>
  <c r="D117" i="1"/>
  <c r="N117" i="1" s="1"/>
  <c r="D116" i="1"/>
  <c r="N116" i="1" s="1"/>
  <c r="D115" i="1"/>
  <c r="N115" i="1" s="1"/>
  <c r="D114" i="1"/>
  <c r="N114" i="1" s="1"/>
  <c r="D113" i="1"/>
  <c r="N113" i="1" s="1"/>
  <c r="D112" i="1"/>
  <c r="N112" i="1" s="1"/>
  <c r="D111" i="1"/>
  <c r="N111" i="1" s="1"/>
  <c r="D110" i="1"/>
  <c r="N110" i="1" s="1"/>
  <c r="D109" i="1"/>
  <c r="N109" i="1" s="1"/>
  <c r="D108" i="1"/>
  <c r="N108" i="1" s="1"/>
  <c r="D107" i="1"/>
  <c r="N107" i="1" s="1"/>
  <c r="D106" i="1"/>
  <c r="N106" i="1" s="1"/>
  <c r="D105" i="1"/>
  <c r="N105" i="1" s="1"/>
  <c r="D104" i="1"/>
  <c r="N104" i="1" s="1"/>
  <c r="D103" i="1"/>
  <c r="N103" i="1" s="1"/>
  <c r="D102" i="1"/>
  <c r="N102" i="1" s="1"/>
  <c r="D101" i="1"/>
  <c r="N101" i="1" s="1"/>
  <c r="D100" i="1"/>
  <c r="N100" i="1" s="1"/>
  <c r="D99" i="1"/>
  <c r="N99" i="1" s="1"/>
  <c r="D98" i="1"/>
  <c r="N98" i="1" s="1"/>
  <c r="D97" i="1"/>
  <c r="N97" i="1" s="1"/>
  <c r="D96" i="1"/>
  <c r="N96" i="1" s="1"/>
  <c r="D95" i="1"/>
  <c r="N95" i="1" s="1"/>
  <c r="D94" i="1"/>
  <c r="N94" i="1" s="1"/>
  <c r="D93" i="1"/>
  <c r="N93" i="1" s="1"/>
  <c r="D92" i="1"/>
  <c r="N92" i="1" s="1"/>
  <c r="D91" i="1"/>
  <c r="N91" i="1" s="1"/>
  <c r="D90" i="1"/>
  <c r="N90" i="1" s="1"/>
  <c r="D89" i="1"/>
  <c r="N89" i="1" s="1"/>
  <c r="D88" i="1"/>
  <c r="N88" i="1" s="1"/>
  <c r="D87" i="1"/>
  <c r="N87" i="1" s="1"/>
  <c r="D86" i="1"/>
  <c r="N86" i="1" s="1"/>
  <c r="D85" i="1"/>
  <c r="N85" i="1" s="1"/>
  <c r="D84" i="1"/>
  <c r="N84" i="1" s="1"/>
  <c r="D83" i="1"/>
  <c r="N83" i="1" s="1"/>
  <c r="D82" i="1"/>
  <c r="N82" i="1" s="1"/>
  <c r="D81" i="1"/>
  <c r="N81" i="1" s="1"/>
  <c r="D80" i="1"/>
  <c r="N80" i="1" s="1"/>
  <c r="D79" i="1"/>
  <c r="N79" i="1" s="1"/>
  <c r="D78" i="1"/>
  <c r="N78" i="1" s="1"/>
  <c r="D77" i="1"/>
  <c r="N77" i="1" s="1"/>
  <c r="D76" i="1"/>
  <c r="N76" i="1" s="1"/>
  <c r="D75" i="1"/>
  <c r="N75" i="1" s="1"/>
  <c r="D74" i="1"/>
  <c r="N74" i="1" s="1"/>
  <c r="D73" i="1"/>
  <c r="N73" i="1" s="1"/>
  <c r="D72" i="1"/>
  <c r="N72" i="1" s="1"/>
  <c r="D71" i="1"/>
  <c r="N71" i="1" s="1"/>
  <c r="D70" i="1"/>
  <c r="N70" i="1" s="1"/>
  <c r="D69" i="1"/>
  <c r="N69" i="1" s="1"/>
  <c r="D68" i="1"/>
  <c r="N68" i="1" s="1"/>
  <c r="D67" i="1"/>
  <c r="N67" i="1" s="1"/>
  <c r="D66" i="1"/>
  <c r="N66" i="1" s="1"/>
  <c r="D65" i="1"/>
  <c r="N65" i="1" s="1"/>
  <c r="D64" i="1"/>
  <c r="N64" i="1" s="1"/>
  <c r="D63" i="1"/>
  <c r="N63" i="1" s="1"/>
  <c r="D62" i="1"/>
  <c r="N62" i="1" s="1"/>
  <c r="D61" i="1"/>
  <c r="N61" i="1" s="1"/>
  <c r="D60" i="1"/>
  <c r="N60" i="1" s="1"/>
  <c r="D59" i="1"/>
  <c r="N59" i="1" s="1"/>
  <c r="D58" i="1"/>
  <c r="N58" i="1" s="1"/>
  <c r="D57" i="1"/>
  <c r="N57" i="1" s="1"/>
  <c r="D56" i="1"/>
  <c r="N56" i="1" s="1"/>
  <c r="D55" i="1"/>
  <c r="N55" i="1" s="1"/>
  <c r="D54" i="1"/>
  <c r="N54" i="1" s="1"/>
  <c r="D53" i="1"/>
  <c r="N53" i="1" s="1"/>
  <c r="D52" i="1"/>
  <c r="N52" i="1" s="1"/>
  <c r="D51" i="1"/>
  <c r="N51" i="1" s="1"/>
  <c r="D50" i="1"/>
  <c r="N50" i="1" s="1"/>
  <c r="D49" i="1"/>
  <c r="N49" i="1" s="1"/>
  <c r="D48" i="1"/>
  <c r="N48" i="1" s="1"/>
  <c r="D47" i="1"/>
  <c r="N47" i="1" s="1"/>
  <c r="D46" i="1"/>
  <c r="N46" i="1" s="1"/>
  <c r="D45" i="1"/>
  <c r="N45" i="1" s="1"/>
  <c r="D44" i="1"/>
  <c r="N44" i="1" s="1"/>
  <c r="D43" i="1"/>
  <c r="N43" i="1" s="1"/>
  <c r="D42" i="1"/>
  <c r="N42" i="1" s="1"/>
  <c r="D41" i="1"/>
  <c r="N41" i="1" s="1"/>
  <c r="D40" i="1"/>
  <c r="N40" i="1" s="1"/>
  <c r="D39" i="1"/>
  <c r="N39" i="1" s="1"/>
  <c r="D38" i="1"/>
  <c r="N38" i="1" s="1"/>
  <c r="D37" i="1"/>
  <c r="N37" i="1" s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N13" i="1" s="1"/>
  <c r="D12" i="1"/>
  <c r="N12" i="1" s="1"/>
  <c r="D11" i="1"/>
  <c r="N11" i="1" s="1"/>
  <c r="D10" i="1"/>
  <c r="N10" i="1" s="1"/>
  <c r="D9" i="1"/>
  <c r="N9" i="1" s="1"/>
  <c r="D8" i="1"/>
  <c r="N8" i="1" s="1"/>
  <c r="D7" i="1"/>
  <c r="N7" i="1" s="1"/>
  <c r="D6" i="1"/>
  <c r="N6" i="1" s="1"/>
  <c r="D5" i="1"/>
  <c r="N5" i="1" s="1"/>
  <c r="D4" i="1"/>
  <c r="N4" i="1" s="1"/>
  <c r="D3" i="1"/>
  <c r="N3" i="1" s="1"/>
  <c r="J118" i="1"/>
  <c r="Q118" i="1"/>
  <c r="M125" i="1"/>
  <c r="J94" i="1"/>
  <c r="Q94" i="1" s="1"/>
  <c r="M113" i="1"/>
  <c r="J57" i="1"/>
  <c r="Q57" i="1" s="1"/>
  <c r="J93" i="1"/>
  <c r="Q93" i="1" s="1"/>
  <c r="J113" i="1"/>
  <c r="Q113" i="1" s="1"/>
  <c r="Q129" i="1"/>
  <c r="Q141" i="1"/>
  <c r="U21" i="1"/>
  <c r="M29" i="1"/>
  <c r="U57" i="1"/>
  <c r="U65" i="1"/>
  <c r="U73" i="1"/>
  <c r="U81" i="1"/>
  <c r="M129" i="1"/>
  <c r="M141" i="1"/>
  <c r="J34" i="1"/>
  <c r="Q34" i="1" s="1"/>
  <c r="J73" i="1"/>
  <c r="Q73" i="1" s="1"/>
  <c r="J109" i="1"/>
  <c r="Q109" i="1" s="1"/>
  <c r="Q137" i="1"/>
  <c r="M145" i="1"/>
  <c r="J45" i="1"/>
  <c r="Q45" i="1" s="1"/>
  <c r="J66" i="1"/>
  <c r="Q66" i="1" s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 s="1"/>
  <c r="U8" i="1"/>
  <c r="U16" i="1"/>
  <c r="U4" i="1"/>
  <c r="J12" i="1"/>
  <c r="Q12" i="1" s="1"/>
  <c r="M3" i="1"/>
  <c r="U7" i="1"/>
  <c r="M11" i="1"/>
  <c r="U11" i="1"/>
  <c r="U15" i="1"/>
  <c r="M15" i="1"/>
  <c r="U19" i="1"/>
  <c r="M19" i="1"/>
  <c r="U23" i="1"/>
  <c r="J23" i="1"/>
  <c r="Q23" i="1" s="1"/>
  <c r="M23" i="1"/>
  <c r="M27" i="1"/>
  <c r="M31" i="1"/>
  <c r="U35" i="1"/>
  <c r="M35" i="1"/>
  <c r="U39" i="1"/>
  <c r="M39" i="1"/>
  <c r="U43" i="1"/>
  <c r="M43" i="1"/>
  <c r="J47" i="1"/>
  <c r="Q47" i="1" s="1"/>
  <c r="M47" i="1"/>
  <c r="U51" i="1"/>
  <c r="M51" i="1"/>
  <c r="U55" i="1"/>
  <c r="M55" i="1"/>
  <c r="M59" i="1"/>
  <c r="U63" i="1"/>
  <c r="J63" i="1"/>
  <c r="Q63" i="1" s="1"/>
  <c r="M63" i="1"/>
  <c r="M67" i="1"/>
  <c r="M71" i="1"/>
  <c r="M75" i="1"/>
  <c r="U79" i="1"/>
  <c r="J79" i="1"/>
  <c r="Q79" i="1" s="1"/>
  <c r="M79" i="1"/>
  <c r="M83" i="1"/>
  <c r="M87" i="1"/>
  <c r="M91" i="1"/>
  <c r="M95" i="1"/>
  <c r="M99" i="1"/>
  <c r="U103" i="1"/>
  <c r="M103" i="1"/>
  <c r="U107" i="1"/>
  <c r="J107" i="1"/>
  <c r="Q107" i="1" s="1"/>
  <c r="M107" i="1"/>
  <c r="U111" i="1"/>
  <c r="M111" i="1"/>
  <c r="J111" i="1"/>
  <c r="Q111" i="1" s="1"/>
  <c r="U115" i="1"/>
  <c r="M115" i="1"/>
  <c r="J115" i="1"/>
  <c r="Q115" i="1" s="1"/>
  <c r="U119" i="1"/>
  <c r="M119" i="1"/>
  <c r="J119" i="1"/>
  <c r="Q119" i="1" s="1"/>
  <c r="U123" i="1"/>
  <c r="J123" i="1"/>
  <c r="Q123" i="1" s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 s="1"/>
  <c r="J37" i="1"/>
  <c r="Q37" i="1" s="1"/>
  <c r="J41" i="1"/>
  <c r="Q41" i="1" s="1"/>
  <c r="J49" i="1"/>
  <c r="Q49" i="1" s="1"/>
  <c r="J62" i="1"/>
  <c r="Q62" i="1" s="1"/>
  <c r="J70" i="1"/>
  <c r="Q70" i="1" s="1"/>
  <c r="J77" i="1"/>
  <c r="Q77" i="1" s="1"/>
  <c r="J98" i="1"/>
  <c r="Q98" i="1" s="1"/>
  <c r="J105" i="1"/>
  <c r="Q105" i="1" s="1"/>
  <c r="J126" i="1"/>
  <c r="Q126" i="1" s="1"/>
  <c r="U46" i="1"/>
  <c r="U56" i="1"/>
  <c r="U78" i="1"/>
  <c r="U92" i="1"/>
  <c r="U98" i="1"/>
  <c r="M114" i="1"/>
  <c r="U142" i="1"/>
  <c r="M6" i="1"/>
  <c r="J6" i="1"/>
  <c r="Q6" i="1" s="1"/>
  <c r="M10" i="1"/>
  <c r="M26" i="1"/>
  <c r="J26" i="1"/>
  <c r="Q26" i="1" s="1"/>
  <c r="M34" i="1"/>
  <c r="M42" i="1"/>
  <c r="M58" i="1"/>
  <c r="J58" i="1"/>
  <c r="Q58" i="1" s="1"/>
  <c r="M74" i="1"/>
  <c r="M90" i="1"/>
  <c r="J90" i="1"/>
  <c r="Q90" i="1" s="1"/>
  <c r="M106" i="1"/>
  <c r="U122" i="1"/>
  <c r="J122" i="1"/>
  <c r="Q122" i="1"/>
  <c r="M122" i="1"/>
  <c r="M138" i="1"/>
  <c r="U138" i="1"/>
  <c r="J65" i="1"/>
  <c r="Q65" i="1" s="1"/>
  <c r="J86" i="1"/>
  <c r="Q86" i="1" s="1"/>
  <c r="J114" i="1"/>
  <c r="Q114" i="1" s="1"/>
  <c r="J121" i="1"/>
  <c r="Q121" i="1" s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 s="1"/>
  <c r="M44" i="1"/>
  <c r="J44" i="1"/>
  <c r="Q44" i="1" s="1"/>
  <c r="M48" i="1"/>
  <c r="J52" i="1"/>
  <c r="Q52" i="1" s="1"/>
  <c r="M56" i="1"/>
  <c r="Q56" i="1"/>
  <c r="J60" i="1"/>
  <c r="Q60" i="1" s="1"/>
  <c r="M64" i="1"/>
  <c r="J64" i="1"/>
  <c r="Q64" i="1" s="1"/>
  <c r="M68" i="1"/>
  <c r="J68" i="1"/>
  <c r="Q68" i="1" s="1"/>
  <c r="M72" i="1"/>
  <c r="J76" i="1"/>
  <c r="Q76" i="1" s="1"/>
  <c r="M80" i="1"/>
  <c r="J80" i="1"/>
  <c r="Q80" i="1"/>
  <c r="M84" i="1"/>
  <c r="J84" i="1"/>
  <c r="Q84" i="1" s="1"/>
  <c r="M88" i="1"/>
  <c r="M92" i="1"/>
  <c r="J92" i="1"/>
  <c r="Q92" i="1" s="1"/>
  <c r="M96" i="1"/>
  <c r="U96" i="1"/>
  <c r="U100" i="1"/>
  <c r="M104" i="1"/>
  <c r="J104" i="1"/>
  <c r="Q104" i="1" s="1"/>
  <c r="U108" i="1"/>
  <c r="M112" i="1"/>
  <c r="J112" i="1"/>
  <c r="Q112" i="1"/>
  <c r="U112" i="1"/>
  <c r="U116" i="1"/>
  <c r="J116" i="1"/>
  <c r="Q116" i="1"/>
  <c r="M120" i="1"/>
  <c r="J120" i="1"/>
  <c r="Q120" i="1" s="1"/>
  <c r="U124" i="1"/>
  <c r="J124" i="1"/>
  <c r="Q124" i="1" s="1"/>
  <c r="M124" i="1"/>
  <c r="M128" i="1"/>
  <c r="J128" i="1"/>
  <c r="Q128" i="1" s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 s="1"/>
  <c r="J69" i="1"/>
  <c r="Q69" i="1" s="1"/>
  <c r="J85" i="1"/>
  <c r="Q85" i="1" s="1"/>
  <c r="J101" i="1"/>
  <c r="Q101" i="1" s="1"/>
  <c r="J117" i="1"/>
  <c r="Q117" i="1" s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 s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 s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AG38" i="1" l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 s="1"/>
  <c r="M33" i="1"/>
  <c r="J30" i="1"/>
  <c r="Q30" i="1" s="1"/>
  <c r="U41" i="1"/>
  <c r="J29" i="1"/>
  <c r="Q29" i="1" s="1"/>
  <c r="AE15" i="1"/>
  <c r="AE91" i="1"/>
  <c r="AE127" i="1"/>
  <c r="AE136" i="1"/>
  <c r="AG136" i="1" s="1"/>
  <c r="AE27" i="1"/>
  <c r="AH27" i="1" s="1"/>
  <c r="AE59" i="1"/>
  <c r="AH59" i="1" s="1"/>
  <c r="AE75" i="1"/>
  <c r="AH75" i="1" s="1"/>
  <c r="AG87" i="1"/>
  <c r="AE107" i="1"/>
  <c r="AH107" i="1" s="1"/>
  <c r="AE6" i="1"/>
  <c r="AE114" i="1"/>
  <c r="AG115" i="1" s="1"/>
  <c r="AE130" i="1"/>
  <c r="X5" i="1"/>
  <c r="AE149" i="1"/>
  <c r="AE145" i="1"/>
  <c r="AE143" i="1"/>
  <c r="AE139" i="1"/>
  <c r="AG140" i="1" s="1"/>
  <c r="AE121" i="1"/>
  <c r="AG121" i="1" s="1"/>
  <c r="AE105" i="1"/>
  <c r="AG105" i="1" s="1"/>
  <c r="AE89" i="1"/>
  <c r="AG89" i="1" s="1"/>
  <c r="AE73" i="1"/>
  <c r="AG73" i="1" s="1"/>
  <c r="AE57" i="1"/>
  <c r="AG57" i="1" s="1"/>
  <c r="AE41" i="1"/>
  <c r="AG41" i="1" s="1"/>
  <c r="AE25" i="1"/>
  <c r="AG25" i="1" s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 s="1"/>
  <c r="AE137" i="1"/>
  <c r="AG137" i="1" s="1"/>
  <c r="BA157" i="1"/>
  <c r="M5" i="1"/>
  <c r="U5" i="1"/>
  <c r="J5" i="1"/>
  <c r="Q5" i="1" s="1"/>
  <c r="J8" i="1"/>
  <c r="Q8" i="1" s="1"/>
  <c r="M7" i="1"/>
  <c r="J7" i="1"/>
  <c r="Q7" i="1" s="1"/>
  <c r="J11" i="1"/>
  <c r="Q11" i="1" s="1"/>
  <c r="J10" i="1"/>
  <c r="Q10" i="1" s="1"/>
  <c r="M14" i="1"/>
  <c r="J15" i="1"/>
  <c r="Q15" i="1" s="1"/>
  <c r="J14" i="1"/>
  <c r="Q14" i="1" s="1"/>
  <c r="U14" i="1"/>
  <c r="M18" i="1"/>
  <c r="J19" i="1"/>
  <c r="Q19" i="1" s="1"/>
  <c r="J18" i="1"/>
  <c r="Q18" i="1" s="1"/>
  <c r="J20" i="1"/>
  <c r="Q20" i="1" s="1"/>
  <c r="U20" i="1"/>
  <c r="M22" i="1"/>
  <c r="J22" i="1"/>
  <c r="Q22" i="1" s="1"/>
  <c r="U22" i="1"/>
  <c r="J24" i="1"/>
  <c r="Q24" i="1" s="1"/>
  <c r="U24" i="1"/>
  <c r="M37" i="1"/>
  <c r="U37" i="1"/>
  <c r="U48" i="1"/>
  <c r="J48" i="1"/>
  <c r="Q48" i="1" s="1"/>
  <c r="M50" i="1"/>
  <c r="J51" i="1"/>
  <c r="Q51" i="1" s="1"/>
  <c r="J50" i="1"/>
  <c r="Q50" i="1" s="1"/>
  <c r="M52" i="1"/>
  <c r="U52" i="1"/>
  <c r="M54" i="1"/>
  <c r="J55" i="1"/>
  <c r="Q55" i="1" s="1"/>
  <c r="U54" i="1"/>
  <c r="J54" i="1"/>
  <c r="Q54" i="1" s="1"/>
  <c r="U60" i="1"/>
  <c r="M60" i="1"/>
  <c r="M62" i="1"/>
  <c r="U62" i="1"/>
  <c r="U67" i="1"/>
  <c r="J67" i="1"/>
  <c r="Q67" i="1" s="1"/>
  <c r="U71" i="1"/>
  <c r="J71" i="1"/>
  <c r="Q71" i="1" s="1"/>
  <c r="M73" i="1"/>
  <c r="J74" i="1"/>
  <c r="Q74" i="1" s="1"/>
  <c r="U75" i="1"/>
  <c r="J75" i="1"/>
  <c r="Q75" i="1" s="1"/>
  <c r="M77" i="1"/>
  <c r="U77" i="1"/>
  <c r="U88" i="1"/>
  <c r="J88" i="1"/>
  <c r="Q88" i="1" s="1"/>
  <c r="M100" i="1"/>
  <c r="J100" i="1"/>
  <c r="Q100" i="1" s="1"/>
  <c r="U102" i="1"/>
  <c r="J102" i="1"/>
  <c r="Q102" i="1" s="1"/>
  <c r="J103" i="1"/>
  <c r="Q103" i="1" s="1"/>
  <c r="J106" i="1"/>
  <c r="Q106" i="1" s="1"/>
  <c r="U106" i="1"/>
  <c r="J108" i="1"/>
  <c r="Q108" i="1" s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 s="1"/>
  <c r="U2" i="1"/>
  <c r="M4" i="1"/>
  <c r="J4" i="1"/>
  <c r="Q4" i="1" s="1"/>
  <c r="U13" i="1"/>
  <c r="M13" i="1"/>
  <c r="J13" i="1"/>
  <c r="Q13" i="1" s="1"/>
  <c r="U17" i="1"/>
  <c r="J17" i="1"/>
  <c r="Q17" i="1" s="1"/>
  <c r="U25" i="1"/>
  <c r="M25" i="1"/>
  <c r="J25" i="1"/>
  <c r="Q25" i="1" s="1"/>
  <c r="U27" i="1"/>
  <c r="J27" i="1"/>
  <c r="Q27" i="1" s="1"/>
  <c r="J28" i="1"/>
  <c r="Q28" i="1" s="1"/>
  <c r="J31" i="1"/>
  <c r="Q31" i="1" s="1"/>
  <c r="U31" i="1"/>
  <c r="J32" i="1"/>
  <c r="Q32" i="1" s="1"/>
  <c r="J35" i="1"/>
  <c r="Q35" i="1" s="1"/>
  <c r="U34" i="1"/>
  <c r="J36" i="1"/>
  <c r="Q36" i="1" s="1"/>
  <c r="U36" i="1"/>
  <c r="M38" i="1"/>
  <c r="J38" i="1"/>
  <c r="Q38" i="1" s="1"/>
  <c r="J39" i="1"/>
  <c r="Q39" i="1" s="1"/>
  <c r="J43" i="1"/>
  <c r="Q43" i="1" s="1"/>
  <c r="J42" i="1"/>
  <c r="Q42" i="1" s="1"/>
  <c r="M49" i="1"/>
  <c r="U49" i="1"/>
  <c r="U59" i="1"/>
  <c r="J59" i="1"/>
  <c r="Q59" i="1" s="1"/>
  <c r="M61" i="1"/>
  <c r="U61" i="1"/>
  <c r="J61" i="1"/>
  <c r="Q61" i="1" s="1"/>
  <c r="U72" i="1"/>
  <c r="J72" i="1"/>
  <c r="Q72" i="1" s="1"/>
  <c r="U76" i="1"/>
  <c r="M76" i="1"/>
  <c r="M78" i="1"/>
  <c r="J78" i="1"/>
  <c r="Q78" i="1" s="1"/>
  <c r="U83" i="1"/>
  <c r="J83" i="1"/>
  <c r="Q83" i="1" s="1"/>
  <c r="U87" i="1"/>
  <c r="J87" i="1"/>
  <c r="Q87" i="1" s="1"/>
  <c r="M89" i="1"/>
  <c r="J89" i="1"/>
  <c r="Q89" i="1" s="1"/>
  <c r="U91" i="1"/>
  <c r="J91" i="1"/>
  <c r="Q91" i="1" s="1"/>
  <c r="U95" i="1"/>
  <c r="J95" i="1"/>
  <c r="Q95" i="1" s="1"/>
  <c r="J96" i="1"/>
  <c r="Q96" i="1" s="1"/>
  <c r="U99" i="1"/>
  <c r="J99" i="1"/>
  <c r="Q99" i="1" s="1"/>
  <c r="U101" i="1"/>
  <c r="M101" i="1"/>
  <c r="U109" i="1"/>
  <c r="J110" i="1"/>
  <c r="Q110" i="1" s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 s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 s="1"/>
  <c r="J152" i="1"/>
  <c r="Q152" i="1" s="1"/>
  <c r="J150" i="1"/>
  <c r="Q150" i="1" s="1"/>
  <c r="J148" i="1"/>
  <c r="Q148" i="1" s="1"/>
  <c r="J146" i="1"/>
  <c r="Q146" i="1" s="1"/>
  <c r="J144" i="1"/>
  <c r="Q144" i="1" s="1"/>
  <c r="J142" i="1"/>
  <c r="Q142" i="1" s="1"/>
  <c r="J140" i="1"/>
  <c r="Q140" i="1" s="1"/>
  <c r="J138" i="1"/>
  <c r="Q138" i="1" s="1"/>
  <c r="J136" i="1"/>
  <c r="Q136" i="1" s="1"/>
  <c r="J134" i="1"/>
  <c r="Q134" i="1" s="1"/>
  <c r="J132" i="1"/>
  <c r="Q132" i="1" s="1"/>
  <c r="J130" i="1"/>
  <c r="Q130" i="1" s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 s="1"/>
  <c r="AH145" i="1" l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<sst xmlns="http://schemas.openxmlformats.org/spreadsheetml/2006/main" count="4216" uniqueCount="928">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</sst>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</cellXfs>
  <cellStyles count="2">
    <cellStyle name="Millares [0]" xfId="1" builtinId="6"/>
    <cellStyle name="Normal" xfId="0" builtinId="0"/>
  </cellStyles>
  <dxfs count="57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59" totalsRowShown="0">
  <autoFilter ref="B1:BW159" xr:uid="{43A4EA99-D30C-4593-B4E9-BC228D6A71B3}"/>
  <tableColumns count="74">
    <tableColumn id="1" xr3:uid="{B43CE6CF-A682-4EDB-9879-C83EE5B60C32}" name="Fecha" dataDxfId="56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C14" totalsRowShown="0" headerRowDxfId="3">
  <autoFilter ref="A2:FC14" xr:uid="{4E023B16-8D96-417E-81CC-D158CD34A486}"/>
  <tableColumns count="1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17" totalsRowShown="0" headerRowDxfId="2">
  <autoFilter ref="B1:E181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tabSelected="1" workbookViewId="0">
      <pane xSplit="1" ySplit="1" topLeftCell="BT144" activePane="bottomRight" state="frozen"/>
      <selection pane="bottomRight" activeCell="BW159" sqref="BW159"/>
      <selection pane="bottomLeft" activeCell="A2" sqref="A2"/>
      <selection pane="topRight" activeCell="B1" sqref="B1"/>
    </sheetView>
  </sheetViews>
  <sheetFormatPr defaultColWidth="9.140625" defaultRowHeight="1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39" width="33.7109375" style="35" customWidth="1"/>
    <col min="40" max="40" width="23.85546875" style="10" customWidth="1"/>
    <col min="41" max="42" width="32.5703125" customWidth="1"/>
    <col min="43" max="43" width="32.5703125" style="35" customWidth="1"/>
    <col min="44" max="44" width="22.7109375" style="10" customWidth="1"/>
    <col min="45" max="46" width="31.42578125" customWidth="1"/>
    <col min="47" max="47" width="31.42578125" style="35" customWidth="1"/>
    <col min="48" max="48" width="22.28515625" style="10" customWidth="1"/>
    <col min="49" max="50" width="31" customWidth="1"/>
    <col min="51" max="51" width="31" style="35" customWidth="1"/>
    <col min="52" max="53" width="31" style="31" customWidth="1"/>
    <col min="54" max="54" width="31" style="51" customWidth="1"/>
    <col min="55" max="55" width="31" style="35" customWidth="1"/>
    <col min="56" max="56" width="16.85546875" style="45" customWidth="1"/>
    <col min="57" max="57" width="16.85546875" style="48" customWidth="1"/>
    <col min="58" max="58" width="17.85546875" style="14" customWidth="1"/>
    <col min="59" max="59" width="17.85546875" style="48" customWidth="1"/>
    <col min="60" max="60" width="17.85546875" style="14" customWidth="1"/>
    <col min="61" max="61" width="17.85546875" style="48" customWidth="1"/>
    <col min="62" max="62" width="17.85546875" style="14" customWidth="1"/>
    <col min="63" max="63" width="17.8554687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4" style="16" customWidth="1"/>
    <col min="69" max="69" width="24" style="25" customWidth="1"/>
    <col min="70" max="70" width="24" style="16" customWidth="1"/>
    <col min="71" max="71" width="24" style="25" customWidth="1"/>
    <col min="72" max="72" width="24" style="16" customWidth="1"/>
    <col min="73" max="73" width="24" style="25" customWidth="1"/>
    <col min="74" max="74" width="22.28515625" style="21" customWidth="1"/>
    <col min="75" max="75" width="24.28515625" style="26" customWidth="1"/>
  </cols>
  <sheetData>
    <row r="1" spans="1:7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52641</v>
      </c>
      <c r="W74" s="1">
        <f t="shared" si="105"/>
        <v>-174</v>
      </c>
      <c r="X74" s="1">
        <f t="shared" si="63"/>
        <v>-1884</v>
      </c>
      <c r="Y74" s="34">
        <f t="shared" si="64"/>
        <v>12657.129117576342</v>
      </c>
      <c r="Z74" s="14">
        <v>40821</v>
      </c>
      <c r="AA74" s="2">
        <f t="shared" si="110"/>
        <v>679</v>
      </c>
      <c r="AB74" s="29">
        <f t="shared" si="65"/>
        <v>0.77546019262552002</v>
      </c>
      <c r="AC74" s="32">
        <f t="shared" si="66"/>
        <v>126</v>
      </c>
      <c r="AD74" s="1">
        <f t="shared" si="106"/>
        <v>11820</v>
      </c>
      <c r="AE74" s="1">
        <f t="shared" si="111"/>
        <v>-853</v>
      </c>
      <c r="AF74" s="29">
        <f t="shared" si="67"/>
        <v>0.22453980737447995</v>
      </c>
      <c r="AG74" s="32">
        <f t="shared" si="68"/>
        <v>-2010</v>
      </c>
      <c r="AH74" s="34">
        <f t="shared" si="69"/>
        <v>4.9022988505747129</v>
      </c>
      <c r="AI74" s="34">
        <f t="shared" si="70"/>
        <v>2842.0293339745131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1287</v>
      </c>
      <c r="X75" s="1">
        <f t="shared" si="63"/>
        <v>1461</v>
      </c>
      <c r="Y75" s="34">
        <f t="shared" si="64"/>
        <v>12966.578504448185</v>
      </c>
      <c r="Z75" s="14">
        <v>41932</v>
      </c>
      <c r="AA75" s="2">
        <f t="shared" si="110"/>
        <v>1111</v>
      </c>
      <c r="AB75" s="29">
        <f t="shared" si="65"/>
        <v>0.77755525886367005</v>
      </c>
      <c r="AC75" s="32">
        <f t="shared" si="66"/>
        <v>432</v>
      </c>
      <c r="AD75" s="1">
        <f t="shared" si="106"/>
        <v>11996</v>
      </c>
      <c r="AE75" s="1">
        <f t="shared" si="111"/>
        <v>176</v>
      </c>
      <c r="AF75" s="29">
        <f t="shared" si="67"/>
        <v>0.22244474113632992</v>
      </c>
      <c r="AG75" s="32">
        <f t="shared" si="68"/>
        <v>1029</v>
      </c>
      <c r="AH75" s="34">
        <f t="shared" si="69"/>
        <v>0.13675213675213677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-197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-237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40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>
      <c r="A79" s="6">
        <v>43976</v>
      </c>
      <c r="B79" s="5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9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9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60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10">
        <v>591</v>
      </c>
      <c r="AO159" s="2">
        <f t="shared" ref="AO159" si="226">AN159-AN158</f>
        <v>2</v>
      </c>
      <c r="AP159" s="2">
        <f t="shared" si="174"/>
        <v>3.3955857385399302E-3</v>
      </c>
      <c r="AQ159" s="35">
        <f>IFERROR(AN159/4.159,0)</f>
        <v>142.10146669872566</v>
      </c>
      <c r="AR159" s="10">
        <v>1515</v>
      </c>
      <c r="AS159" s="22">
        <f>AR159-AR158</f>
        <v>3</v>
      </c>
      <c r="AT159" s="22">
        <f>IFERROR(AR159/AR158,0)-1</f>
        <v>1.9841269841269771E-3</v>
      </c>
      <c r="AU159" s="35">
        <f>IFERROR(AR159/4.159,0)</f>
        <v>364.27025727338304</v>
      </c>
      <c r="AV159" s="10">
        <v>158</v>
      </c>
      <c r="AW159">
        <f>AV159-AV158</f>
        <v>-4</v>
      </c>
      <c r="AX159" s="22">
        <f>IFERROR(AV159/AV158,0)-1</f>
        <v>-2.4691358024691357E-2</v>
      </c>
      <c r="AY159" s="35">
        <f>IFERROR(AV159/4.159,0)</f>
        <v>37.989901418610245</v>
      </c>
      <c r="AZ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A159" s="31">
        <f>IFERROR(AZ159-AZ158,0)</f>
        <v>-563</v>
      </c>
      <c r="BB159" s="51">
        <f>IFERROR(AZ159/AZ158,0)-1</f>
        <v>-2.3383311874403012E-2</v>
      </c>
      <c r="BC159" s="35">
        <f>IFERROR(AZ159/4.159,0)</f>
        <v>5653.7629237797546</v>
      </c>
      <c r="BD159" s="45">
        <v>10092</v>
      </c>
      <c r="BE159" s="55">
        <f>IFERROR((BD159-BD158), 0)</f>
        <v>194</v>
      </c>
      <c r="BF159" s="56">
        <v>33244</v>
      </c>
      <c r="BG159" s="55">
        <f>IFERROR((BF159-BF158),0)</f>
        <v>416</v>
      </c>
      <c r="BH159" s="56">
        <v>24463</v>
      </c>
      <c r="BI159" s="55">
        <f>IFERROR((BH159-BH158),0)</f>
        <v>315</v>
      </c>
      <c r="BJ159" s="56">
        <v>8846</v>
      </c>
      <c r="BK159" s="55">
        <f>IFERROR((BJ159-BJ158),0)</f>
        <v>118</v>
      </c>
      <c r="BL159" s="56">
        <v>1801</v>
      </c>
      <c r="BM159" s="55">
        <f>IFERROR((BL159-BL158),0)</f>
        <v>26</v>
      </c>
      <c r="BN159" s="58">
        <v>17</v>
      </c>
      <c r="BO159" s="54">
        <f>IFERROR((BN159-BN158),0)</f>
        <v>0</v>
      </c>
      <c r="BP159" s="58">
        <v>90</v>
      </c>
      <c r="BQ159" s="54">
        <f>IFERROR((BP159-BP158),0)</f>
        <v>0</v>
      </c>
      <c r="BR159" s="58">
        <v>391</v>
      </c>
      <c r="BS159" s="54">
        <f>IFERROR((BR159-BR158),0)</f>
        <v>4</v>
      </c>
      <c r="BT159" s="58">
        <v>808</v>
      </c>
      <c r="BU159" s="54">
        <f>IFERROR((BT159-BT158),0)</f>
        <v>10</v>
      </c>
      <c r="BV159" s="21">
        <v>416</v>
      </c>
      <c r="BW159" s="27">
        <f>IFERROR((BV159-BV158),0)</f>
        <v>5</v>
      </c>
    </row>
    <row r="160" spans="1:75">
      <c r="B160" s="22"/>
      <c r="AA160" s="2"/>
      <c r="AB160" s="29"/>
      <c r="AC160" s="32"/>
      <c r="AE160" s="1"/>
      <c r="AF160" s="29"/>
      <c r="AG160" s="32"/>
      <c r="AH160" s="34"/>
      <c r="AI160" s="34"/>
      <c r="AK160" s="2"/>
      <c r="AL160" s="2"/>
      <c r="AM160" s="34"/>
      <c r="AP160" s="2"/>
      <c r="AQ160" s="34"/>
      <c r="AS160" s="2"/>
      <c r="AT160" s="2"/>
      <c r="AU160" s="34"/>
      <c r="BN160" s="17"/>
      <c r="BO160" s="24"/>
      <c r="BP160" s="17"/>
      <c r="BQ160" s="24"/>
      <c r="BR160" s="17"/>
      <c r="BS160" s="24"/>
      <c r="BT160" s="17"/>
      <c r="BU160" s="24"/>
      <c r="BV160" s="20"/>
      <c r="BW160" s="27"/>
    </row>
    <row r="161" spans="27:75">
      <c r="AA161" s="2"/>
      <c r="AB161" s="29"/>
      <c r="AC161" s="32"/>
      <c r="AE161" s="1"/>
      <c r="AF161" s="29"/>
      <c r="AG161" s="32"/>
      <c r="AH161" s="34"/>
      <c r="AI161" s="34"/>
      <c r="AK161" s="2"/>
      <c r="AL161" s="2"/>
      <c r="AM161" s="34"/>
      <c r="AP161" s="2"/>
      <c r="AQ161" s="34"/>
      <c r="AS161" s="2"/>
      <c r="AT161" s="2"/>
      <c r="AU161" s="34"/>
      <c r="BN161" s="17"/>
      <c r="BO161" s="24"/>
      <c r="BP161" s="17"/>
      <c r="BQ161" s="24"/>
      <c r="BR161" s="17"/>
      <c r="BS161" s="24"/>
      <c r="BT161" s="17"/>
      <c r="BU161" s="24"/>
      <c r="BV161" s="20"/>
      <c r="BW161" s="27"/>
    </row>
    <row r="162" spans="27:75">
      <c r="AA162" s="2"/>
      <c r="AB162" s="29"/>
      <c r="AC162" s="32"/>
      <c r="AE162" s="1"/>
      <c r="AF162" s="29"/>
      <c r="AG162" s="32"/>
      <c r="AH162" s="34"/>
      <c r="AI162" s="34"/>
      <c r="AK162" s="2"/>
      <c r="AL162" s="2"/>
      <c r="AM162" s="34"/>
      <c r="AP162" s="2"/>
      <c r="AQ162" s="34"/>
      <c r="AS162" s="2"/>
      <c r="AT162" s="2"/>
      <c r="AU162" s="34"/>
      <c r="BN162" s="17"/>
      <c r="BO162" s="24"/>
      <c r="BP162" s="17"/>
      <c r="BQ162" s="24"/>
      <c r="BR162" s="17"/>
      <c r="BS162" s="24"/>
      <c r="BT162" s="17"/>
      <c r="BU162" s="24"/>
      <c r="BV162" s="20"/>
      <c r="BW162" s="27"/>
    </row>
    <row r="163" spans="27:75">
      <c r="AA163" s="2"/>
      <c r="AB163" s="29"/>
      <c r="AC163" s="32"/>
      <c r="AE163" s="1"/>
      <c r="AF163" s="29"/>
      <c r="AG163" s="32"/>
      <c r="AH163" s="34"/>
      <c r="AI163" s="34"/>
      <c r="AK163" s="2"/>
      <c r="AL163" s="2"/>
      <c r="AM163" s="34"/>
      <c r="AP163" s="2"/>
      <c r="AQ163" s="34"/>
      <c r="AS163" s="2"/>
      <c r="AT163" s="2"/>
      <c r="AU163" s="34"/>
      <c r="BN163" s="17"/>
      <c r="BO163" s="24"/>
      <c r="BP163" s="17"/>
      <c r="BQ163" s="24"/>
      <c r="BR163" s="17"/>
      <c r="BS163" s="24"/>
      <c r="BT163" s="17"/>
      <c r="BU163" s="24"/>
      <c r="BV163" s="20"/>
      <c r="BW163" s="27"/>
    </row>
    <row r="164" spans="27:75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27:75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27:75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27:75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27:75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27:75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27:75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27:75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27:75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27:75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27:7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27:7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27:7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W1" activePane="topRight" state="frozen"/>
      <selection pane="topRight" activeCell="EY3" sqref="EY3:EY14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43" t="s">
        <v>232</v>
      </c>
      <c r="FD2" s="4" t="s">
        <v>233</v>
      </c>
      <c r="FE2" s="5" t="s">
        <v>233</v>
      </c>
      <c r="FF2" s="4" t="s">
        <v>233</v>
      </c>
      <c r="FG2" s="5" t="s">
        <v>233</v>
      </c>
      <c r="FH2" s="4" t="s">
        <v>233</v>
      </c>
      <c r="FI2" s="5" t="s">
        <v>233</v>
      </c>
      <c r="FJ2" s="4" t="s">
        <v>233</v>
      </c>
      <c r="FK2" s="5" t="s">
        <v>233</v>
      </c>
      <c r="FL2" s="4" t="s">
        <v>233</v>
      </c>
      <c r="FM2" s="5" t="s">
        <v>233</v>
      </c>
      <c r="FN2" s="4" t="s">
        <v>233</v>
      </c>
      <c r="FO2" s="5" t="s">
        <v>233</v>
      </c>
      <c r="FP2" s="4" t="s">
        <v>233</v>
      </c>
      <c r="FQ2" s="5" t="s">
        <v>233</v>
      </c>
      <c r="FR2" s="4" t="s">
        <v>233</v>
      </c>
      <c r="FS2" s="5" t="s">
        <v>233</v>
      </c>
      <c r="FT2" s="4" t="s">
        <v>233</v>
      </c>
      <c r="FU2" s="5" t="s">
        <v>233</v>
      </c>
      <c r="FV2" s="4" t="s">
        <v>233</v>
      </c>
      <c r="FW2" s="5" t="s">
        <v>233</v>
      </c>
      <c r="FX2" s="4" t="s">
        <v>233</v>
      </c>
      <c r="FY2" s="5" t="s">
        <v>233</v>
      </c>
      <c r="FZ2" s="4" t="s">
        <v>233</v>
      </c>
      <c r="GA2" s="5" t="s">
        <v>233</v>
      </c>
      <c r="GB2" s="4" t="s">
        <v>233</v>
      </c>
      <c r="GC2" s="5" t="s">
        <v>233</v>
      </c>
      <c r="GD2" s="4" t="s">
        <v>233</v>
      </c>
      <c r="GE2" s="5" t="s">
        <v>233</v>
      </c>
      <c r="GF2" s="4" t="s">
        <v>233</v>
      </c>
      <c r="GG2" s="5" t="s">
        <v>233</v>
      </c>
      <c r="GH2" s="4" t="s">
        <v>233</v>
      </c>
      <c r="GI2" s="5" t="s">
        <v>233</v>
      </c>
      <c r="GJ2" s="4" t="s">
        <v>233</v>
      </c>
      <c r="GK2" s="5" t="s">
        <v>233</v>
      </c>
      <c r="GL2" s="4" t="s">
        <v>233</v>
      </c>
      <c r="GM2" s="5" t="s">
        <v>233</v>
      </c>
      <c r="GN2" s="4" t="s">
        <v>233</v>
      </c>
      <c r="GO2" s="5" t="s">
        <v>233</v>
      </c>
      <c r="GP2" s="4" t="s">
        <v>233</v>
      </c>
      <c r="GQ2" s="5" t="s">
        <v>233</v>
      </c>
      <c r="GR2" s="4" t="s">
        <v>233</v>
      </c>
      <c r="GS2" s="5" t="s">
        <v>233</v>
      </c>
      <c r="GT2" s="4" t="s">
        <v>233</v>
      </c>
      <c r="GU2" s="5" t="s">
        <v>233</v>
      </c>
      <c r="GV2" s="4" t="s">
        <v>233</v>
      </c>
      <c r="GW2" s="5" t="s">
        <v>233</v>
      </c>
      <c r="GX2" s="4" t="s">
        <v>233</v>
      </c>
      <c r="GY2" s="5" t="s">
        <v>233</v>
      </c>
      <c r="GZ2" s="4" t="s">
        <v>233</v>
      </c>
      <c r="HA2" s="5" t="s">
        <v>233</v>
      </c>
      <c r="HB2" s="4" t="s">
        <v>233</v>
      </c>
      <c r="HC2" s="5" t="s">
        <v>233</v>
      </c>
      <c r="HD2" s="4" t="s">
        <v>233</v>
      </c>
      <c r="HE2" s="5" t="s">
        <v>233</v>
      </c>
      <c r="HF2" s="4" t="s">
        <v>233</v>
      </c>
      <c r="HG2" s="5" t="s">
        <v>233</v>
      </c>
      <c r="HH2" s="4" t="s">
        <v>233</v>
      </c>
      <c r="HI2" s="5" t="s">
        <v>233</v>
      </c>
      <c r="HJ2" s="4" t="s">
        <v>233</v>
      </c>
      <c r="HK2" s="5" t="s">
        <v>233</v>
      </c>
      <c r="HL2" s="4" t="s">
        <v>233</v>
      </c>
      <c r="HM2" s="5" t="s">
        <v>233</v>
      </c>
      <c r="HN2" s="4" t="s">
        <v>233</v>
      </c>
      <c r="HO2" s="5" t="s">
        <v>233</v>
      </c>
      <c r="HP2" s="4" t="s">
        <v>233</v>
      </c>
      <c r="HQ2" s="5" t="s">
        <v>233</v>
      </c>
      <c r="HR2" s="4" t="s">
        <v>233</v>
      </c>
      <c r="HS2" s="5" t="s">
        <v>233</v>
      </c>
      <c r="HT2" s="4" t="s">
        <v>233</v>
      </c>
      <c r="HU2" s="5" t="s">
        <v>233</v>
      </c>
      <c r="HV2" s="4" t="s">
        <v>233</v>
      </c>
      <c r="HW2" s="5" t="s">
        <v>233</v>
      </c>
      <c r="HX2" s="4" t="s">
        <v>233</v>
      </c>
      <c r="HY2" s="5" t="s">
        <v>233</v>
      </c>
      <c r="HZ2" s="4" t="s">
        <v>233</v>
      </c>
      <c r="IA2" s="5" t="s">
        <v>233</v>
      </c>
      <c r="IB2" s="4" t="s">
        <v>233</v>
      </c>
      <c r="IC2" s="5" t="s">
        <v>233</v>
      </c>
      <c r="ID2" s="4" t="s">
        <v>233</v>
      </c>
      <c r="IE2" s="5" t="s">
        <v>233</v>
      </c>
      <c r="IF2" s="4" t="s">
        <v>233</v>
      </c>
      <c r="IG2" s="5" t="s">
        <v>233</v>
      </c>
      <c r="IH2" s="4" t="s">
        <v>233</v>
      </c>
      <c r="II2" s="5" t="s">
        <v>233</v>
      </c>
      <c r="IJ2" s="4" t="s">
        <v>233</v>
      </c>
      <c r="IK2" s="5" t="s">
        <v>233</v>
      </c>
      <c r="IL2" s="4" t="s">
        <v>233</v>
      </c>
      <c r="IM2" s="5" t="s">
        <v>233</v>
      </c>
      <c r="IN2" s="4" t="s">
        <v>233</v>
      </c>
      <c r="IO2" s="5" t="s">
        <v>233</v>
      </c>
      <c r="IP2" s="4" t="s">
        <v>233</v>
      </c>
      <c r="IQ2" s="5" t="s">
        <v>233</v>
      </c>
      <c r="IR2" s="4" t="s">
        <v>233</v>
      </c>
      <c r="IS2" s="5" t="s">
        <v>233</v>
      </c>
      <c r="IT2" s="4" t="s">
        <v>233</v>
      </c>
      <c r="IU2" s="5" t="s">
        <v>233</v>
      </c>
      <c r="IV2" s="4" t="s">
        <v>233</v>
      </c>
      <c r="IW2" s="5" t="s">
        <v>233</v>
      </c>
      <c r="IX2" s="4" t="s">
        <v>233</v>
      </c>
      <c r="IY2" s="5" t="s">
        <v>233</v>
      </c>
      <c r="IZ2" s="4" t="s">
        <v>233</v>
      </c>
      <c r="JA2" s="5" t="s">
        <v>233</v>
      </c>
      <c r="JB2" s="4" t="s">
        <v>233</v>
      </c>
      <c r="JC2" s="5" t="s">
        <v>233</v>
      </c>
      <c r="JD2" s="4" t="s">
        <v>233</v>
      </c>
      <c r="JE2" s="5" t="s">
        <v>233</v>
      </c>
      <c r="JF2" s="4" t="s">
        <v>233</v>
      </c>
      <c r="JG2" s="5" t="s">
        <v>233</v>
      </c>
      <c r="JH2" s="4" t="s">
        <v>233</v>
      </c>
      <c r="JI2" s="5" t="s">
        <v>233</v>
      </c>
      <c r="JJ2" s="4" t="s">
        <v>233</v>
      </c>
      <c r="JK2" s="5" t="s">
        <v>233</v>
      </c>
      <c r="JL2" s="4" t="s">
        <v>233</v>
      </c>
      <c r="JM2" s="5" t="s">
        <v>233</v>
      </c>
      <c r="JN2" s="4" t="s">
        <v>233</v>
      </c>
      <c r="JO2" s="5" t="s">
        <v>233</v>
      </c>
      <c r="JP2" s="4" t="s">
        <v>233</v>
      </c>
      <c r="JQ2" s="5" t="s">
        <v>233</v>
      </c>
    </row>
    <row r="3" spans="1:277">
      <c r="A3" t="s">
        <v>234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</row>
    <row r="4" spans="1:277">
      <c r="A4" t="s">
        <v>235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</row>
    <row r="5" spans="1:277">
      <c r="A5" t="s">
        <v>236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</row>
    <row r="6" spans="1:277">
      <c r="A6" t="s">
        <v>237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</row>
    <row r="7" spans="1:277">
      <c r="A7" t="s">
        <v>238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</row>
    <row r="8" spans="1:277">
      <c r="A8" t="s">
        <v>239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</row>
    <row r="9" spans="1:277">
      <c r="A9" t="s">
        <v>240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</row>
    <row r="10" spans="1:277">
      <c r="A10" t="s">
        <v>241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</row>
    <row r="11" spans="1:277">
      <c r="A11" t="s">
        <v>242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</row>
    <row r="12" spans="1:277">
      <c r="A12" t="s">
        <v>243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</row>
    <row r="13" spans="1:277">
      <c r="A13" t="s">
        <v>244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</row>
    <row r="14" spans="1:277">
      <c r="A14" t="s">
        <v>245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817"/>
  <sheetViews>
    <sheetView topLeftCell="A695" workbookViewId="0">
      <selection activeCell="C704" sqref="C704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246</v>
      </c>
      <c r="D1" s="41" t="s">
        <v>247</v>
      </c>
      <c r="E1" s="41" t="s">
        <v>248</v>
      </c>
      <c r="F1" s="40"/>
      <c r="G1" s="40"/>
      <c r="H1" s="40"/>
    </row>
    <row r="2" spans="1:8">
      <c r="A2" s="40">
        <v>43997</v>
      </c>
      <c r="B2" s="22">
        <v>43997</v>
      </c>
      <c r="C2" t="s">
        <v>249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250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251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252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253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254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255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256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257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258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259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260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261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262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267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268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269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270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271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272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262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249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277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278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279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268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280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281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252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260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258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282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249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250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252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259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258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251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262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261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287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258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262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249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252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251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279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260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259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250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288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277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289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280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257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290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291</v>
      </c>
      <c r="D88" s="42">
        <f>VLOOKUP(Pag_Inicio_Corr_mas_casos[[#This Row],[Corregimiento]],Hoja3!$A$2:$D$676,4,0)</f>
        <v>40201</v>
      </c>
      <c r="E88">
        <v>10</v>
      </c>
      <c r="G88" t="s">
        <v>292</v>
      </c>
    </row>
    <row r="89" spans="1:7">
      <c r="A89" s="40">
        <v>44000</v>
      </c>
      <c r="B89" s="22">
        <v>44000</v>
      </c>
      <c r="C89" t="s">
        <v>293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262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250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252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249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258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280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270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261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257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251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259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260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271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290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297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268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282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298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258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250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251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249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257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279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262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252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290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261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270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259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260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299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268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280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282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300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258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249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250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262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251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282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260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301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252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277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280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271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268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272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249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262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259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252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250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258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290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261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251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301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257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282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270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268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260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299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279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302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280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277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298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242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249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262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250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258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252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260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307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278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299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279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271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290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249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250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251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261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252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270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262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271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267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297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258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307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290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262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250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249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290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302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280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260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257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258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270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251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268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277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259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261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301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282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252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279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278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287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308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309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289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298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299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267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310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311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271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312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242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288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317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318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319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320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269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321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262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257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258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250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252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291</v>
      </c>
      <c r="D324" s="42">
        <f>VLOOKUP(Pag_Inicio_Corr_mas_casos[[#This Row],[Corregimiento]],Hoja3!$A$2:$D$676,4,0)</f>
        <v>40201</v>
      </c>
      <c r="E324">
        <v>25</v>
      </c>
      <c r="G324" t="s">
        <v>292</v>
      </c>
    </row>
    <row r="325" spans="1:7">
      <c r="A325" s="40">
        <v>44008</v>
      </c>
      <c r="B325" s="22">
        <v>44008</v>
      </c>
      <c r="C325" t="s">
        <v>280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267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311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279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260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272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251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261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282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249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277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270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282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249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290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301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262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250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308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261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258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260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311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268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270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251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267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279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299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257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259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322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252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298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280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287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291</v>
      </c>
      <c r="D384" s="42">
        <f>VLOOKUP(Pag_Inicio_Corr_mas_casos[[#This Row],[Corregimiento]],Hoja3!$A$2:$D$676,4,0)</f>
        <v>40201</v>
      </c>
      <c r="E384">
        <v>16</v>
      </c>
      <c r="G384" t="s">
        <v>292</v>
      </c>
    </row>
    <row r="385" spans="1:5">
      <c r="A385" s="40">
        <v>44009</v>
      </c>
      <c r="B385" s="22">
        <v>44009</v>
      </c>
      <c r="C385" s="26" t="s">
        <v>323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302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321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318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320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271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288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242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278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312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259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250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262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257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258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249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308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251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270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268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290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301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277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279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267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260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261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280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327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250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262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257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251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259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280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258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249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252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270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261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282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277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268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260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290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279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312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302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301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249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250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308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254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291</v>
      </c>
      <c r="D472" s="42">
        <f>VLOOKUP(Pag_Inicio_Corr_mas_casos[[#This Row],[Corregimiento]],Hoja3!$A$2:$D$676,4,0)</f>
        <v>40201</v>
      </c>
      <c r="E472">
        <v>21</v>
      </c>
      <c r="G472" t="s">
        <v>292</v>
      </c>
    </row>
    <row r="473" spans="1:7">
      <c r="A473" s="40">
        <v>44012</v>
      </c>
      <c r="B473" s="22">
        <v>44012</v>
      </c>
      <c r="C473" t="s">
        <v>328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262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251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261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290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257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270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259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281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252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282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258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250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251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259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262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249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258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261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257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290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279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280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271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329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252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260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270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301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242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322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311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277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330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259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308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251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258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262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261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257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250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279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249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260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271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267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282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270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288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280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249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259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252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251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262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257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279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261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250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258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291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268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260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271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280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249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261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259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257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251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250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268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280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279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270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262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258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291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331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320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260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278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267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290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258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250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251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262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271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259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279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249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280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261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257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300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297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267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270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272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288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277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290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269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252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260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332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302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299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328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262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249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277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259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251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250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260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271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258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261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257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280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279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267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252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242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272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312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291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270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297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269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282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290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249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262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258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279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270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308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304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290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259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261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250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257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268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278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260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297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301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271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267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312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251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280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299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269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262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249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257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279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322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252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251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258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250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260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297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277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261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270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290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259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258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262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279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270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261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250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251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267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271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299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252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282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268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320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280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328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332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297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257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249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251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262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250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259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258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257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279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290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260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298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277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270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242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301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269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258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262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279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290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251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257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270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249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268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261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337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259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282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301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280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299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250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277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267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260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249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262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258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251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297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242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330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250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338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271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252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328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270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279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280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260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257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301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287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277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272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261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339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250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262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251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259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252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277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279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258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249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257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261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269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271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290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288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280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270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297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242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340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268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287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301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282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302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332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272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312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322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260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258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262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279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250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249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261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257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251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277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259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260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271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341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342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300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279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262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250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290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261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267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282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258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280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249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268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271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277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260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270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288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251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302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298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257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287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322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301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259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261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249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298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250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268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320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280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277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328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267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252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260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242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257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258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290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262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312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251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259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261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249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250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301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268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280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297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269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271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260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257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279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258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290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262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288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251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249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277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271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260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347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258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282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290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262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251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259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261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302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249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250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268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280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297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277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271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252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260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257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279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258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290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272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262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341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251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259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261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302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249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298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250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348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277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267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331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260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257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279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347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258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262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251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349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302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249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250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301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280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271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260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327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257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279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258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262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288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259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302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249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250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280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297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277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267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260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257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279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258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291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282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290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350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262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251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349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302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249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351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250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280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352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277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267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252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339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260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242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257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258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290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262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251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259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249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298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332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250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280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297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277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271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267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260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242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257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279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347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258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282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290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311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262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288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251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259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250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301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320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280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297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277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271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267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260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257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279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258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291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290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287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262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251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349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259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261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249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298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250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268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320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280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297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277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271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267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252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260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242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257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279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258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340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290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272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262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251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259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261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249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298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250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280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297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269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277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271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260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242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257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279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258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270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262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312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251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249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268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280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277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271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331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258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270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282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290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262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251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259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249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298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250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301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280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297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267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260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257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279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258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340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282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290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287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262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288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251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349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259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261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249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250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280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297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267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260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357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257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279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258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270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278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262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358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251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259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261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249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298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250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301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297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277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267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260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359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279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360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258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290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262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251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349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259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261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249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250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268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320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280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297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277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271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267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260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257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279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258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282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290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262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288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251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259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249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250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268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280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352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297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269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271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267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260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327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299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257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279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325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256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258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270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275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361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296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304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287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262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288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251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254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259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249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266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255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250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263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280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277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271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267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260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284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295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253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265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279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256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258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270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275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294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296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362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262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312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251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254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259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322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261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249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255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250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263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280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297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271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295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253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265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257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325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256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258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270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278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363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296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290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287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306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262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251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254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259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249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298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255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250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263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280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297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277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271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260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284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253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265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279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256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258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294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304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306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262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251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318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320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251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267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249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297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262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259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258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255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298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275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279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284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257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353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254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256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261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266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275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294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305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270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312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250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347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296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333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271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265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291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282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355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275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254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249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279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251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255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267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349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341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263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284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258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250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257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262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266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268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253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288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312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291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286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261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264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301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306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322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364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262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250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261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275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251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256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258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270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254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288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298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265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267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312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349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255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259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295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279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360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290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352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275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296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254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249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262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275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251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263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279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267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258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280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298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250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256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259</v>
      </c>
      <c r="D1712" s="42">
        <f>VLOOKUP(Pag_Inicio_Corr_mas_casos[[#This Row],[Corregimiento]],Hoja3!$A$2:$D$676,4,0)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258</v>
      </c>
      <c r="D1713" s="42">
        <f>VLOOKUP(Pag_Inicio_Corr_mas_casos[[#This Row],[Corregimiento]],Hoja3!$A$2:$D$676,4,0)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275</v>
      </c>
      <c r="D1714" s="42">
        <f>VLOOKUP(Pag_Inicio_Corr_mas_casos[[#This Row],[Corregimiento]],Hoja3!$A$2:$D$676,4,0)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262</v>
      </c>
      <c r="D1715" s="42">
        <f>VLOOKUP(Pag_Inicio_Corr_mas_casos[[#This Row],[Corregimiento]],Hoja3!$A$2:$D$676,4,0)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255</v>
      </c>
      <c r="D1716" s="42">
        <f>VLOOKUP(Pag_Inicio_Corr_mas_casos[[#This Row],[Corregimiento]],Hoja3!$A$2:$D$676,4,0)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267</v>
      </c>
      <c r="D1717" s="42">
        <f>VLOOKUP(Pag_Inicio_Corr_mas_casos[[#This Row],[Corregimiento]],Hoja3!$A$2:$D$676,4,0)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280</v>
      </c>
      <c r="D1718" s="42">
        <f>VLOOKUP(Pag_Inicio_Corr_mas_casos[[#This Row],[Corregimiento]],Hoja3!$A$2:$D$676,4,0)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250</v>
      </c>
      <c r="D1719" s="42">
        <f>VLOOKUP(Pag_Inicio_Corr_mas_casos[[#This Row],[Corregimiento]],Hoja3!$A$2:$D$676,4,0)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365</v>
      </c>
      <c r="D1720" s="42">
        <f>VLOOKUP(Pag_Inicio_Corr_mas_casos[[#This Row],[Corregimiento]],Hoja3!$A$2:$D$676,4,0)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304</v>
      </c>
      <c r="D1721" s="42">
        <f>VLOOKUP(Pag_Inicio_Corr_mas_casos[[#This Row],[Corregimiento]],Hoja3!$A$2:$D$676,4,0)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279</v>
      </c>
      <c r="D1722" s="42">
        <f>VLOOKUP(Pag_Inicio_Corr_mas_casos[[#This Row],[Corregimiento]],Hoja3!$A$2:$D$676,4,0)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268</v>
      </c>
      <c r="D1723" s="42">
        <f>VLOOKUP(Pag_Inicio_Corr_mas_casos[[#This Row],[Corregimiento]],Hoja3!$A$2:$D$676,4,0)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260</v>
      </c>
      <c r="D1724" s="42">
        <f>VLOOKUP(Pag_Inicio_Corr_mas_casos[[#This Row],[Corregimiento]],Hoja3!$A$2:$D$676,4,0)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257</v>
      </c>
      <c r="D1725" s="42">
        <f>VLOOKUP(Pag_Inicio_Corr_mas_casos[[#This Row],[Corregimiento]],Hoja3!$A$2:$D$676,4,0)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353</v>
      </c>
      <c r="D1726" s="42">
        <f>VLOOKUP(Pag_Inicio_Corr_mas_casos[[#This Row],[Corregimiento]],Hoja3!$A$2:$D$676,4,0)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253</v>
      </c>
      <c r="D1727" s="42">
        <f>VLOOKUP(Pag_Inicio_Corr_mas_casos[[#This Row],[Corregimiento]],Hoja3!$A$2:$D$676,4,0)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270</v>
      </c>
      <c r="D1728" s="42">
        <f>VLOOKUP(Pag_Inicio_Corr_mas_casos[[#This Row],[Corregimiento]],Hoja3!$A$2:$D$676,4,0)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366</v>
      </c>
      <c r="D1729" s="42">
        <f>VLOOKUP(Pag_Inicio_Corr_mas_casos[[#This Row],[Corregimiento]],Hoja3!$A$2:$D$676,4,0)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284</v>
      </c>
      <c r="D1730" s="42">
        <f>VLOOKUP(Pag_Inicio_Corr_mas_casos[[#This Row],[Corregimiento]],Hoja3!$A$2:$D$676,4,0)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254</v>
      </c>
      <c r="D1731" s="42">
        <f>VLOOKUP(Pag_Inicio_Corr_mas_casos[[#This Row],[Corregimiento]],Hoja3!$A$2:$D$676,4,0)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333</v>
      </c>
      <c r="D1732" s="42">
        <f>VLOOKUP(Pag_Inicio_Corr_mas_casos[[#This Row],[Corregimiento]],Hoja3!$A$2:$D$676,4,0)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269</v>
      </c>
      <c r="D1733" s="42">
        <f>VLOOKUP(Pag_Inicio_Corr_mas_casos[[#This Row],[Corregimiento]],Hoja3!$A$2:$D$676,4,0)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256</v>
      </c>
      <c r="D1734" s="42">
        <f>VLOOKUP(Pag_Inicio_Corr_mas_casos[[#This Row],[Corregimiento]],Hoja3!$A$2:$D$676,4,0)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272</v>
      </c>
      <c r="D1735" s="42">
        <f>VLOOKUP(Pag_Inicio_Corr_mas_casos[[#This Row],[Corregimiento]],Hoja3!$A$2:$D$676,4,0)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255</v>
      </c>
      <c r="D1736" s="42">
        <f>VLOOKUP(Pag_Inicio_Corr_mas_casos[[#This Row],[Corregimiento]],Hoja3!$A$2:$D$676,4,0)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254</v>
      </c>
      <c r="D1737" s="42">
        <f>VLOOKUP(Pag_Inicio_Corr_mas_casos[[#This Row],[Corregimiento]],Hoja3!$A$2:$D$676,4,0)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262</v>
      </c>
      <c r="D1738" s="42">
        <f>VLOOKUP(Pag_Inicio_Corr_mas_casos[[#This Row],[Corregimiento]],Hoja3!$A$2:$D$676,4,0)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253</v>
      </c>
      <c r="D1739" s="42">
        <f>VLOOKUP(Pag_Inicio_Corr_mas_casos[[#This Row],[Corregimiento]],Hoja3!$A$2:$D$676,4,0)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295</v>
      </c>
      <c r="D1740" s="42">
        <f>VLOOKUP(Pag_Inicio_Corr_mas_casos[[#This Row],[Corregimiento]],Hoja3!$A$2:$D$676,4,0)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259</v>
      </c>
      <c r="D1741" s="42">
        <f>VLOOKUP(Pag_Inicio_Corr_mas_casos[[#This Row],[Corregimiento]],Hoja3!$A$2:$D$676,4,0)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258</v>
      </c>
      <c r="D1742" s="42">
        <f>VLOOKUP(Pag_Inicio_Corr_mas_casos[[#This Row],[Corregimiento]],Hoja3!$A$2:$D$676,4,0)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265</v>
      </c>
      <c r="D1743" s="42">
        <f>VLOOKUP(Pag_Inicio_Corr_mas_casos[[#This Row],[Corregimiento]],Hoja3!$A$2:$D$676,4,0)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275</v>
      </c>
      <c r="D1744" s="42">
        <f>VLOOKUP(Pag_Inicio_Corr_mas_casos[[#This Row],[Corregimiento]],Hoja3!$A$2:$D$676,4,0)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284</v>
      </c>
      <c r="D1745" s="42">
        <f>VLOOKUP(Pag_Inicio_Corr_mas_casos[[#This Row],[Corregimiento]],Hoja3!$A$2:$D$676,4,0)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296</v>
      </c>
      <c r="D1746" s="42">
        <f>VLOOKUP(Pag_Inicio_Corr_mas_casos[[#This Row],[Corregimiento]],Hoja3!$A$2:$D$676,4,0)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280</v>
      </c>
      <c r="D1747" s="42">
        <f>VLOOKUP(Pag_Inicio_Corr_mas_casos[[#This Row],[Corregimiento]],Hoja3!$A$2:$D$676,4,0)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257</v>
      </c>
      <c r="D1748" s="42">
        <f>VLOOKUP(Pag_Inicio_Corr_mas_casos[[#This Row],[Corregimiento]],Hoja3!$A$2:$D$676,4,0)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263</v>
      </c>
      <c r="D1749" s="42">
        <f>VLOOKUP(Pag_Inicio_Corr_mas_casos[[#This Row],[Corregimiento]],Hoja3!$A$2:$D$676,4,0)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260</v>
      </c>
      <c r="D1750" s="42">
        <f>VLOOKUP(Pag_Inicio_Corr_mas_casos[[#This Row],[Corregimiento]],Hoja3!$A$2:$D$676,4,0)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250</v>
      </c>
      <c r="D1751" s="42">
        <f>VLOOKUP(Pag_Inicio_Corr_mas_casos[[#This Row],[Corregimiento]],Hoja3!$A$2:$D$676,4,0)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305</v>
      </c>
      <c r="D1752" s="42">
        <f>VLOOKUP(Pag_Inicio_Corr_mas_casos[[#This Row],[Corregimiento]],Hoja3!$A$2:$D$676,4,0)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313</v>
      </c>
      <c r="D1753" s="42">
        <f>VLOOKUP(Pag_Inicio_Corr_mas_casos[[#This Row],[Corregimiento]],Hoja3!$A$2:$D$676,4,0)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294</v>
      </c>
      <c r="D1754" s="42">
        <f>VLOOKUP(Pag_Inicio_Corr_mas_casos[[#This Row],[Corregimiento]],Hoja3!$A$2:$D$676,4,0)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290</v>
      </c>
      <c r="D1755" s="42">
        <f>VLOOKUP(Pag_Inicio_Corr_mas_casos[[#This Row],[Corregimiento]],Hoja3!$A$2:$D$676,4,0)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298</v>
      </c>
      <c r="D1756" s="42">
        <f>VLOOKUP(Pag_Inicio_Corr_mas_casos[[#This Row],[Corregimiento]],Hoja3!$A$2:$D$676,4,0)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266</v>
      </c>
      <c r="D1757" s="42">
        <f>VLOOKUP(Pag_Inicio_Corr_mas_casos[[#This Row],[Corregimiento]],Hoja3!$A$2:$D$676,4,0)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267</v>
      </c>
      <c r="D1758" s="42">
        <f>VLOOKUP(Pag_Inicio_Corr_mas_casos[[#This Row],[Corregimiento]],Hoja3!$A$2:$D$676,4,0)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367</v>
      </c>
      <c r="D1759" s="42">
        <f>VLOOKUP(Pag_Inicio_Corr_mas_casos[[#This Row],[Corregimiento]],Hoja3!$A$2:$D$676,4,0)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251</v>
      </c>
      <c r="D1760" s="42">
        <f>VLOOKUP(Pag_Inicio_Corr_mas_casos[[#This Row],[Corregimiento]],Hoja3!$A$2:$D$676,4,0)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349</v>
      </c>
      <c r="D1761" s="42">
        <f>VLOOKUP(Pag_Inicio_Corr_mas_casos[[#This Row],[Corregimiento]],Hoja3!$A$2:$D$676,4,0)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249</v>
      </c>
      <c r="D1762" s="42">
        <f>VLOOKUP(Pag_Inicio_Corr_mas_casos[[#This Row],[Corregimiento]],Hoja3!$A$2:$D$676,4,0)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282</v>
      </c>
      <c r="D1763" s="42">
        <f>VLOOKUP(Pag_Inicio_Corr_mas_casos[[#This Row],[Corregimiento]],Hoja3!$A$2:$D$676,4,0)</f>
        <v>80811</v>
      </c>
      <c r="E1763">
        <v>11</v>
      </c>
    </row>
    <row r="1764" spans="1:5">
      <c r="A1764" s="40">
        <v>44055</v>
      </c>
      <c r="B1764" s="22">
        <v>44055</v>
      </c>
      <c r="C1764" t="s">
        <v>251</v>
      </c>
      <c r="D1764" s="53">
        <f>VLOOKUP(Pag_Inicio_Corr_mas_casos[[#This Row],[Corregimiento]],Hoja3!$A$2:$D$676,4,0)</f>
        <v>130106</v>
      </c>
      <c r="E1764">
        <v>36</v>
      </c>
    </row>
    <row r="1765" spans="1:5">
      <c r="A1765" s="40">
        <v>44055</v>
      </c>
      <c r="B1765" s="22">
        <v>44055</v>
      </c>
      <c r="C1765" t="s">
        <v>262</v>
      </c>
      <c r="D1765" s="53">
        <f>VLOOKUP(Pag_Inicio_Corr_mas_casos[[#This Row],[Corregimiento]],Hoja3!$A$2:$D$676,4,0)</f>
        <v>80819</v>
      </c>
      <c r="E1765">
        <v>34</v>
      </c>
    </row>
    <row r="1766" spans="1:5">
      <c r="A1766" s="40">
        <v>44055</v>
      </c>
      <c r="B1766" s="22">
        <v>44055</v>
      </c>
      <c r="C1766" t="s">
        <v>249</v>
      </c>
      <c r="D1766" s="53">
        <f>VLOOKUP(Pag_Inicio_Corr_mas_casos[[#This Row],[Corregimiento]],Hoja3!$A$2:$D$676,4,0)</f>
        <v>130101</v>
      </c>
      <c r="E1766">
        <v>33</v>
      </c>
    </row>
    <row r="1767" spans="1:5">
      <c r="A1767" s="40">
        <v>44055</v>
      </c>
      <c r="B1767" s="22">
        <v>44055</v>
      </c>
      <c r="C1767" t="s">
        <v>275</v>
      </c>
      <c r="D1767" s="53">
        <f>VLOOKUP(Pag_Inicio_Corr_mas_casos[[#This Row],[Corregimiento]],Hoja3!$A$2:$D$676,4,0)</f>
        <v>80813</v>
      </c>
      <c r="E1767">
        <v>32</v>
      </c>
    </row>
    <row r="1768" spans="1:5">
      <c r="A1768" s="40">
        <v>44055</v>
      </c>
      <c r="B1768" s="22">
        <v>44055</v>
      </c>
      <c r="C1768" t="s">
        <v>255</v>
      </c>
      <c r="D1768" s="53">
        <f>VLOOKUP(Pag_Inicio_Corr_mas_casos[[#This Row],[Corregimiento]],Hoja3!$A$2:$D$676,4,0)</f>
        <v>81007</v>
      </c>
      <c r="E1768">
        <v>31</v>
      </c>
    </row>
    <row r="1769" spans="1:5">
      <c r="A1769" s="40">
        <v>44055</v>
      </c>
      <c r="B1769" s="22">
        <v>44055</v>
      </c>
      <c r="C1769" t="s">
        <v>253</v>
      </c>
      <c r="D1769" s="53">
        <f>VLOOKUP(Pag_Inicio_Corr_mas_casos[[#This Row],[Corregimiento]],Hoja3!$A$2:$D$676,4,0)</f>
        <v>130102</v>
      </c>
      <c r="E1769">
        <v>23</v>
      </c>
    </row>
    <row r="1770" spans="1:5">
      <c r="A1770" s="40">
        <v>44055</v>
      </c>
      <c r="B1770" s="22">
        <v>44055</v>
      </c>
      <c r="C1770" t="s">
        <v>258</v>
      </c>
      <c r="D1770" s="53">
        <f>VLOOKUP(Pag_Inicio_Corr_mas_casos[[#This Row],[Corregimiento]],Hoja3!$A$2:$D$676,4,0)</f>
        <v>80817</v>
      </c>
      <c r="E1770">
        <v>23</v>
      </c>
    </row>
    <row r="1771" spans="1:5">
      <c r="A1771" s="40">
        <v>44055</v>
      </c>
      <c r="B1771" s="22">
        <v>44055</v>
      </c>
      <c r="C1771" t="s">
        <v>259</v>
      </c>
      <c r="D1771" s="53">
        <f>VLOOKUP(Pag_Inicio_Corr_mas_casos[[#This Row],[Corregimiento]],Hoja3!$A$2:$D$676,4,0)</f>
        <v>80822</v>
      </c>
      <c r="E1771">
        <v>22</v>
      </c>
    </row>
    <row r="1772" spans="1:5">
      <c r="A1772" s="40">
        <v>44055</v>
      </c>
      <c r="B1772" s="22">
        <v>44055</v>
      </c>
      <c r="C1772" t="s">
        <v>257</v>
      </c>
      <c r="D1772" s="53">
        <f>VLOOKUP(Pag_Inicio_Corr_mas_casos[[#This Row],[Corregimiento]],Hoja3!$A$2:$D$676,4,0)</f>
        <v>80816</v>
      </c>
      <c r="E1772">
        <v>20</v>
      </c>
    </row>
    <row r="1773" spans="1:5">
      <c r="A1773" s="40">
        <v>44055</v>
      </c>
      <c r="B1773" s="22">
        <v>44055</v>
      </c>
      <c r="C1773" t="s">
        <v>254</v>
      </c>
      <c r="D1773" s="53">
        <f>VLOOKUP(Pag_Inicio_Corr_mas_casos[[#This Row],[Corregimiento]],Hoja3!$A$2:$D$676,4,0)</f>
        <v>80821</v>
      </c>
      <c r="E1773">
        <v>19</v>
      </c>
    </row>
    <row r="1774" spans="1:5">
      <c r="A1774" s="40">
        <v>44055</v>
      </c>
      <c r="B1774" s="22">
        <v>44055</v>
      </c>
      <c r="C1774" t="s">
        <v>250</v>
      </c>
      <c r="D1774" s="53">
        <f>VLOOKUP(Pag_Inicio_Corr_mas_casos[[#This Row],[Corregimiento]],Hoja3!$A$2:$D$676,4,0)</f>
        <v>81002</v>
      </c>
      <c r="E1774">
        <v>19</v>
      </c>
    </row>
    <row r="1775" spans="1:5">
      <c r="A1775" s="40">
        <v>44055</v>
      </c>
      <c r="B1775" s="22">
        <v>44055</v>
      </c>
      <c r="C1775" t="s">
        <v>279</v>
      </c>
      <c r="D1775" s="53">
        <f>VLOOKUP(Pag_Inicio_Corr_mas_casos[[#This Row],[Corregimiento]],Hoja3!$A$2:$D$676,4,0)</f>
        <v>80820</v>
      </c>
      <c r="E1775">
        <v>19</v>
      </c>
    </row>
    <row r="1776" spans="1:5">
      <c r="A1776" s="40">
        <v>44055</v>
      </c>
      <c r="B1776" s="22">
        <v>44055</v>
      </c>
      <c r="C1776" t="s">
        <v>288</v>
      </c>
      <c r="D1776" s="53">
        <f>VLOOKUP(Pag_Inicio_Corr_mas_casos[[#This Row],[Corregimiento]],Hoja3!$A$2:$D$676,4,0)</f>
        <v>130105</v>
      </c>
      <c r="E1776">
        <v>19</v>
      </c>
    </row>
    <row r="1777" spans="1:5">
      <c r="A1777" s="40">
        <v>44055</v>
      </c>
      <c r="B1777" s="22">
        <v>44055</v>
      </c>
      <c r="C1777" t="s">
        <v>277</v>
      </c>
      <c r="D1777" s="53">
        <f>VLOOKUP(Pag_Inicio_Corr_mas_casos[[#This Row],[Corregimiento]],Hoja3!$A$2:$D$676,4,0)</f>
        <v>80501</v>
      </c>
      <c r="E1777">
        <v>17</v>
      </c>
    </row>
    <row r="1778" spans="1:5">
      <c r="A1778" s="40">
        <v>44055</v>
      </c>
      <c r="B1778" s="22">
        <v>44055</v>
      </c>
      <c r="C1778" t="s">
        <v>265</v>
      </c>
      <c r="D1778" s="53">
        <f>VLOOKUP(Pag_Inicio_Corr_mas_casos[[#This Row],[Corregimiento]],Hoja3!$A$2:$D$676,4,0)</f>
        <v>80812</v>
      </c>
      <c r="E1778">
        <v>17</v>
      </c>
    </row>
    <row r="1779" spans="1:5">
      <c r="A1779" s="40">
        <v>44055</v>
      </c>
      <c r="B1779" s="22">
        <v>44055</v>
      </c>
      <c r="C1779" t="s">
        <v>268</v>
      </c>
      <c r="D1779" s="53">
        <f>VLOOKUP(Pag_Inicio_Corr_mas_casos[[#This Row],[Corregimiento]],Hoja3!$A$2:$D$676,4,0)</f>
        <v>80806</v>
      </c>
      <c r="E1779">
        <v>16</v>
      </c>
    </row>
    <row r="1780" spans="1:5">
      <c r="A1780" s="40">
        <v>44055</v>
      </c>
      <c r="B1780" s="22">
        <v>44055</v>
      </c>
      <c r="C1780" t="s">
        <v>282</v>
      </c>
      <c r="D1780" s="53">
        <f>VLOOKUP(Pag_Inicio_Corr_mas_casos[[#This Row],[Corregimiento]],Hoja3!$A$2:$D$676,4,0)</f>
        <v>80811</v>
      </c>
      <c r="E1780">
        <v>16</v>
      </c>
    </row>
    <row r="1781" spans="1:5">
      <c r="A1781" s="40">
        <v>44055</v>
      </c>
      <c r="B1781" s="22">
        <v>44055</v>
      </c>
      <c r="C1781" t="s">
        <v>267</v>
      </c>
      <c r="D1781" s="53">
        <f>VLOOKUP(Pag_Inicio_Corr_mas_casos[[#This Row],[Corregimiento]],Hoja3!$A$2:$D$676,4,0)</f>
        <v>40601</v>
      </c>
      <c r="E1781">
        <v>15</v>
      </c>
    </row>
    <row r="1782" spans="1:5">
      <c r="A1782" s="40">
        <v>44055</v>
      </c>
      <c r="B1782" s="22">
        <v>44055</v>
      </c>
      <c r="C1782" t="s">
        <v>270</v>
      </c>
      <c r="D1782" s="53">
        <f>VLOOKUP(Pag_Inicio_Corr_mas_casos[[#This Row],[Corregimiento]],Hoja3!$A$2:$D$676,4,0)</f>
        <v>80810</v>
      </c>
      <c r="E1782">
        <v>15</v>
      </c>
    </row>
    <row r="1783" spans="1:5">
      <c r="A1783" s="40">
        <v>44055</v>
      </c>
      <c r="B1783" s="22">
        <v>44055</v>
      </c>
      <c r="C1783" t="s">
        <v>261</v>
      </c>
      <c r="D1783" s="53">
        <f>VLOOKUP(Pag_Inicio_Corr_mas_casos[[#This Row],[Corregimiento]],Hoja3!$A$2:$D$676,4,0)</f>
        <v>81001</v>
      </c>
      <c r="E1783">
        <v>14</v>
      </c>
    </row>
    <row r="1784" spans="1:5">
      <c r="A1784" s="40">
        <v>44055</v>
      </c>
      <c r="B1784" s="22">
        <v>44055</v>
      </c>
      <c r="C1784" t="s">
        <v>302</v>
      </c>
      <c r="D1784" s="53">
        <f>VLOOKUP(Pag_Inicio_Corr_mas_casos[[#This Row],[Corregimiento]],Hoja3!$A$2:$D$676,4,0)</f>
        <v>80814</v>
      </c>
      <c r="E1784">
        <v>14</v>
      </c>
    </row>
    <row r="1785" spans="1:5">
      <c r="A1785" s="40">
        <v>44055</v>
      </c>
      <c r="B1785" s="22">
        <v>44055</v>
      </c>
      <c r="C1785" t="s">
        <v>273</v>
      </c>
      <c r="D1785" s="53">
        <f>VLOOKUP(Pag_Inicio_Corr_mas_casos[[#This Row],[Corregimiento]],Hoja3!$A$2:$D$676,4,0)</f>
        <v>10201</v>
      </c>
      <c r="E1785">
        <v>14</v>
      </c>
    </row>
    <row r="1786" spans="1:5">
      <c r="A1786" s="40">
        <v>44055</v>
      </c>
      <c r="B1786" s="22">
        <v>44055</v>
      </c>
      <c r="C1786" t="s">
        <v>286</v>
      </c>
      <c r="D1786" s="53">
        <f>VLOOKUP(Pag_Inicio_Corr_mas_casos[[#This Row],[Corregimiento]],Hoja3!$A$2:$D$676,4,0)</f>
        <v>50208</v>
      </c>
      <c r="E1786">
        <v>14</v>
      </c>
    </row>
    <row r="1787" spans="1:5">
      <c r="A1787" s="40">
        <v>44055</v>
      </c>
      <c r="B1787" s="22">
        <v>44055</v>
      </c>
      <c r="C1787" t="s">
        <v>264</v>
      </c>
      <c r="D1787" s="53">
        <f>VLOOKUP(Pag_Inicio_Corr_mas_casos[[#This Row],[Corregimiento]],Hoja3!$A$2:$D$676,4,0)</f>
        <v>81006</v>
      </c>
      <c r="E1787">
        <v>13</v>
      </c>
    </row>
    <row r="1788" spans="1:5">
      <c r="A1788" s="40">
        <v>44055</v>
      </c>
      <c r="B1788" s="22">
        <v>44055</v>
      </c>
      <c r="C1788" t="s">
        <v>266</v>
      </c>
      <c r="D1788" s="53">
        <f>VLOOKUP(Pag_Inicio_Corr_mas_casos[[#This Row],[Corregimiento]],Hoja3!$A$2:$D$676,4,0)</f>
        <v>130702</v>
      </c>
      <c r="E1788">
        <v>13</v>
      </c>
    </row>
    <row r="1789" spans="1:5">
      <c r="A1789" s="40">
        <v>44055</v>
      </c>
      <c r="B1789" s="22">
        <v>44055</v>
      </c>
      <c r="C1789" t="s">
        <v>263</v>
      </c>
      <c r="D1789" s="53">
        <f>VLOOKUP(Pag_Inicio_Corr_mas_casos[[#This Row],[Corregimiento]],Hoja3!$A$2:$D$676,4,0)</f>
        <v>130107</v>
      </c>
      <c r="E1789">
        <v>13</v>
      </c>
    </row>
    <row r="1790" spans="1:5">
      <c r="A1790" s="40">
        <v>44055</v>
      </c>
      <c r="B1790" s="22">
        <v>44055</v>
      </c>
      <c r="C1790" t="s">
        <v>284</v>
      </c>
      <c r="D1790" s="53">
        <f>VLOOKUP(Pag_Inicio_Corr_mas_casos[[#This Row],[Corregimiento]],Hoja3!$A$2:$D$676,4,0)</f>
        <v>130708</v>
      </c>
      <c r="E1790">
        <v>13</v>
      </c>
    </row>
    <row r="1791" spans="1:5">
      <c r="A1791" s="40">
        <v>44055</v>
      </c>
      <c r="B1791" s="22">
        <v>44055</v>
      </c>
      <c r="C1791" t="s">
        <v>295</v>
      </c>
      <c r="D1791" s="53">
        <f>VLOOKUP(Pag_Inicio_Corr_mas_casos[[#This Row],[Corregimiento]],Hoja3!$A$2:$D$676,4,0)</f>
        <v>81003</v>
      </c>
      <c r="E1791">
        <v>13</v>
      </c>
    </row>
    <row r="1792" spans="1:5">
      <c r="A1792" s="40">
        <v>44055</v>
      </c>
      <c r="B1792" s="22">
        <v>44055</v>
      </c>
      <c r="C1792" t="s">
        <v>256</v>
      </c>
      <c r="D1792" s="53">
        <f>VLOOKUP(Pag_Inicio_Corr_mas_casos[[#This Row],[Corregimiento]],Hoja3!$A$2:$D$676,4,0)</f>
        <v>81008</v>
      </c>
      <c r="E1792">
        <v>13</v>
      </c>
    </row>
    <row r="1793" spans="1:5">
      <c r="A1793" s="40">
        <v>44055</v>
      </c>
      <c r="B1793" s="22">
        <v>44055</v>
      </c>
      <c r="C1793" t="s">
        <v>280</v>
      </c>
      <c r="D1793" s="53">
        <f>VLOOKUP(Pag_Inicio_Corr_mas_casos[[#This Row],[Corregimiento]],Hoja3!$A$2:$D$676,4,0)</f>
        <v>80815</v>
      </c>
      <c r="E1793">
        <v>12</v>
      </c>
    </row>
    <row r="1794" spans="1:5">
      <c r="A1794" s="40">
        <v>44055</v>
      </c>
      <c r="B1794" s="22">
        <v>44055</v>
      </c>
      <c r="C1794" t="s">
        <v>304</v>
      </c>
      <c r="D1794" s="53">
        <f>VLOOKUP(Pag_Inicio_Corr_mas_casos[[#This Row],[Corregimiento]],Hoja3!$A$2:$D$676,4,0)</f>
        <v>30111</v>
      </c>
      <c r="E1794">
        <v>12</v>
      </c>
    </row>
    <row r="1795" spans="1:5">
      <c r="A1795" s="40">
        <v>44056</v>
      </c>
      <c r="B1795" s="22">
        <v>44056</v>
      </c>
      <c r="C1795" t="s">
        <v>251</v>
      </c>
      <c r="D1795" s="53">
        <f>VLOOKUP(Pag_Inicio_Corr_mas_casos[[#This Row],[Corregimiento]],Hoja3!$A$2:$D$676,4,0)</f>
        <v>130106</v>
      </c>
      <c r="E1795">
        <v>37</v>
      </c>
    </row>
    <row r="1796" spans="1:5">
      <c r="A1796" s="40">
        <v>44056</v>
      </c>
      <c r="B1796" s="22">
        <v>44056</v>
      </c>
      <c r="C1796" t="s">
        <v>262</v>
      </c>
      <c r="D1796" s="53">
        <f>VLOOKUP(Pag_Inicio_Corr_mas_casos[[#This Row],[Corregimiento]],Hoja3!$A$2:$D$676,4,0)</f>
        <v>80819</v>
      </c>
      <c r="E1796">
        <v>32</v>
      </c>
    </row>
    <row r="1797" spans="1:5">
      <c r="A1797" s="40">
        <v>44056</v>
      </c>
      <c r="B1797" s="22">
        <v>44056</v>
      </c>
      <c r="C1797" t="s">
        <v>254</v>
      </c>
      <c r="D1797" s="53">
        <f>VLOOKUP(Pag_Inicio_Corr_mas_casos[[#This Row],[Corregimiento]],Hoja3!$A$2:$D$676,4,0)</f>
        <v>80821</v>
      </c>
      <c r="E1797">
        <v>31</v>
      </c>
    </row>
    <row r="1798" spans="1:5">
      <c r="A1798" s="40">
        <v>44056</v>
      </c>
      <c r="B1798" s="22">
        <v>44056</v>
      </c>
      <c r="C1798" t="s">
        <v>275</v>
      </c>
      <c r="D1798" s="53">
        <f>VLOOKUP(Pag_Inicio_Corr_mas_casos[[#This Row],[Corregimiento]],Hoja3!$A$2:$D$676,4,0)</f>
        <v>80813</v>
      </c>
      <c r="E1798">
        <v>31</v>
      </c>
    </row>
    <row r="1799" spans="1:5">
      <c r="A1799" s="40">
        <v>44056</v>
      </c>
      <c r="B1799" s="22">
        <v>44056</v>
      </c>
      <c r="C1799" t="s">
        <v>249</v>
      </c>
      <c r="D1799" s="53">
        <f>VLOOKUP(Pag_Inicio_Corr_mas_casos[[#This Row],[Corregimiento]],Hoja3!$A$2:$D$676,4,0)</f>
        <v>130101</v>
      </c>
      <c r="E1799">
        <v>25</v>
      </c>
    </row>
    <row r="1800" spans="1:5">
      <c r="A1800" s="40">
        <v>44056</v>
      </c>
      <c r="B1800" s="22">
        <v>44056</v>
      </c>
      <c r="C1800" t="s">
        <v>280</v>
      </c>
      <c r="D1800" s="53">
        <f>VLOOKUP(Pag_Inicio_Corr_mas_casos[[#This Row],[Corregimiento]],Hoja3!$A$2:$D$676,4,0)</f>
        <v>80815</v>
      </c>
      <c r="E1800">
        <v>24</v>
      </c>
    </row>
    <row r="1801" spans="1:5">
      <c r="A1801" s="40">
        <v>44056</v>
      </c>
      <c r="B1801" s="22">
        <v>44056</v>
      </c>
      <c r="C1801" t="s">
        <v>263</v>
      </c>
      <c r="D1801" s="53">
        <f>VLOOKUP(Pag_Inicio_Corr_mas_casos[[#This Row],[Corregimiento]],Hoja3!$A$2:$D$676,4,0)</f>
        <v>130107</v>
      </c>
      <c r="E1801">
        <v>21</v>
      </c>
    </row>
    <row r="1802" spans="1:5">
      <c r="A1802" s="40">
        <v>44056</v>
      </c>
      <c r="B1802" s="22">
        <v>44056</v>
      </c>
      <c r="C1802" t="s">
        <v>279</v>
      </c>
      <c r="D1802" s="53">
        <f>VLOOKUP(Pag_Inicio_Corr_mas_casos[[#This Row],[Corregimiento]],Hoja3!$A$2:$D$676,4,0)</f>
        <v>80820</v>
      </c>
      <c r="E1802">
        <v>21</v>
      </c>
    </row>
    <row r="1803" spans="1:5">
      <c r="A1803" s="40">
        <v>44056</v>
      </c>
      <c r="B1803" s="22">
        <v>44056</v>
      </c>
      <c r="C1803" t="s">
        <v>266</v>
      </c>
      <c r="D1803" s="53">
        <f>VLOOKUP(Pag_Inicio_Corr_mas_casos[[#This Row],[Corregimiento]],Hoja3!$A$2:$D$676,4,0)</f>
        <v>130702</v>
      </c>
      <c r="E1803">
        <v>20</v>
      </c>
    </row>
    <row r="1804" spans="1:5">
      <c r="A1804" s="40">
        <v>44056</v>
      </c>
      <c r="B1804" s="22">
        <v>44056</v>
      </c>
      <c r="C1804" t="s">
        <v>253</v>
      </c>
      <c r="D1804" s="53">
        <f>VLOOKUP(Pag_Inicio_Corr_mas_casos[[#This Row],[Corregimiento]],Hoja3!$A$2:$D$676,4,0)</f>
        <v>130102</v>
      </c>
      <c r="E1804">
        <v>20</v>
      </c>
    </row>
    <row r="1805" spans="1:5">
      <c r="A1805" s="40">
        <v>44056</v>
      </c>
      <c r="B1805" s="22">
        <v>44056</v>
      </c>
      <c r="C1805" t="s">
        <v>286</v>
      </c>
      <c r="D1805" s="53">
        <f>VLOOKUP(Pag_Inicio_Corr_mas_casos[[#This Row],[Corregimiento]],Hoja3!$A$2:$D$676,4,0)</f>
        <v>50208</v>
      </c>
      <c r="E1805">
        <v>20</v>
      </c>
    </row>
    <row r="1806" spans="1:5">
      <c r="A1806" s="40">
        <v>44056</v>
      </c>
      <c r="B1806" s="22">
        <v>44056</v>
      </c>
      <c r="C1806" t="s">
        <v>258</v>
      </c>
      <c r="D1806" s="53">
        <f>VLOOKUP(Pag_Inicio_Corr_mas_casos[[#This Row],[Corregimiento]],Hoja3!$A$2:$D$676,4,0)</f>
        <v>80817</v>
      </c>
      <c r="E1806">
        <v>19</v>
      </c>
    </row>
    <row r="1807" spans="1:5">
      <c r="A1807" s="40">
        <v>44056</v>
      </c>
      <c r="B1807" s="22">
        <v>44056</v>
      </c>
      <c r="C1807" t="s">
        <v>368</v>
      </c>
      <c r="D1807" s="53">
        <f>VLOOKUP(Pag_Inicio_Corr_mas_casos[[#This Row],[Corregimiento]],Hoja3!$A$2:$D$676,4,0)</f>
        <v>30405</v>
      </c>
      <c r="E1807">
        <v>18</v>
      </c>
    </row>
    <row r="1808" spans="1:5">
      <c r="A1808" s="40">
        <v>44056</v>
      </c>
      <c r="B1808" s="22">
        <v>44056</v>
      </c>
      <c r="C1808" t="s">
        <v>256</v>
      </c>
      <c r="D1808" s="53">
        <f>VLOOKUP(Pag_Inicio_Corr_mas_casos[[#This Row],[Corregimiento]],Hoja3!$A$2:$D$676,4,0)</f>
        <v>81008</v>
      </c>
      <c r="E1808">
        <v>18</v>
      </c>
    </row>
    <row r="1809" spans="1:5">
      <c r="A1809" s="40">
        <v>44056</v>
      </c>
      <c r="B1809" s="22">
        <v>44056</v>
      </c>
      <c r="C1809" t="s">
        <v>250</v>
      </c>
      <c r="D1809" s="53">
        <f>VLOOKUP(Pag_Inicio_Corr_mas_casos[[#This Row],[Corregimiento]],Hoja3!$A$2:$D$676,4,0)</f>
        <v>81002</v>
      </c>
      <c r="E1809">
        <v>17</v>
      </c>
    </row>
    <row r="1810" spans="1:5">
      <c r="A1810" s="40">
        <v>44056</v>
      </c>
      <c r="B1810" s="22">
        <v>44056</v>
      </c>
      <c r="C1810" t="s">
        <v>265</v>
      </c>
      <c r="D1810" s="53">
        <f>VLOOKUP(Pag_Inicio_Corr_mas_casos[[#This Row],[Corregimiento]],Hoja3!$A$2:$D$676,4,0)</f>
        <v>80812</v>
      </c>
      <c r="E1810">
        <v>17</v>
      </c>
    </row>
    <row r="1811" spans="1:5">
      <c r="A1811" s="40">
        <v>44056</v>
      </c>
      <c r="B1811" s="22">
        <v>44056</v>
      </c>
      <c r="C1811" t="s">
        <v>259</v>
      </c>
      <c r="D1811" s="53">
        <f>VLOOKUP(Pag_Inicio_Corr_mas_casos[[#This Row],[Corregimiento]],Hoja3!$A$2:$D$676,4,0)</f>
        <v>80822</v>
      </c>
      <c r="E1811">
        <v>15</v>
      </c>
    </row>
    <row r="1812" spans="1:5">
      <c r="A1812" s="40">
        <v>44056</v>
      </c>
      <c r="B1812" s="22">
        <v>44056</v>
      </c>
      <c r="C1812" t="s">
        <v>369</v>
      </c>
      <c r="D1812" s="53">
        <f>VLOOKUP(Pag_Inicio_Corr_mas_casos[[#This Row],[Corregimiento]],Hoja3!$A$2:$D$676,4,0)</f>
        <v>40612</v>
      </c>
      <c r="E1812">
        <v>15</v>
      </c>
    </row>
    <row r="1813" spans="1:5">
      <c r="A1813" s="40">
        <v>44056</v>
      </c>
      <c r="B1813" s="22">
        <v>44056</v>
      </c>
      <c r="C1813" t="s">
        <v>285</v>
      </c>
      <c r="D1813" s="53">
        <f>VLOOKUP(Pag_Inicio_Corr_mas_casos[[#This Row],[Corregimiento]],Hoja3!$A$2:$D$676,4,0)</f>
        <v>80826</v>
      </c>
      <c r="E1813">
        <v>15</v>
      </c>
    </row>
    <row r="1814" spans="1:5">
      <c r="A1814" s="40">
        <v>44056</v>
      </c>
      <c r="B1814" s="22">
        <v>44056</v>
      </c>
      <c r="C1814" t="s">
        <v>264</v>
      </c>
      <c r="D1814" s="53">
        <f>VLOOKUP(Pag_Inicio_Corr_mas_casos[[#This Row],[Corregimiento]],Hoja3!$A$2:$D$676,4,0)</f>
        <v>81006</v>
      </c>
      <c r="E1814">
        <v>12</v>
      </c>
    </row>
    <row r="1815" spans="1:5">
      <c r="A1815" s="40">
        <v>44056</v>
      </c>
      <c r="B1815" s="22">
        <v>44056</v>
      </c>
      <c r="C1815" t="s">
        <v>313</v>
      </c>
      <c r="D1815" s="53">
        <f>VLOOKUP(Pag_Inicio_Corr_mas_casos[[#This Row],[Corregimiento]],Hoja3!$A$2:$D$676,4,0)</f>
        <v>130716</v>
      </c>
      <c r="E1815">
        <v>12</v>
      </c>
    </row>
    <row r="1816" spans="1:5">
      <c r="A1816" s="40">
        <v>44056</v>
      </c>
      <c r="B1816" s="22">
        <v>44056</v>
      </c>
      <c r="C1816" t="s">
        <v>370</v>
      </c>
      <c r="D1816" s="53">
        <f>VLOOKUP(Pag_Inicio_Corr_mas_casos[[#This Row],[Corregimiento]],Hoja3!$A$2:$D$676,4,0)</f>
        <v>40404</v>
      </c>
      <c r="E1816">
        <v>11</v>
      </c>
    </row>
    <row r="1817" spans="1:5">
      <c r="A1817" s="40">
        <v>44056</v>
      </c>
      <c r="B1817" s="22">
        <v>44056</v>
      </c>
      <c r="C1817" t="s">
        <v>306</v>
      </c>
      <c r="D1817" s="53">
        <f>VLOOKUP(Pag_Inicio_Corr_mas_casos[[#This Row],[Corregimiento]],Hoja3!$A$2:$D$676,4,0)</f>
        <v>91001</v>
      </c>
      <c r="E1817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63" workbookViewId="0">
      <selection activeCell="E488" sqref="E48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246</v>
      </c>
      <c r="B1" t="s">
        <v>74</v>
      </c>
      <c r="C1" t="s">
        <v>371</v>
      </c>
      <c r="D1" t="s">
        <v>372</v>
      </c>
    </row>
    <row r="2" spans="1:4">
      <c r="A2" t="s">
        <v>254</v>
      </c>
      <c r="B2" t="s">
        <v>240</v>
      </c>
      <c r="C2" t="s">
        <v>240</v>
      </c>
      <c r="D2">
        <v>80821</v>
      </c>
    </row>
    <row r="3" spans="1:4">
      <c r="A3" t="s">
        <v>373</v>
      </c>
      <c r="B3" t="s">
        <v>236</v>
      </c>
      <c r="C3" t="s">
        <v>374</v>
      </c>
      <c r="D3">
        <v>30202</v>
      </c>
    </row>
    <row r="4" spans="1:4">
      <c r="A4" t="s">
        <v>375</v>
      </c>
      <c r="B4" t="s">
        <v>243</v>
      </c>
      <c r="C4" t="s">
        <v>243</v>
      </c>
      <c r="D4">
        <v>70313</v>
      </c>
    </row>
    <row r="5" spans="1:4">
      <c r="A5" t="s">
        <v>376</v>
      </c>
      <c r="B5" t="s">
        <v>235</v>
      </c>
      <c r="C5" t="s">
        <v>377</v>
      </c>
      <c r="D5">
        <v>120502</v>
      </c>
    </row>
    <row r="6" spans="1:4">
      <c r="A6" t="s">
        <v>378</v>
      </c>
      <c r="B6" t="s">
        <v>239</v>
      </c>
      <c r="C6" t="s">
        <v>379</v>
      </c>
      <c r="D6">
        <v>50313</v>
      </c>
    </row>
    <row r="7" spans="1:4">
      <c r="A7" t="s">
        <v>318</v>
      </c>
      <c r="B7" t="s">
        <v>241</v>
      </c>
      <c r="C7" t="s">
        <v>380</v>
      </c>
      <c r="D7">
        <v>20101</v>
      </c>
    </row>
    <row r="8" spans="1:4">
      <c r="A8" t="s">
        <v>349</v>
      </c>
      <c r="B8" t="s">
        <v>238</v>
      </c>
      <c r="C8" t="s">
        <v>238</v>
      </c>
      <c r="D8">
        <v>100102</v>
      </c>
    </row>
    <row r="9" spans="1:4">
      <c r="A9" t="s">
        <v>316</v>
      </c>
      <c r="B9" t="s">
        <v>245</v>
      </c>
      <c r="C9" t="s">
        <v>381</v>
      </c>
      <c r="D9">
        <v>40101</v>
      </c>
    </row>
    <row r="10" spans="1:4">
      <c r="A10" t="s">
        <v>259</v>
      </c>
      <c r="B10" t="s">
        <v>240</v>
      </c>
      <c r="C10" t="s">
        <v>240</v>
      </c>
      <c r="D10">
        <v>80822</v>
      </c>
    </row>
    <row r="11" spans="1:4">
      <c r="A11" t="s">
        <v>322</v>
      </c>
      <c r="B11" t="s">
        <v>234</v>
      </c>
      <c r="C11" t="s">
        <v>382</v>
      </c>
      <c r="D11">
        <v>10401</v>
      </c>
    </row>
    <row r="12" spans="1:4">
      <c r="A12" t="s">
        <v>383</v>
      </c>
      <c r="B12" t="s">
        <v>235</v>
      </c>
      <c r="C12" t="s">
        <v>384</v>
      </c>
      <c r="D12">
        <v>120902</v>
      </c>
    </row>
    <row r="13" spans="1:4">
      <c r="A13" t="s">
        <v>370</v>
      </c>
      <c r="B13" t="s">
        <v>245</v>
      </c>
      <c r="C13" t="s">
        <v>385</v>
      </c>
      <c r="D13">
        <v>40404</v>
      </c>
    </row>
    <row r="14" spans="1:4">
      <c r="A14" t="s">
        <v>356</v>
      </c>
      <c r="B14" t="s">
        <v>235</v>
      </c>
      <c r="C14" t="s">
        <v>386</v>
      </c>
      <c r="D14">
        <v>120302</v>
      </c>
    </row>
    <row r="15" spans="1:4">
      <c r="A15" t="s">
        <v>387</v>
      </c>
      <c r="B15" t="s">
        <v>235</v>
      </c>
      <c r="C15" t="s">
        <v>377</v>
      </c>
      <c r="D15">
        <v>120503</v>
      </c>
    </row>
    <row r="16" spans="1:4">
      <c r="A16" t="s">
        <v>388</v>
      </c>
      <c r="B16" t="s">
        <v>243</v>
      </c>
      <c r="C16" t="s">
        <v>389</v>
      </c>
      <c r="D16">
        <v>70702</v>
      </c>
    </row>
    <row r="17" spans="1:4">
      <c r="A17" t="s">
        <v>390</v>
      </c>
      <c r="B17" t="s">
        <v>237</v>
      </c>
      <c r="C17" t="s">
        <v>391</v>
      </c>
      <c r="D17">
        <v>130703</v>
      </c>
    </row>
    <row r="18" spans="1:4">
      <c r="A18" t="s">
        <v>261</v>
      </c>
      <c r="B18" t="s">
        <v>240</v>
      </c>
      <c r="C18" t="s">
        <v>392</v>
      </c>
      <c r="D18">
        <v>81001</v>
      </c>
    </row>
    <row r="19" spans="1:4">
      <c r="A19" t="s">
        <v>302</v>
      </c>
      <c r="B19" t="s">
        <v>240</v>
      </c>
      <c r="C19" t="s">
        <v>240</v>
      </c>
      <c r="D19">
        <v>80814</v>
      </c>
    </row>
    <row r="20" spans="1:4">
      <c r="A20" t="s">
        <v>393</v>
      </c>
      <c r="B20" t="s">
        <v>241</v>
      </c>
      <c r="C20" t="s">
        <v>394</v>
      </c>
      <c r="D20">
        <v>20201</v>
      </c>
    </row>
    <row r="21" spans="1:4">
      <c r="A21" t="s">
        <v>395</v>
      </c>
      <c r="B21" t="s">
        <v>244</v>
      </c>
      <c r="C21" t="s">
        <v>396</v>
      </c>
      <c r="D21">
        <v>91202</v>
      </c>
    </row>
    <row r="22" spans="1:4">
      <c r="A22" t="s">
        <v>264</v>
      </c>
      <c r="B22" t="s">
        <v>240</v>
      </c>
      <c r="C22" t="s">
        <v>392</v>
      </c>
      <c r="D22">
        <v>81006</v>
      </c>
    </row>
    <row r="23" spans="1:4">
      <c r="A23" t="s">
        <v>397</v>
      </c>
      <c r="B23" t="s">
        <v>237</v>
      </c>
      <c r="C23" t="s">
        <v>391</v>
      </c>
      <c r="D23">
        <v>130704</v>
      </c>
    </row>
    <row r="24" spans="1:4">
      <c r="A24" t="s">
        <v>249</v>
      </c>
      <c r="B24" t="s">
        <v>237</v>
      </c>
      <c r="C24" t="s">
        <v>398</v>
      </c>
      <c r="D24">
        <v>130101</v>
      </c>
    </row>
    <row r="25" spans="1:4">
      <c r="A25" t="s">
        <v>399</v>
      </c>
      <c r="B25" t="s">
        <v>245</v>
      </c>
      <c r="C25" t="s">
        <v>320</v>
      </c>
      <c r="D25">
        <v>40502</v>
      </c>
    </row>
    <row r="26" spans="1:4">
      <c r="A26" t="s">
        <v>400</v>
      </c>
      <c r="B26" t="s">
        <v>244</v>
      </c>
      <c r="C26" t="s">
        <v>401</v>
      </c>
      <c r="D26">
        <v>90101</v>
      </c>
    </row>
    <row r="27" spans="1:4">
      <c r="A27" t="s">
        <v>402</v>
      </c>
      <c r="B27" t="s">
        <v>245</v>
      </c>
      <c r="C27" t="s">
        <v>292</v>
      </c>
      <c r="D27">
        <v>40204</v>
      </c>
    </row>
    <row r="28" spans="1:4">
      <c r="A28" t="s">
        <v>403</v>
      </c>
      <c r="B28" t="s">
        <v>245</v>
      </c>
      <c r="C28" t="s">
        <v>404</v>
      </c>
      <c r="D28">
        <v>40302</v>
      </c>
    </row>
    <row r="29" spans="1:4">
      <c r="A29" t="s">
        <v>405</v>
      </c>
      <c r="B29" t="s">
        <v>235</v>
      </c>
      <c r="C29" t="s">
        <v>327</v>
      </c>
      <c r="D29">
        <v>120702</v>
      </c>
    </row>
    <row r="30" spans="1:4">
      <c r="A30" t="s">
        <v>351</v>
      </c>
      <c r="B30" t="s">
        <v>244</v>
      </c>
      <c r="C30" t="s">
        <v>406</v>
      </c>
      <c r="D30">
        <v>91102</v>
      </c>
    </row>
    <row r="31" spans="1:4">
      <c r="A31" t="s">
        <v>351</v>
      </c>
      <c r="B31" t="s">
        <v>243</v>
      </c>
      <c r="C31" t="s">
        <v>407</v>
      </c>
      <c r="D31">
        <v>70402</v>
      </c>
    </row>
    <row r="32" spans="1:4">
      <c r="A32" t="s">
        <v>408</v>
      </c>
      <c r="B32" t="s">
        <v>234</v>
      </c>
      <c r="C32" t="s">
        <v>409</v>
      </c>
      <c r="D32">
        <v>10306</v>
      </c>
    </row>
    <row r="33" spans="1:4">
      <c r="A33" t="s">
        <v>410</v>
      </c>
      <c r="B33" t="s">
        <v>243</v>
      </c>
      <c r="C33" t="s">
        <v>347</v>
      </c>
      <c r="D33">
        <v>70202</v>
      </c>
    </row>
    <row r="34" spans="1:4">
      <c r="A34" t="s">
        <v>411</v>
      </c>
      <c r="B34" t="s">
        <v>243</v>
      </c>
      <c r="C34" t="s">
        <v>407</v>
      </c>
      <c r="D34">
        <v>70403</v>
      </c>
    </row>
    <row r="35" spans="1:4">
      <c r="A35" t="s">
        <v>366</v>
      </c>
      <c r="B35" t="s">
        <v>235</v>
      </c>
      <c r="C35" t="s">
        <v>386</v>
      </c>
      <c r="D35">
        <v>120303</v>
      </c>
    </row>
    <row r="36" spans="1:4">
      <c r="A36" t="s">
        <v>412</v>
      </c>
      <c r="B36" t="s">
        <v>244</v>
      </c>
      <c r="C36" t="s">
        <v>413</v>
      </c>
      <c r="D36">
        <v>90202</v>
      </c>
    </row>
    <row r="37" spans="1:4">
      <c r="A37" t="s">
        <v>414</v>
      </c>
      <c r="B37" t="s">
        <v>234</v>
      </c>
      <c r="C37" t="s">
        <v>415</v>
      </c>
      <c r="D37">
        <v>10213</v>
      </c>
    </row>
    <row r="38" spans="1:4">
      <c r="A38" t="s">
        <v>346</v>
      </c>
      <c r="B38" t="s">
        <v>234</v>
      </c>
      <c r="C38" t="s">
        <v>382</v>
      </c>
      <c r="D38">
        <v>10403</v>
      </c>
    </row>
    <row r="39" spans="1:4">
      <c r="A39" t="s">
        <v>298</v>
      </c>
      <c r="B39" t="s">
        <v>237</v>
      </c>
      <c r="C39" t="s">
        <v>391</v>
      </c>
      <c r="D39">
        <v>130701</v>
      </c>
    </row>
    <row r="40" spans="1:4">
      <c r="A40" t="s">
        <v>266</v>
      </c>
      <c r="B40" t="s">
        <v>237</v>
      </c>
      <c r="C40" t="s">
        <v>391</v>
      </c>
      <c r="D40">
        <v>130702</v>
      </c>
    </row>
    <row r="41" spans="1:4">
      <c r="A41" t="s">
        <v>416</v>
      </c>
      <c r="B41" t="s">
        <v>234</v>
      </c>
      <c r="C41" t="s">
        <v>382</v>
      </c>
      <c r="D41">
        <v>10402</v>
      </c>
    </row>
    <row r="42" spans="1:4">
      <c r="A42" t="s">
        <v>332</v>
      </c>
      <c r="B42" t="s">
        <v>236</v>
      </c>
      <c r="C42" t="s">
        <v>236</v>
      </c>
      <c r="D42">
        <v>30101</v>
      </c>
    </row>
    <row r="43" spans="1:4">
      <c r="A43" t="s">
        <v>417</v>
      </c>
      <c r="B43" t="s">
        <v>236</v>
      </c>
      <c r="C43" t="s">
        <v>236</v>
      </c>
      <c r="D43">
        <v>30102</v>
      </c>
    </row>
    <row r="44" spans="1:4">
      <c r="A44" t="s">
        <v>418</v>
      </c>
      <c r="B44" t="s">
        <v>241</v>
      </c>
      <c r="C44" t="s">
        <v>380</v>
      </c>
      <c r="D44">
        <v>20105</v>
      </c>
    </row>
    <row r="45" spans="1:4">
      <c r="A45" t="s">
        <v>419</v>
      </c>
      <c r="B45" t="s">
        <v>234</v>
      </c>
      <c r="C45" t="s">
        <v>234</v>
      </c>
      <c r="D45">
        <v>10102</v>
      </c>
    </row>
    <row r="46" spans="1:4">
      <c r="A46" t="s">
        <v>420</v>
      </c>
      <c r="B46" t="s">
        <v>243</v>
      </c>
      <c r="C46" t="s">
        <v>347</v>
      </c>
      <c r="D46">
        <v>70203</v>
      </c>
    </row>
    <row r="47" spans="1:4">
      <c r="A47" t="s">
        <v>421</v>
      </c>
      <c r="B47" t="s">
        <v>237</v>
      </c>
      <c r="C47" t="s">
        <v>422</v>
      </c>
      <c r="D47">
        <v>130402</v>
      </c>
    </row>
    <row r="48" spans="1:4">
      <c r="A48" t="s">
        <v>255</v>
      </c>
      <c r="B48" t="s">
        <v>240</v>
      </c>
      <c r="C48" t="s">
        <v>392</v>
      </c>
      <c r="D48">
        <v>81007</v>
      </c>
    </row>
    <row r="49" spans="1:4">
      <c r="A49" t="s">
        <v>250</v>
      </c>
      <c r="B49" t="s">
        <v>240</v>
      </c>
      <c r="C49" t="s">
        <v>392</v>
      </c>
      <c r="D49">
        <v>81002</v>
      </c>
    </row>
    <row r="50" spans="1:4">
      <c r="A50" t="s">
        <v>301</v>
      </c>
      <c r="B50" t="s">
        <v>240</v>
      </c>
      <c r="C50" t="s">
        <v>240</v>
      </c>
      <c r="D50">
        <v>80807</v>
      </c>
    </row>
    <row r="51" spans="1:4">
      <c r="A51" t="s">
        <v>301</v>
      </c>
      <c r="B51" t="s">
        <v>245</v>
      </c>
      <c r="C51" t="s">
        <v>423</v>
      </c>
      <c r="D51">
        <v>41302</v>
      </c>
    </row>
    <row r="52" spans="1:4">
      <c r="A52" t="s">
        <v>268</v>
      </c>
      <c r="B52" t="s">
        <v>240</v>
      </c>
      <c r="C52" t="s">
        <v>240</v>
      </c>
      <c r="D52">
        <v>80806</v>
      </c>
    </row>
    <row r="53" spans="1:4">
      <c r="A53" t="s">
        <v>424</v>
      </c>
      <c r="B53" t="s">
        <v>245</v>
      </c>
      <c r="C53" t="s">
        <v>425</v>
      </c>
      <c r="D53">
        <v>40602</v>
      </c>
    </row>
    <row r="54" spans="1:4">
      <c r="A54" t="s">
        <v>323</v>
      </c>
      <c r="B54" t="s">
        <v>235</v>
      </c>
      <c r="C54" t="s">
        <v>276</v>
      </c>
      <c r="D54">
        <v>120601</v>
      </c>
    </row>
    <row r="55" spans="1:4">
      <c r="A55" t="s">
        <v>426</v>
      </c>
      <c r="B55" t="s">
        <v>244</v>
      </c>
      <c r="C55" t="s">
        <v>427</v>
      </c>
      <c r="D55">
        <v>90402</v>
      </c>
    </row>
    <row r="56" spans="1:4">
      <c r="A56" t="s">
        <v>428</v>
      </c>
      <c r="B56" t="s">
        <v>245</v>
      </c>
      <c r="C56" t="s">
        <v>429</v>
      </c>
      <c r="D56">
        <v>41202</v>
      </c>
    </row>
    <row r="57" spans="1:4">
      <c r="A57" t="s">
        <v>430</v>
      </c>
      <c r="B57" t="s">
        <v>235</v>
      </c>
      <c r="C57" t="s">
        <v>431</v>
      </c>
      <c r="D57">
        <v>120102</v>
      </c>
    </row>
    <row r="58" spans="1:4">
      <c r="A58" t="s">
        <v>319</v>
      </c>
      <c r="B58" t="s">
        <v>239</v>
      </c>
      <c r="C58" t="s">
        <v>307</v>
      </c>
      <c r="D58">
        <v>50202</v>
      </c>
    </row>
    <row r="59" spans="1:4">
      <c r="A59" t="s">
        <v>432</v>
      </c>
      <c r="B59" t="s">
        <v>245</v>
      </c>
      <c r="C59" t="s">
        <v>429</v>
      </c>
      <c r="D59">
        <v>41203</v>
      </c>
    </row>
    <row r="60" spans="1:4">
      <c r="A60" t="s">
        <v>348</v>
      </c>
      <c r="B60" t="s">
        <v>234</v>
      </c>
      <c r="C60" t="s">
        <v>234</v>
      </c>
      <c r="D60">
        <v>10101</v>
      </c>
    </row>
    <row r="61" spans="1:4">
      <c r="A61" t="s">
        <v>433</v>
      </c>
      <c r="B61" t="s">
        <v>245</v>
      </c>
      <c r="C61" t="s">
        <v>404</v>
      </c>
      <c r="D61">
        <v>40301</v>
      </c>
    </row>
    <row r="62" spans="1:4">
      <c r="A62" t="s">
        <v>434</v>
      </c>
      <c r="B62" t="s">
        <v>245</v>
      </c>
      <c r="C62" t="s">
        <v>385</v>
      </c>
      <c r="D62">
        <v>40401</v>
      </c>
    </row>
    <row r="63" spans="1:4">
      <c r="A63" t="s">
        <v>435</v>
      </c>
      <c r="B63" t="s">
        <v>244</v>
      </c>
      <c r="C63" t="s">
        <v>427</v>
      </c>
      <c r="D63">
        <v>90403</v>
      </c>
    </row>
    <row r="64" spans="1:4">
      <c r="A64" t="s">
        <v>436</v>
      </c>
      <c r="B64" t="s">
        <v>245</v>
      </c>
      <c r="C64" t="s">
        <v>437</v>
      </c>
      <c r="D64">
        <v>41002</v>
      </c>
    </row>
    <row r="65" spans="1:4">
      <c r="A65" t="s">
        <v>438</v>
      </c>
      <c r="B65" t="s">
        <v>240</v>
      </c>
      <c r="C65" t="s">
        <v>439</v>
      </c>
      <c r="D65">
        <v>80602</v>
      </c>
    </row>
    <row r="66" spans="1:4">
      <c r="A66" t="s">
        <v>333</v>
      </c>
      <c r="B66" t="s">
        <v>236</v>
      </c>
      <c r="C66" t="s">
        <v>236</v>
      </c>
      <c r="D66">
        <v>30103</v>
      </c>
    </row>
    <row r="67" spans="1:4">
      <c r="A67" t="s">
        <v>440</v>
      </c>
      <c r="B67" t="s">
        <v>237</v>
      </c>
      <c r="C67" t="s">
        <v>422</v>
      </c>
      <c r="D67">
        <v>130403</v>
      </c>
    </row>
    <row r="68" spans="1:4">
      <c r="A68" t="s">
        <v>441</v>
      </c>
      <c r="B68" t="s">
        <v>235</v>
      </c>
      <c r="C68" t="s">
        <v>377</v>
      </c>
      <c r="D68">
        <v>120501</v>
      </c>
    </row>
    <row r="69" spans="1:4">
      <c r="A69" t="s">
        <v>320</v>
      </c>
      <c r="B69" t="s">
        <v>245</v>
      </c>
      <c r="C69" t="s">
        <v>320</v>
      </c>
      <c r="D69">
        <v>40503</v>
      </c>
    </row>
    <row r="70" spans="1:4">
      <c r="A70" t="s">
        <v>442</v>
      </c>
      <c r="B70" t="s">
        <v>235</v>
      </c>
      <c r="C70" t="s">
        <v>443</v>
      </c>
      <c r="D70">
        <v>120802</v>
      </c>
    </row>
    <row r="71" spans="1:4">
      <c r="A71" t="s">
        <v>263</v>
      </c>
      <c r="B71" t="s">
        <v>237</v>
      </c>
      <c r="C71" t="s">
        <v>398</v>
      </c>
      <c r="D71">
        <v>130107</v>
      </c>
    </row>
    <row r="72" spans="1:4">
      <c r="A72" t="s">
        <v>444</v>
      </c>
      <c r="B72" t="s">
        <v>241</v>
      </c>
      <c r="C72" t="s">
        <v>394</v>
      </c>
      <c r="D72">
        <v>20210</v>
      </c>
    </row>
    <row r="73" spans="1:4">
      <c r="A73" t="s">
        <v>445</v>
      </c>
      <c r="B73" t="s">
        <v>242</v>
      </c>
      <c r="C73" t="s">
        <v>446</v>
      </c>
      <c r="D73">
        <v>60502</v>
      </c>
    </row>
    <row r="74" spans="1:4">
      <c r="A74" t="s">
        <v>445</v>
      </c>
      <c r="B74" t="s">
        <v>237</v>
      </c>
      <c r="C74" t="s">
        <v>422</v>
      </c>
      <c r="D74">
        <v>130404</v>
      </c>
    </row>
    <row r="75" spans="1:4">
      <c r="A75" t="s">
        <v>445</v>
      </c>
      <c r="B75" t="s">
        <v>241</v>
      </c>
      <c r="C75" t="s">
        <v>394</v>
      </c>
      <c r="D75">
        <v>20202</v>
      </c>
    </row>
    <row r="76" spans="1:4">
      <c r="A76" t="s">
        <v>447</v>
      </c>
      <c r="B76" t="s">
        <v>236</v>
      </c>
      <c r="C76" t="s">
        <v>448</v>
      </c>
      <c r="D76">
        <v>30402</v>
      </c>
    </row>
    <row r="77" spans="1:4">
      <c r="A77" t="s">
        <v>280</v>
      </c>
      <c r="B77" t="s">
        <v>240</v>
      </c>
      <c r="C77" t="s">
        <v>240</v>
      </c>
      <c r="D77">
        <v>80815</v>
      </c>
    </row>
    <row r="78" spans="1:4">
      <c r="A78" t="s">
        <v>449</v>
      </c>
      <c r="B78" t="s">
        <v>237</v>
      </c>
      <c r="C78" t="s">
        <v>450</v>
      </c>
      <c r="D78">
        <v>130302</v>
      </c>
    </row>
    <row r="79" spans="1:4">
      <c r="A79" t="s">
        <v>451</v>
      </c>
      <c r="B79" t="s">
        <v>235</v>
      </c>
      <c r="C79" t="s">
        <v>276</v>
      </c>
      <c r="D79">
        <v>120610</v>
      </c>
    </row>
    <row r="80" spans="1:4">
      <c r="A80" t="s">
        <v>452</v>
      </c>
      <c r="B80" t="s">
        <v>245</v>
      </c>
      <c r="C80" t="s">
        <v>385</v>
      </c>
      <c r="D80">
        <v>40402</v>
      </c>
    </row>
    <row r="81" spans="1:4">
      <c r="A81" t="s">
        <v>453</v>
      </c>
      <c r="B81" t="s">
        <v>244</v>
      </c>
      <c r="C81" t="s">
        <v>406</v>
      </c>
      <c r="D81">
        <v>91103</v>
      </c>
    </row>
    <row r="82" spans="1:4">
      <c r="A82" t="s">
        <v>454</v>
      </c>
      <c r="B82" t="s">
        <v>244</v>
      </c>
      <c r="C82" t="s">
        <v>413</v>
      </c>
      <c r="D82">
        <v>90201</v>
      </c>
    </row>
    <row r="83" spans="1:4">
      <c r="A83" t="s">
        <v>455</v>
      </c>
      <c r="B83" t="s">
        <v>244</v>
      </c>
      <c r="C83" t="s">
        <v>379</v>
      </c>
      <c r="D83">
        <v>90902</v>
      </c>
    </row>
    <row r="84" spans="1:4">
      <c r="A84" t="s">
        <v>456</v>
      </c>
      <c r="B84" t="s">
        <v>235</v>
      </c>
      <c r="C84" t="s">
        <v>431</v>
      </c>
      <c r="D84">
        <v>120103</v>
      </c>
    </row>
    <row r="85" spans="1:4">
      <c r="A85" t="s">
        <v>457</v>
      </c>
      <c r="B85" t="s">
        <v>243</v>
      </c>
      <c r="C85" t="s">
        <v>389</v>
      </c>
      <c r="D85">
        <v>70710</v>
      </c>
    </row>
    <row r="86" spans="1:4">
      <c r="A86" t="s">
        <v>458</v>
      </c>
      <c r="B86" t="s">
        <v>239</v>
      </c>
      <c r="C86" t="s">
        <v>459</v>
      </c>
      <c r="D86">
        <v>50102</v>
      </c>
    </row>
    <row r="87" spans="1:4">
      <c r="A87" t="s">
        <v>460</v>
      </c>
      <c r="B87" t="s">
        <v>237</v>
      </c>
      <c r="C87" t="s">
        <v>450</v>
      </c>
      <c r="D87">
        <v>130303</v>
      </c>
    </row>
    <row r="88" spans="1:4">
      <c r="A88" t="s">
        <v>461</v>
      </c>
      <c r="B88" t="s">
        <v>245</v>
      </c>
      <c r="C88" t="s">
        <v>381</v>
      </c>
      <c r="D88">
        <v>40108</v>
      </c>
    </row>
    <row r="89" spans="1:4">
      <c r="A89" t="s">
        <v>462</v>
      </c>
      <c r="B89" t="s">
        <v>244</v>
      </c>
      <c r="C89" t="s">
        <v>463</v>
      </c>
      <c r="D89">
        <v>91007</v>
      </c>
    </row>
    <row r="90" spans="1:4">
      <c r="A90" t="s">
        <v>464</v>
      </c>
      <c r="B90" t="s">
        <v>243</v>
      </c>
      <c r="C90" t="s">
        <v>389</v>
      </c>
      <c r="D90">
        <v>70703</v>
      </c>
    </row>
    <row r="91" spans="1:4">
      <c r="A91" t="s">
        <v>465</v>
      </c>
      <c r="B91" t="s">
        <v>245</v>
      </c>
      <c r="C91" t="s">
        <v>437</v>
      </c>
      <c r="D91">
        <v>41003</v>
      </c>
    </row>
    <row r="92" spans="1:4">
      <c r="A92" t="s">
        <v>466</v>
      </c>
      <c r="B92" t="s">
        <v>241</v>
      </c>
      <c r="C92" t="s">
        <v>467</v>
      </c>
      <c r="D92">
        <v>20602</v>
      </c>
    </row>
    <row r="93" spans="1:4">
      <c r="A93" t="s">
        <v>466</v>
      </c>
      <c r="B93" t="s">
        <v>235</v>
      </c>
      <c r="C93" t="s">
        <v>327</v>
      </c>
      <c r="D93">
        <v>120708</v>
      </c>
    </row>
    <row r="94" spans="1:4">
      <c r="A94" t="s">
        <v>352</v>
      </c>
      <c r="B94" t="s">
        <v>244</v>
      </c>
      <c r="C94" t="s">
        <v>468</v>
      </c>
      <c r="D94">
        <v>90301</v>
      </c>
    </row>
    <row r="95" spans="1:4">
      <c r="A95" t="s">
        <v>338</v>
      </c>
      <c r="B95" t="s">
        <v>240</v>
      </c>
      <c r="C95" t="s">
        <v>469</v>
      </c>
      <c r="D95">
        <v>80502</v>
      </c>
    </row>
    <row r="96" spans="1:4">
      <c r="A96" t="s">
        <v>470</v>
      </c>
      <c r="B96" t="s">
        <v>241</v>
      </c>
      <c r="C96" t="s">
        <v>471</v>
      </c>
      <c r="D96">
        <v>20402</v>
      </c>
    </row>
    <row r="97" spans="1:4">
      <c r="A97" t="s">
        <v>315</v>
      </c>
      <c r="B97" t="s">
        <v>237</v>
      </c>
      <c r="C97" t="s">
        <v>450</v>
      </c>
      <c r="D97">
        <v>130301</v>
      </c>
    </row>
    <row r="98" spans="1:4">
      <c r="A98" t="s">
        <v>472</v>
      </c>
      <c r="B98" t="s">
        <v>244</v>
      </c>
      <c r="C98" t="s">
        <v>463</v>
      </c>
      <c r="D98">
        <v>91009</v>
      </c>
    </row>
    <row r="99" spans="1:4">
      <c r="A99" t="s">
        <v>473</v>
      </c>
      <c r="B99" t="s">
        <v>235</v>
      </c>
      <c r="C99" t="s">
        <v>474</v>
      </c>
      <c r="D99">
        <v>120202</v>
      </c>
    </row>
    <row r="100" spans="1:4">
      <c r="A100" t="s">
        <v>297</v>
      </c>
      <c r="B100" t="s">
        <v>236</v>
      </c>
      <c r="C100" t="s">
        <v>236</v>
      </c>
      <c r="D100">
        <v>30104</v>
      </c>
    </row>
    <row r="101" spans="1:4">
      <c r="A101" t="s">
        <v>475</v>
      </c>
      <c r="B101" t="s">
        <v>244</v>
      </c>
      <c r="C101" t="s">
        <v>406</v>
      </c>
      <c r="D101">
        <v>91104</v>
      </c>
    </row>
    <row r="102" spans="1:4">
      <c r="A102" t="s">
        <v>476</v>
      </c>
      <c r="B102" t="s">
        <v>244</v>
      </c>
      <c r="C102" t="s">
        <v>477</v>
      </c>
      <c r="D102">
        <v>90705</v>
      </c>
    </row>
    <row r="103" spans="1:4">
      <c r="A103" t="s">
        <v>478</v>
      </c>
      <c r="B103" t="s">
        <v>234</v>
      </c>
      <c r="C103" t="s">
        <v>234</v>
      </c>
      <c r="D103">
        <v>10103</v>
      </c>
    </row>
    <row r="104" spans="1:4">
      <c r="A104" t="s">
        <v>479</v>
      </c>
      <c r="B104" t="s">
        <v>244</v>
      </c>
      <c r="C104" t="s">
        <v>480</v>
      </c>
      <c r="D104">
        <v>90606</v>
      </c>
    </row>
    <row r="105" spans="1:4">
      <c r="A105" t="s">
        <v>481</v>
      </c>
      <c r="B105" t="s">
        <v>237</v>
      </c>
      <c r="C105" t="s">
        <v>450</v>
      </c>
      <c r="D105">
        <v>130304</v>
      </c>
    </row>
    <row r="106" spans="1:4">
      <c r="A106" t="s">
        <v>482</v>
      </c>
      <c r="B106" t="s">
        <v>235</v>
      </c>
      <c r="C106" t="s">
        <v>431</v>
      </c>
      <c r="D106">
        <v>120104</v>
      </c>
    </row>
    <row r="107" spans="1:4">
      <c r="A107" t="s">
        <v>483</v>
      </c>
      <c r="B107" t="s">
        <v>235</v>
      </c>
      <c r="C107" t="s">
        <v>386</v>
      </c>
      <c r="D107">
        <v>120304</v>
      </c>
    </row>
    <row r="108" spans="1:4">
      <c r="A108" t="s">
        <v>484</v>
      </c>
      <c r="B108" t="s">
        <v>244</v>
      </c>
      <c r="C108" t="s">
        <v>485</v>
      </c>
      <c r="D108">
        <v>90502</v>
      </c>
    </row>
    <row r="109" spans="1:4">
      <c r="A109" t="s">
        <v>486</v>
      </c>
      <c r="B109" t="s">
        <v>235</v>
      </c>
      <c r="C109" t="s">
        <v>431</v>
      </c>
      <c r="D109">
        <v>120105</v>
      </c>
    </row>
    <row r="110" spans="1:4">
      <c r="A110" t="s">
        <v>487</v>
      </c>
      <c r="B110" t="s">
        <v>235</v>
      </c>
      <c r="C110" t="s">
        <v>488</v>
      </c>
      <c r="D110">
        <v>120401</v>
      </c>
    </row>
    <row r="111" spans="1:4">
      <c r="A111" t="s">
        <v>489</v>
      </c>
      <c r="B111" t="s">
        <v>242</v>
      </c>
      <c r="C111" t="s">
        <v>490</v>
      </c>
      <c r="D111">
        <v>60402</v>
      </c>
    </row>
    <row r="112" spans="1:4">
      <c r="A112" t="s">
        <v>324</v>
      </c>
      <c r="B112" t="s">
        <v>235</v>
      </c>
      <c r="C112" t="s">
        <v>377</v>
      </c>
      <c r="D112">
        <v>120504</v>
      </c>
    </row>
    <row r="113" spans="1:4">
      <c r="A113" t="s">
        <v>491</v>
      </c>
      <c r="B113" t="s">
        <v>244</v>
      </c>
      <c r="C113" t="s">
        <v>468</v>
      </c>
      <c r="D113">
        <v>90302</v>
      </c>
    </row>
    <row r="114" spans="1:4">
      <c r="A114" t="s">
        <v>492</v>
      </c>
      <c r="B114" t="s">
        <v>235</v>
      </c>
      <c r="C114" t="s">
        <v>386</v>
      </c>
      <c r="D114">
        <v>120305</v>
      </c>
    </row>
    <row r="115" spans="1:4">
      <c r="A115" t="s">
        <v>335</v>
      </c>
      <c r="B115" t="s">
        <v>245</v>
      </c>
      <c r="C115" t="s">
        <v>493</v>
      </c>
      <c r="D115">
        <v>41402</v>
      </c>
    </row>
    <row r="116" spans="1:4">
      <c r="A116" t="s">
        <v>269</v>
      </c>
      <c r="B116" t="s">
        <v>237</v>
      </c>
      <c r="C116" t="s">
        <v>398</v>
      </c>
      <c r="D116">
        <v>130108</v>
      </c>
    </row>
    <row r="117" spans="1:4">
      <c r="A117" t="s">
        <v>494</v>
      </c>
      <c r="B117" t="s">
        <v>245</v>
      </c>
      <c r="C117" t="s">
        <v>423</v>
      </c>
      <c r="D117">
        <v>41303</v>
      </c>
    </row>
    <row r="118" spans="1:4">
      <c r="A118" t="s">
        <v>495</v>
      </c>
      <c r="B118" t="s">
        <v>237</v>
      </c>
      <c r="C118" t="s">
        <v>422</v>
      </c>
      <c r="D118">
        <v>130401</v>
      </c>
    </row>
    <row r="119" spans="1:4">
      <c r="A119" t="s">
        <v>273</v>
      </c>
      <c r="B119" t="s">
        <v>234</v>
      </c>
      <c r="C119" t="s">
        <v>415</v>
      </c>
      <c r="D119">
        <v>10201</v>
      </c>
    </row>
    <row r="120" spans="1:4">
      <c r="A120" t="s">
        <v>459</v>
      </c>
      <c r="B120" t="s">
        <v>239</v>
      </c>
      <c r="C120" t="s">
        <v>459</v>
      </c>
      <c r="D120">
        <v>50103</v>
      </c>
    </row>
    <row r="121" spans="1:4">
      <c r="A121" t="s">
        <v>469</v>
      </c>
      <c r="B121" t="s">
        <v>242</v>
      </c>
      <c r="C121" t="s">
        <v>496</v>
      </c>
      <c r="D121">
        <v>60202</v>
      </c>
    </row>
    <row r="122" spans="1:4">
      <c r="A122" t="s">
        <v>277</v>
      </c>
      <c r="B122" t="s">
        <v>240</v>
      </c>
      <c r="C122" t="s">
        <v>469</v>
      </c>
      <c r="D122">
        <v>80501</v>
      </c>
    </row>
    <row r="123" spans="1:4">
      <c r="A123" t="s">
        <v>497</v>
      </c>
      <c r="B123" t="s">
        <v>237</v>
      </c>
      <c r="C123" t="s">
        <v>422</v>
      </c>
      <c r="D123">
        <v>130405</v>
      </c>
    </row>
    <row r="124" spans="1:4">
      <c r="A124" t="s">
        <v>328</v>
      </c>
      <c r="B124" t="s">
        <v>235</v>
      </c>
      <c r="C124" t="s">
        <v>386</v>
      </c>
      <c r="D124">
        <v>120301</v>
      </c>
    </row>
    <row r="125" spans="1:4">
      <c r="A125" t="s">
        <v>498</v>
      </c>
      <c r="B125" t="s">
        <v>241</v>
      </c>
      <c r="C125" t="s">
        <v>467</v>
      </c>
      <c r="D125">
        <v>20604</v>
      </c>
    </row>
    <row r="126" spans="1:4">
      <c r="A126" t="s">
        <v>499</v>
      </c>
      <c r="B126" t="s">
        <v>240</v>
      </c>
      <c r="C126" t="s">
        <v>439</v>
      </c>
      <c r="D126">
        <v>80601</v>
      </c>
    </row>
    <row r="127" spans="1:4">
      <c r="A127" t="s">
        <v>245</v>
      </c>
      <c r="B127" t="s">
        <v>245</v>
      </c>
      <c r="C127" t="s">
        <v>425</v>
      </c>
      <c r="D127">
        <v>40604</v>
      </c>
    </row>
    <row r="128" spans="1:4">
      <c r="A128" t="s">
        <v>500</v>
      </c>
      <c r="B128" t="s">
        <v>234</v>
      </c>
      <c r="C128" t="s">
        <v>409</v>
      </c>
      <c r="D128">
        <v>10301</v>
      </c>
    </row>
    <row r="129" spans="1:4">
      <c r="A129" t="s">
        <v>501</v>
      </c>
      <c r="B129" t="s">
        <v>244</v>
      </c>
      <c r="C129" t="s">
        <v>413</v>
      </c>
      <c r="D129">
        <v>90203</v>
      </c>
    </row>
    <row r="130" spans="1:4">
      <c r="A130" t="s">
        <v>502</v>
      </c>
      <c r="B130" t="s">
        <v>242</v>
      </c>
      <c r="C130" t="s">
        <v>503</v>
      </c>
      <c r="D130">
        <v>60101</v>
      </c>
    </row>
    <row r="131" spans="1:4">
      <c r="A131" t="s">
        <v>504</v>
      </c>
      <c r="B131" t="s">
        <v>242</v>
      </c>
      <c r="C131" t="s">
        <v>496</v>
      </c>
      <c r="D131">
        <v>60203</v>
      </c>
    </row>
    <row r="132" spans="1:4">
      <c r="A132" t="s">
        <v>505</v>
      </c>
      <c r="B132" t="s">
        <v>243</v>
      </c>
      <c r="C132" t="s">
        <v>407</v>
      </c>
      <c r="D132">
        <v>70405</v>
      </c>
    </row>
    <row r="133" spans="1:4">
      <c r="A133" t="s">
        <v>506</v>
      </c>
      <c r="B133" t="s">
        <v>242</v>
      </c>
      <c r="C133" t="s">
        <v>507</v>
      </c>
      <c r="D133">
        <v>60702</v>
      </c>
    </row>
    <row r="134" spans="1:4">
      <c r="A134" t="s">
        <v>508</v>
      </c>
      <c r="B134" t="s">
        <v>237</v>
      </c>
      <c r="C134" t="s">
        <v>450</v>
      </c>
      <c r="D134">
        <v>130305</v>
      </c>
    </row>
    <row r="135" spans="1:4">
      <c r="A135" t="s">
        <v>509</v>
      </c>
      <c r="B135" t="s">
        <v>237</v>
      </c>
      <c r="C135" t="s">
        <v>450</v>
      </c>
      <c r="D135">
        <v>130306</v>
      </c>
    </row>
    <row r="136" spans="1:4">
      <c r="A136" t="s">
        <v>510</v>
      </c>
      <c r="B136" t="s">
        <v>236</v>
      </c>
      <c r="C136" t="s">
        <v>236</v>
      </c>
      <c r="D136">
        <v>30105</v>
      </c>
    </row>
    <row r="137" spans="1:4">
      <c r="A137" t="s">
        <v>317</v>
      </c>
      <c r="B137" t="s">
        <v>511</v>
      </c>
      <c r="C137" t="s">
        <v>512</v>
      </c>
      <c r="D137">
        <v>110101</v>
      </c>
    </row>
    <row r="138" spans="1:4">
      <c r="A138" t="s">
        <v>513</v>
      </c>
      <c r="B138" t="s">
        <v>245</v>
      </c>
      <c r="C138" t="s">
        <v>425</v>
      </c>
      <c r="D138">
        <v>40603</v>
      </c>
    </row>
    <row r="139" spans="1:4">
      <c r="A139" t="s">
        <v>514</v>
      </c>
      <c r="B139" t="s">
        <v>234</v>
      </c>
      <c r="C139" t="s">
        <v>415</v>
      </c>
      <c r="D139">
        <v>10208</v>
      </c>
    </row>
    <row r="140" spans="1:4">
      <c r="A140" t="s">
        <v>241</v>
      </c>
      <c r="B140" t="s">
        <v>241</v>
      </c>
      <c r="C140" t="s">
        <v>467</v>
      </c>
      <c r="D140">
        <v>20603</v>
      </c>
    </row>
    <row r="141" spans="1:4">
      <c r="A141" t="s">
        <v>515</v>
      </c>
      <c r="B141" t="s">
        <v>236</v>
      </c>
      <c r="C141" t="s">
        <v>516</v>
      </c>
      <c r="D141">
        <v>30302</v>
      </c>
    </row>
    <row r="142" spans="1:4">
      <c r="A142" t="s">
        <v>517</v>
      </c>
      <c r="B142" t="s">
        <v>240</v>
      </c>
      <c r="C142" t="s">
        <v>469</v>
      </c>
      <c r="D142">
        <v>80507</v>
      </c>
    </row>
    <row r="143" spans="1:4">
      <c r="A143" t="s">
        <v>518</v>
      </c>
      <c r="B143" t="s">
        <v>239</v>
      </c>
      <c r="C143" t="s">
        <v>307</v>
      </c>
      <c r="D143">
        <v>50209</v>
      </c>
    </row>
    <row r="144" spans="1:4">
      <c r="A144" t="s">
        <v>519</v>
      </c>
      <c r="B144" t="s">
        <v>245</v>
      </c>
      <c r="C144" t="s">
        <v>404</v>
      </c>
      <c r="D144">
        <v>40303</v>
      </c>
    </row>
    <row r="145" spans="1:4">
      <c r="A145" t="s">
        <v>520</v>
      </c>
      <c r="B145" t="s">
        <v>244</v>
      </c>
      <c r="C145" t="s">
        <v>485</v>
      </c>
      <c r="D145">
        <v>90503</v>
      </c>
    </row>
    <row r="146" spans="1:4">
      <c r="A146" t="s">
        <v>520</v>
      </c>
      <c r="B146" t="s">
        <v>243</v>
      </c>
      <c r="C146" t="s">
        <v>407</v>
      </c>
      <c r="D146">
        <v>70404</v>
      </c>
    </row>
    <row r="147" spans="1:4">
      <c r="A147" t="s">
        <v>521</v>
      </c>
      <c r="B147" t="s">
        <v>244</v>
      </c>
      <c r="C147" t="s">
        <v>290</v>
      </c>
      <c r="D147">
        <v>90802</v>
      </c>
    </row>
    <row r="148" spans="1:4">
      <c r="A148" t="s">
        <v>522</v>
      </c>
      <c r="B148" t="s">
        <v>244</v>
      </c>
      <c r="C148" t="s">
        <v>480</v>
      </c>
      <c r="D148">
        <v>90607</v>
      </c>
    </row>
    <row r="149" spans="1:4">
      <c r="A149" t="s">
        <v>271</v>
      </c>
      <c r="B149" t="s">
        <v>236</v>
      </c>
      <c r="C149" t="s">
        <v>236</v>
      </c>
      <c r="D149">
        <v>30107</v>
      </c>
    </row>
    <row r="150" spans="1:4">
      <c r="A150" t="s">
        <v>326</v>
      </c>
      <c r="B150" t="s">
        <v>236</v>
      </c>
      <c r="C150" t="s">
        <v>236</v>
      </c>
      <c r="D150">
        <v>30115</v>
      </c>
    </row>
    <row r="151" spans="1:4">
      <c r="A151" t="s">
        <v>523</v>
      </c>
      <c r="B151" t="s">
        <v>236</v>
      </c>
      <c r="C151" t="s">
        <v>524</v>
      </c>
      <c r="D151">
        <v>30502</v>
      </c>
    </row>
    <row r="152" spans="1:4">
      <c r="A152" t="s">
        <v>525</v>
      </c>
      <c r="B152" t="s">
        <v>239</v>
      </c>
      <c r="C152" t="s">
        <v>379</v>
      </c>
      <c r="D152">
        <v>50314</v>
      </c>
    </row>
    <row r="153" spans="1:4">
      <c r="A153" t="s">
        <v>526</v>
      </c>
      <c r="B153" t="s">
        <v>245</v>
      </c>
      <c r="C153" t="s">
        <v>493</v>
      </c>
      <c r="D153">
        <v>41403</v>
      </c>
    </row>
    <row r="154" spans="1:4">
      <c r="A154" t="s">
        <v>293</v>
      </c>
      <c r="B154" t="s">
        <v>240</v>
      </c>
      <c r="C154" t="s">
        <v>240</v>
      </c>
      <c r="D154">
        <v>80805</v>
      </c>
    </row>
    <row r="155" spans="1:4">
      <c r="A155" t="s">
        <v>267</v>
      </c>
      <c r="B155" t="s">
        <v>245</v>
      </c>
      <c r="C155" t="s">
        <v>425</v>
      </c>
      <c r="D155">
        <v>40601</v>
      </c>
    </row>
    <row r="156" spans="1:4">
      <c r="A156" t="s">
        <v>329</v>
      </c>
      <c r="B156" t="s">
        <v>245</v>
      </c>
      <c r="C156" t="s">
        <v>425</v>
      </c>
      <c r="D156">
        <v>40611</v>
      </c>
    </row>
    <row r="157" spans="1:4">
      <c r="A157" t="s">
        <v>369</v>
      </c>
      <c r="B157" t="s">
        <v>245</v>
      </c>
      <c r="C157" t="s">
        <v>425</v>
      </c>
      <c r="D157">
        <v>40612</v>
      </c>
    </row>
    <row r="158" spans="1:4">
      <c r="A158" t="s">
        <v>527</v>
      </c>
      <c r="B158" t="s">
        <v>235</v>
      </c>
      <c r="C158" t="s">
        <v>386</v>
      </c>
      <c r="D158">
        <v>120313</v>
      </c>
    </row>
    <row r="159" spans="1:4">
      <c r="A159" t="s">
        <v>528</v>
      </c>
      <c r="B159" t="s">
        <v>235</v>
      </c>
      <c r="C159" t="s">
        <v>386</v>
      </c>
      <c r="D159">
        <v>120315</v>
      </c>
    </row>
    <row r="160" spans="1:4">
      <c r="A160" t="s">
        <v>529</v>
      </c>
      <c r="B160" t="s">
        <v>245</v>
      </c>
      <c r="C160" t="s">
        <v>381</v>
      </c>
      <c r="D160">
        <v>40102</v>
      </c>
    </row>
    <row r="161" spans="1:4">
      <c r="A161" t="s">
        <v>334</v>
      </c>
      <c r="B161" t="s">
        <v>245</v>
      </c>
      <c r="C161" t="s">
        <v>530</v>
      </c>
      <c r="D161">
        <v>40701</v>
      </c>
    </row>
    <row r="162" spans="1:4">
      <c r="A162" t="s">
        <v>531</v>
      </c>
      <c r="B162" t="s">
        <v>245</v>
      </c>
      <c r="C162" t="s">
        <v>437</v>
      </c>
      <c r="D162">
        <v>41007</v>
      </c>
    </row>
    <row r="163" spans="1:4">
      <c r="A163" t="s">
        <v>285</v>
      </c>
      <c r="B163" t="s">
        <v>240</v>
      </c>
      <c r="C163" t="s">
        <v>240</v>
      </c>
      <c r="D163">
        <v>80826</v>
      </c>
    </row>
    <row r="164" spans="1:4">
      <c r="A164" t="s">
        <v>532</v>
      </c>
      <c r="B164" t="s">
        <v>245</v>
      </c>
      <c r="C164" t="s">
        <v>530</v>
      </c>
      <c r="D164">
        <v>40702</v>
      </c>
    </row>
    <row r="165" spans="1:4">
      <c r="A165" t="s">
        <v>533</v>
      </c>
      <c r="B165" t="s">
        <v>244</v>
      </c>
      <c r="C165" t="s">
        <v>463</v>
      </c>
      <c r="D165">
        <v>91010</v>
      </c>
    </row>
    <row r="166" spans="1:4">
      <c r="A166" t="s">
        <v>534</v>
      </c>
      <c r="B166" t="s">
        <v>244</v>
      </c>
      <c r="C166" t="s">
        <v>379</v>
      </c>
      <c r="D166">
        <v>90903</v>
      </c>
    </row>
    <row r="167" spans="1:4">
      <c r="A167" t="s">
        <v>367</v>
      </c>
      <c r="B167" t="s">
        <v>237</v>
      </c>
      <c r="C167" t="s">
        <v>391</v>
      </c>
      <c r="D167">
        <v>130705</v>
      </c>
    </row>
    <row r="168" spans="1:4">
      <c r="A168" t="s">
        <v>535</v>
      </c>
      <c r="B168" t="s">
        <v>244</v>
      </c>
      <c r="C168" t="s">
        <v>468</v>
      </c>
      <c r="D168">
        <v>90307</v>
      </c>
    </row>
    <row r="169" spans="1:4">
      <c r="A169" t="s">
        <v>536</v>
      </c>
      <c r="B169" t="s">
        <v>235</v>
      </c>
      <c r="C169" t="s">
        <v>377</v>
      </c>
      <c r="D169">
        <v>120505</v>
      </c>
    </row>
    <row r="170" spans="1:4">
      <c r="A170" t="s">
        <v>537</v>
      </c>
      <c r="B170" t="s">
        <v>242</v>
      </c>
      <c r="C170" t="s">
        <v>538</v>
      </c>
      <c r="D170">
        <v>60604</v>
      </c>
    </row>
    <row r="171" spans="1:4">
      <c r="A171" t="s">
        <v>539</v>
      </c>
      <c r="B171" t="s">
        <v>244</v>
      </c>
      <c r="C171" t="s">
        <v>401</v>
      </c>
      <c r="D171">
        <v>90102</v>
      </c>
    </row>
    <row r="172" spans="1:4">
      <c r="A172" t="s">
        <v>540</v>
      </c>
      <c r="B172" t="s">
        <v>243</v>
      </c>
      <c r="C172" t="s">
        <v>389</v>
      </c>
      <c r="D172">
        <v>70704</v>
      </c>
    </row>
    <row r="173" spans="1:4">
      <c r="A173" t="s">
        <v>541</v>
      </c>
      <c r="B173" t="s">
        <v>245</v>
      </c>
      <c r="C173" t="s">
        <v>320</v>
      </c>
      <c r="D173">
        <v>40513</v>
      </c>
    </row>
    <row r="174" spans="1:4">
      <c r="A174" t="s">
        <v>542</v>
      </c>
      <c r="B174" t="s">
        <v>243</v>
      </c>
      <c r="C174" t="s">
        <v>389</v>
      </c>
      <c r="D174">
        <v>70705</v>
      </c>
    </row>
    <row r="175" spans="1:4">
      <c r="A175" t="s">
        <v>542</v>
      </c>
      <c r="B175" t="s">
        <v>244</v>
      </c>
      <c r="C175" t="s">
        <v>396</v>
      </c>
      <c r="D175">
        <v>91203</v>
      </c>
    </row>
    <row r="176" spans="1:4">
      <c r="A176" t="s">
        <v>542</v>
      </c>
      <c r="B176" t="s">
        <v>237</v>
      </c>
      <c r="C176" t="s">
        <v>450</v>
      </c>
      <c r="D176">
        <v>130307</v>
      </c>
    </row>
    <row r="177" spans="1:4">
      <c r="A177" t="s">
        <v>543</v>
      </c>
      <c r="B177" t="s">
        <v>242</v>
      </c>
      <c r="C177" t="s">
        <v>544</v>
      </c>
      <c r="D177">
        <v>60303</v>
      </c>
    </row>
    <row r="178" spans="1:4">
      <c r="A178" t="s">
        <v>545</v>
      </c>
      <c r="B178" t="s">
        <v>243</v>
      </c>
      <c r="C178" t="s">
        <v>546</v>
      </c>
      <c r="D178">
        <v>70602</v>
      </c>
    </row>
    <row r="179" spans="1:4">
      <c r="A179" t="s">
        <v>547</v>
      </c>
      <c r="B179" t="s">
        <v>241</v>
      </c>
      <c r="C179" t="s">
        <v>471</v>
      </c>
      <c r="D179">
        <v>20403</v>
      </c>
    </row>
    <row r="180" spans="1:4">
      <c r="A180" t="s">
        <v>548</v>
      </c>
      <c r="B180" t="s">
        <v>242</v>
      </c>
      <c r="C180" t="s">
        <v>544</v>
      </c>
      <c r="D180">
        <v>60302</v>
      </c>
    </row>
    <row r="181" spans="1:4">
      <c r="A181" t="s">
        <v>549</v>
      </c>
      <c r="B181" t="s">
        <v>243</v>
      </c>
      <c r="C181" t="s">
        <v>347</v>
      </c>
      <c r="D181">
        <v>70204</v>
      </c>
    </row>
    <row r="182" spans="1:4">
      <c r="A182" t="s">
        <v>550</v>
      </c>
      <c r="B182" t="s">
        <v>242</v>
      </c>
      <c r="C182" t="s">
        <v>544</v>
      </c>
      <c r="D182">
        <v>60304</v>
      </c>
    </row>
    <row r="183" spans="1:4">
      <c r="A183" t="s">
        <v>550</v>
      </c>
      <c r="B183" t="s">
        <v>243</v>
      </c>
      <c r="C183" t="s">
        <v>407</v>
      </c>
      <c r="D183">
        <v>70406</v>
      </c>
    </row>
    <row r="184" spans="1:4">
      <c r="A184" t="s">
        <v>551</v>
      </c>
      <c r="B184" t="s">
        <v>241</v>
      </c>
      <c r="C184" t="s">
        <v>394</v>
      </c>
      <c r="D184">
        <v>20203</v>
      </c>
    </row>
    <row r="185" spans="1:4">
      <c r="A185" t="s">
        <v>252</v>
      </c>
      <c r="B185" t="s">
        <v>240</v>
      </c>
      <c r="C185" t="s">
        <v>240</v>
      </c>
      <c r="D185">
        <v>80802</v>
      </c>
    </row>
    <row r="186" spans="1:4">
      <c r="A186" t="s">
        <v>552</v>
      </c>
      <c r="B186" t="s">
        <v>242</v>
      </c>
      <c r="C186" t="s">
        <v>538</v>
      </c>
      <c r="D186">
        <v>60606</v>
      </c>
    </row>
    <row r="187" spans="1:4">
      <c r="A187" t="s">
        <v>553</v>
      </c>
      <c r="B187" t="s">
        <v>243</v>
      </c>
      <c r="C187" t="s">
        <v>347</v>
      </c>
      <c r="D187">
        <v>70205</v>
      </c>
    </row>
    <row r="188" spans="1:4">
      <c r="A188" t="s">
        <v>554</v>
      </c>
      <c r="B188" t="s">
        <v>244</v>
      </c>
      <c r="C188" t="s">
        <v>413</v>
      </c>
      <c r="D188">
        <v>90204</v>
      </c>
    </row>
    <row r="189" spans="1:4">
      <c r="A189" t="s">
        <v>305</v>
      </c>
      <c r="B189" t="s">
        <v>237</v>
      </c>
      <c r="C189" t="s">
        <v>391</v>
      </c>
      <c r="D189">
        <v>130706</v>
      </c>
    </row>
    <row r="190" spans="1:4">
      <c r="A190" t="s">
        <v>305</v>
      </c>
      <c r="B190" t="s">
        <v>241</v>
      </c>
      <c r="C190" t="s">
        <v>467</v>
      </c>
      <c r="D190">
        <v>20605</v>
      </c>
    </row>
    <row r="191" spans="1:4">
      <c r="A191" t="s">
        <v>555</v>
      </c>
      <c r="B191" t="s">
        <v>241</v>
      </c>
      <c r="C191" t="s">
        <v>556</v>
      </c>
      <c r="D191">
        <v>20502</v>
      </c>
    </row>
    <row r="192" spans="1:4">
      <c r="A192" t="s">
        <v>557</v>
      </c>
      <c r="B192" t="s">
        <v>243</v>
      </c>
      <c r="C192" t="s">
        <v>389</v>
      </c>
      <c r="D192">
        <v>70706</v>
      </c>
    </row>
    <row r="193" spans="1:4">
      <c r="A193" t="s">
        <v>558</v>
      </c>
      <c r="B193" t="s">
        <v>241</v>
      </c>
      <c r="C193" t="s">
        <v>380</v>
      </c>
      <c r="D193">
        <v>20102</v>
      </c>
    </row>
    <row r="194" spans="1:4">
      <c r="A194" t="s">
        <v>558</v>
      </c>
      <c r="B194" t="s">
        <v>245</v>
      </c>
      <c r="C194" t="s">
        <v>423</v>
      </c>
      <c r="D194">
        <v>41304</v>
      </c>
    </row>
    <row r="195" spans="1:4">
      <c r="A195" t="s">
        <v>559</v>
      </c>
      <c r="B195" t="s">
        <v>244</v>
      </c>
      <c r="C195" t="s">
        <v>379</v>
      </c>
      <c r="D195">
        <v>90904</v>
      </c>
    </row>
    <row r="196" spans="1:4">
      <c r="A196" t="s">
        <v>560</v>
      </c>
      <c r="B196" t="s">
        <v>243</v>
      </c>
      <c r="C196" t="s">
        <v>243</v>
      </c>
      <c r="D196">
        <v>70315</v>
      </c>
    </row>
    <row r="197" spans="1:4">
      <c r="A197" t="s">
        <v>331</v>
      </c>
      <c r="B197" t="s">
        <v>234</v>
      </c>
      <c r="C197" t="s">
        <v>415</v>
      </c>
      <c r="D197">
        <v>10206</v>
      </c>
    </row>
    <row r="198" spans="1:4">
      <c r="A198" t="s">
        <v>561</v>
      </c>
      <c r="B198" t="s">
        <v>243</v>
      </c>
      <c r="C198" t="s">
        <v>562</v>
      </c>
      <c r="D198">
        <v>70102</v>
      </c>
    </row>
    <row r="199" spans="1:4">
      <c r="A199" t="s">
        <v>563</v>
      </c>
      <c r="B199" t="s">
        <v>237</v>
      </c>
      <c r="C199" t="s">
        <v>564</v>
      </c>
      <c r="D199">
        <v>130902</v>
      </c>
    </row>
    <row r="200" spans="1:4">
      <c r="A200" t="s">
        <v>565</v>
      </c>
      <c r="B200" t="s">
        <v>236</v>
      </c>
      <c r="C200" t="s">
        <v>374</v>
      </c>
      <c r="D200">
        <v>30203</v>
      </c>
    </row>
    <row r="201" spans="1:4">
      <c r="A201" t="s">
        <v>566</v>
      </c>
      <c r="B201" t="s">
        <v>236</v>
      </c>
      <c r="C201" t="s">
        <v>516</v>
      </c>
      <c r="D201">
        <v>30303</v>
      </c>
    </row>
    <row r="202" spans="1:4">
      <c r="A202" t="s">
        <v>566</v>
      </c>
      <c r="B202" t="s">
        <v>243</v>
      </c>
      <c r="C202" t="s">
        <v>243</v>
      </c>
      <c r="D202">
        <v>70302</v>
      </c>
    </row>
    <row r="203" spans="1:4">
      <c r="A203" t="s">
        <v>567</v>
      </c>
      <c r="B203" t="s">
        <v>241</v>
      </c>
      <c r="C203" t="s">
        <v>568</v>
      </c>
      <c r="D203">
        <v>20302</v>
      </c>
    </row>
    <row r="204" spans="1:4">
      <c r="A204" t="s">
        <v>569</v>
      </c>
      <c r="B204" t="s">
        <v>243</v>
      </c>
      <c r="C204" t="s">
        <v>562</v>
      </c>
      <c r="D204">
        <v>70109</v>
      </c>
    </row>
    <row r="205" spans="1:4">
      <c r="A205" t="s">
        <v>570</v>
      </c>
      <c r="B205" t="s">
        <v>241</v>
      </c>
      <c r="C205" t="s">
        <v>380</v>
      </c>
      <c r="D205">
        <v>20108</v>
      </c>
    </row>
    <row r="206" spans="1:4">
      <c r="A206" t="s">
        <v>571</v>
      </c>
      <c r="B206" t="s">
        <v>244</v>
      </c>
      <c r="C206" t="s">
        <v>427</v>
      </c>
      <c r="D206">
        <v>90407</v>
      </c>
    </row>
    <row r="207" spans="1:4">
      <c r="A207" t="s">
        <v>571</v>
      </c>
      <c r="B207" t="s">
        <v>237</v>
      </c>
      <c r="C207" t="s">
        <v>564</v>
      </c>
      <c r="D207">
        <v>130903</v>
      </c>
    </row>
    <row r="208" spans="1:4">
      <c r="A208" t="s">
        <v>572</v>
      </c>
      <c r="B208" t="s">
        <v>237</v>
      </c>
      <c r="C208" t="s">
        <v>422</v>
      </c>
      <c r="D208">
        <v>130406</v>
      </c>
    </row>
    <row r="209" spans="1:4">
      <c r="A209" t="s">
        <v>573</v>
      </c>
      <c r="B209" t="s">
        <v>242</v>
      </c>
      <c r="C209" t="s">
        <v>507</v>
      </c>
      <c r="D209">
        <v>60704</v>
      </c>
    </row>
    <row r="210" spans="1:4">
      <c r="A210" t="s">
        <v>574</v>
      </c>
      <c r="B210" t="s">
        <v>240</v>
      </c>
      <c r="C210" t="s">
        <v>469</v>
      </c>
      <c r="D210">
        <v>80504</v>
      </c>
    </row>
    <row r="211" spans="1:4">
      <c r="A211" t="s">
        <v>575</v>
      </c>
      <c r="B211" t="s">
        <v>243</v>
      </c>
      <c r="C211" t="s">
        <v>562</v>
      </c>
      <c r="D211">
        <v>70103</v>
      </c>
    </row>
    <row r="212" spans="1:4">
      <c r="A212" t="s">
        <v>576</v>
      </c>
      <c r="B212" t="s">
        <v>243</v>
      </c>
      <c r="C212" t="s">
        <v>347</v>
      </c>
      <c r="D212">
        <v>70206</v>
      </c>
    </row>
    <row r="213" spans="1:4">
      <c r="A213" t="s">
        <v>577</v>
      </c>
      <c r="B213" t="s">
        <v>244</v>
      </c>
      <c r="C213" t="s">
        <v>406</v>
      </c>
      <c r="D213">
        <v>91105</v>
      </c>
    </row>
    <row r="214" spans="1:4">
      <c r="A214" t="s">
        <v>578</v>
      </c>
      <c r="B214" t="s">
        <v>244</v>
      </c>
      <c r="C214" t="s">
        <v>485</v>
      </c>
      <c r="D214">
        <v>90504</v>
      </c>
    </row>
    <row r="215" spans="1:4">
      <c r="A215" t="s">
        <v>579</v>
      </c>
      <c r="B215" t="s">
        <v>243</v>
      </c>
      <c r="C215" t="s">
        <v>347</v>
      </c>
      <c r="D215">
        <v>70207</v>
      </c>
    </row>
    <row r="216" spans="1:4">
      <c r="A216" t="s">
        <v>580</v>
      </c>
      <c r="B216" t="s">
        <v>245</v>
      </c>
      <c r="C216" t="s">
        <v>581</v>
      </c>
      <c r="D216">
        <v>40902</v>
      </c>
    </row>
    <row r="217" spans="1:4">
      <c r="A217" t="s">
        <v>582</v>
      </c>
      <c r="B217" t="s">
        <v>242</v>
      </c>
      <c r="C217" t="s">
        <v>538</v>
      </c>
      <c r="D217">
        <v>60603</v>
      </c>
    </row>
    <row r="218" spans="1:4">
      <c r="A218" t="s">
        <v>583</v>
      </c>
      <c r="B218" t="s">
        <v>241</v>
      </c>
      <c r="C218" t="s">
        <v>556</v>
      </c>
      <c r="D218">
        <v>20503</v>
      </c>
    </row>
    <row r="219" spans="1:4">
      <c r="A219" t="s">
        <v>584</v>
      </c>
      <c r="B219" t="s">
        <v>244</v>
      </c>
      <c r="C219" t="s">
        <v>379</v>
      </c>
      <c r="D219">
        <v>90905</v>
      </c>
    </row>
    <row r="220" spans="1:4">
      <c r="A220" t="s">
        <v>585</v>
      </c>
      <c r="B220" t="s">
        <v>235</v>
      </c>
      <c r="C220" t="s">
        <v>377</v>
      </c>
      <c r="D220">
        <v>120506</v>
      </c>
    </row>
    <row r="221" spans="1:4">
      <c r="A221" t="s">
        <v>586</v>
      </c>
      <c r="B221" t="s">
        <v>242</v>
      </c>
      <c r="C221" t="s">
        <v>538</v>
      </c>
      <c r="D221">
        <v>60605</v>
      </c>
    </row>
    <row r="222" spans="1:4">
      <c r="A222" t="s">
        <v>586</v>
      </c>
      <c r="B222" t="s">
        <v>243</v>
      </c>
      <c r="C222" t="s">
        <v>347</v>
      </c>
      <c r="D222">
        <v>70208</v>
      </c>
    </row>
    <row r="223" spans="1:4">
      <c r="A223" t="s">
        <v>587</v>
      </c>
      <c r="B223" t="s">
        <v>235</v>
      </c>
      <c r="C223" t="s">
        <v>377</v>
      </c>
      <c r="D223">
        <v>120510</v>
      </c>
    </row>
    <row r="224" spans="1:4">
      <c r="A224" t="s">
        <v>588</v>
      </c>
      <c r="B224" t="s">
        <v>241</v>
      </c>
      <c r="C224" t="s">
        <v>556</v>
      </c>
      <c r="D224">
        <v>20504</v>
      </c>
    </row>
    <row r="225" spans="1:4">
      <c r="A225" t="s">
        <v>589</v>
      </c>
      <c r="B225" t="s">
        <v>244</v>
      </c>
      <c r="C225" t="s">
        <v>468</v>
      </c>
      <c r="D225">
        <v>90303</v>
      </c>
    </row>
    <row r="226" spans="1:4">
      <c r="A226" t="s">
        <v>339</v>
      </c>
      <c r="B226" t="s">
        <v>235</v>
      </c>
      <c r="C226" t="s">
        <v>377</v>
      </c>
      <c r="D226">
        <v>120507</v>
      </c>
    </row>
    <row r="227" spans="1:4">
      <c r="A227" t="s">
        <v>590</v>
      </c>
      <c r="B227" t="s">
        <v>235</v>
      </c>
      <c r="C227" t="s">
        <v>377</v>
      </c>
      <c r="D227">
        <v>120511</v>
      </c>
    </row>
    <row r="228" spans="1:4">
      <c r="A228" t="s">
        <v>591</v>
      </c>
      <c r="B228" t="s">
        <v>245</v>
      </c>
      <c r="C228" t="s">
        <v>581</v>
      </c>
      <c r="D228">
        <v>40903</v>
      </c>
    </row>
    <row r="229" spans="1:4">
      <c r="A229" t="s">
        <v>592</v>
      </c>
      <c r="B229" t="s">
        <v>241</v>
      </c>
      <c r="C229" t="s">
        <v>568</v>
      </c>
      <c r="D229">
        <v>20303</v>
      </c>
    </row>
    <row r="230" spans="1:4">
      <c r="A230" t="s">
        <v>592</v>
      </c>
      <c r="B230" t="s">
        <v>244</v>
      </c>
      <c r="C230" t="s">
        <v>413</v>
      </c>
      <c r="D230">
        <v>90205</v>
      </c>
    </row>
    <row r="231" spans="1:4">
      <c r="A231" t="s">
        <v>593</v>
      </c>
      <c r="B231" t="s">
        <v>244</v>
      </c>
      <c r="C231" t="s">
        <v>485</v>
      </c>
      <c r="D231">
        <v>90505</v>
      </c>
    </row>
    <row r="232" spans="1:4">
      <c r="A232" t="s">
        <v>594</v>
      </c>
      <c r="B232" t="s">
        <v>245</v>
      </c>
      <c r="C232" t="s">
        <v>581</v>
      </c>
      <c r="D232">
        <v>40904</v>
      </c>
    </row>
    <row r="233" spans="1:4">
      <c r="A233" t="s">
        <v>595</v>
      </c>
      <c r="B233" t="s">
        <v>239</v>
      </c>
      <c r="C233" t="s">
        <v>307</v>
      </c>
      <c r="D233">
        <v>50201</v>
      </c>
    </row>
    <row r="234" spans="1:4">
      <c r="A234" t="s">
        <v>596</v>
      </c>
      <c r="B234" t="s">
        <v>241</v>
      </c>
      <c r="C234" t="s">
        <v>394</v>
      </c>
      <c r="D234">
        <v>20204</v>
      </c>
    </row>
    <row r="235" spans="1:4">
      <c r="A235" t="s">
        <v>597</v>
      </c>
      <c r="B235" t="s">
        <v>242</v>
      </c>
      <c r="C235" t="s">
        <v>507</v>
      </c>
      <c r="D235">
        <v>60703</v>
      </c>
    </row>
    <row r="236" spans="1:4">
      <c r="A236" t="s">
        <v>597</v>
      </c>
      <c r="B236" t="s">
        <v>244</v>
      </c>
      <c r="C236" t="s">
        <v>485</v>
      </c>
      <c r="D236">
        <v>90506</v>
      </c>
    </row>
    <row r="237" spans="1:4">
      <c r="A237" t="s">
        <v>598</v>
      </c>
      <c r="B237" t="s">
        <v>241</v>
      </c>
      <c r="C237" t="s">
        <v>380</v>
      </c>
      <c r="D237">
        <v>20103</v>
      </c>
    </row>
    <row r="238" spans="1:4">
      <c r="A238" t="s">
        <v>599</v>
      </c>
      <c r="B238" t="s">
        <v>234</v>
      </c>
      <c r="C238" t="s">
        <v>415</v>
      </c>
      <c r="D238">
        <v>10214</v>
      </c>
    </row>
    <row r="239" spans="1:4">
      <c r="A239" t="s">
        <v>600</v>
      </c>
      <c r="B239" t="s">
        <v>245</v>
      </c>
      <c r="C239" t="s">
        <v>381</v>
      </c>
      <c r="D239">
        <v>40103</v>
      </c>
    </row>
    <row r="240" spans="1:4">
      <c r="A240" t="s">
        <v>601</v>
      </c>
      <c r="B240" t="s">
        <v>234</v>
      </c>
      <c r="C240" t="s">
        <v>415</v>
      </c>
      <c r="D240">
        <v>10204</v>
      </c>
    </row>
    <row r="241" spans="1:4">
      <c r="A241" t="s">
        <v>602</v>
      </c>
      <c r="B241" t="s">
        <v>242</v>
      </c>
      <c r="C241" t="s">
        <v>490</v>
      </c>
      <c r="D241">
        <v>60406</v>
      </c>
    </row>
    <row r="242" spans="1:4">
      <c r="A242" t="s">
        <v>603</v>
      </c>
      <c r="B242" t="s">
        <v>242</v>
      </c>
      <c r="C242" t="s">
        <v>496</v>
      </c>
      <c r="D242">
        <v>60204</v>
      </c>
    </row>
    <row r="243" spans="1:4">
      <c r="A243" t="s">
        <v>604</v>
      </c>
      <c r="B243" t="s">
        <v>241</v>
      </c>
      <c r="C243" t="s">
        <v>394</v>
      </c>
      <c r="D243">
        <v>20205</v>
      </c>
    </row>
    <row r="244" spans="1:4">
      <c r="A244" t="s">
        <v>605</v>
      </c>
      <c r="B244" t="s">
        <v>235</v>
      </c>
      <c r="C244" t="s">
        <v>431</v>
      </c>
      <c r="D244">
        <v>120106</v>
      </c>
    </row>
    <row r="245" spans="1:4">
      <c r="A245" t="s">
        <v>606</v>
      </c>
      <c r="B245" t="s">
        <v>242</v>
      </c>
      <c r="C245" t="s">
        <v>490</v>
      </c>
      <c r="D245">
        <v>60408</v>
      </c>
    </row>
    <row r="246" spans="1:4">
      <c r="A246" t="s">
        <v>260</v>
      </c>
      <c r="B246" t="s">
        <v>240</v>
      </c>
      <c r="C246" t="s">
        <v>240</v>
      </c>
      <c r="D246">
        <v>80823</v>
      </c>
    </row>
    <row r="247" spans="1:4">
      <c r="A247" t="s">
        <v>607</v>
      </c>
      <c r="B247" t="s">
        <v>243</v>
      </c>
      <c r="C247" t="s">
        <v>407</v>
      </c>
      <c r="D247">
        <v>70407</v>
      </c>
    </row>
    <row r="248" spans="1:4">
      <c r="A248" t="s">
        <v>608</v>
      </c>
      <c r="B248" t="s">
        <v>237</v>
      </c>
      <c r="C248" t="s">
        <v>391</v>
      </c>
      <c r="D248">
        <v>130707</v>
      </c>
    </row>
    <row r="249" spans="1:4">
      <c r="A249" t="s">
        <v>609</v>
      </c>
      <c r="B249" t="s">
        <v>234</v>
      </c>
      <c r="C249" t="s">
        <v>415</v>
      </c>
      <c r="D249">
        <v>10216</v>
      </c>
    </row>
    <row r="250" spans="1:4">
      <c r="A250" t="s">
        <v>610</v>
      </c>
      <c r="B250" t="s">
        <v>234</v>
      </c>
      <c r="C250" t="s">
        <v>415</v>
      </c>
      <c r="D250">
        <v>10215</v>
      </c>
    </row>
    <row r="251" spans="1:4">
      <c r="A251" t="s">
        <v>611</v>
      </c>
      <c r="B251" t="s">
        <v>234</v>
      </c>
      <c r="C251" t="s">
        <v>415</v>
      </c>
      <c r="D251">
        <v>10217</v>
      </c>
    </row>
    <row r="252" spans="1:4">
      <c r="A252" t="s">
        <v>612</v>
      </c>
      <c r="B252" t="s">
        <v>243</v>
      </c>
      <c r="C252" t="s">
        <v>389</v>
      </c>
      <c r="D252">
        <v>70707</v>
      </c>
    </row>
    <row r="253" spans="1:4">
      <c r="A253" t="s">
        <v>613</v>
      </c>
      <c r="B253" t="s">
        <v>239</v>
      </c>
      <c r="C253" t="s">
        <v>459</v>
      </c>
      <c r="D253">
        <v>50104</v>
      </c>
    </row>
    <row r="254" spans="1:4">
      <c r="A254" t="s">
        <v>614</v>
      </c>
      <c r="B254" t="s">
        <v>244</v>
      </c>
      <c r="C254" t="s">
        <v>379</v>
      </c>
      <c r="D254">
        <v>90906</v>
      </c>
    </row>
    <row r="255" spans="1:4">
      <c r="A255" t="s">
        <v>615</v>
      </c>
      <c r="B255" t="s">
        <v>236</v>
      </c>
      <c r="C255" t="s">
        <v>516</v>
      </c>
      <c r="D255">
        <v>30304</v>
      </c>
    </row>
    <row r="256" spans="1:4">
      <c r="A256" t="s">
        <v>616</v>
      </c>
      <c r="B256" t="s">
        <v>244</v>
      </c>
      <c r="C256" t="s">
        <v>480</v>
      </c>
      <c r="D256">
        <v>90602</v>
      </c>
    </row>
    <row r="257" spans="1:4">
      <c r="A257" t="s">
        <v>617</v>
      </c>
      <c r="B257" t="s">
        <v>245</v>
      </c>
      <c r="C257" t="s">
        <v>320</v>
      </c>
      <c r="D257">
        <v>40505</v>
      </c>
    </row>
    <row r="258" spans="1:4">
      <c r="A258" t="s">
        <v>618</v>
      </c>
      <c r="B258" t="s">
        <v>240</v>
      </c>
      <c r="C258" t="s">
        <v>439</v>
      </c>
      <c r="D258">
        <v>80603</v>
      </c>
    </row>
    <row r="259" spans="1:4">
      <c r="A259" t="s">
        <v>619</v>
      </c>
      <c r="B259" t="s">
        <v>245</v>
      </c>
      <c r="C259" t="s">
        <v>404</v>
      </c>
      <c r="D259">
        <v>40304</v>
      </c>
    </row>
    <row r="260" spans="1:4">
      <c r="A260" t="s">
        <v>620</v>
      </c>
      <c r="B260" t="s">
        <v>234</v>
      </c>
      <c r="C260" t="s">
        <v>415</v>
      </c>
      <c r="D260">
        <v>10203</v>
      </c>
    </row>
    <row r="261" spans="1:4">
      <c r="A261" t="s">
        <v>621</v>
      </c>
      <c r="B261" t="s">
        <v>245</v>
      </c>
      <c r="C261" t="s">
        <v>425</v>
      </c>
      <c r="D261">
        <v>40605</v>
      </c>
    </row>
    <row r="262" spans="1:4">
      <c r="A262" t="s">
        <v>284</v>
      </c>
      <c r="B262" t="s">
        <v>237</v>
      </c>
      <c r="C262" t="s">
        <v>391</v>
      </c>
      <c r="D262">
        <v>130708</v>
      </c>
    </row>
    <row r="263" spans="1:4">
      <c r="A263" t="s">
        <v>343</v>
      </c>
      <c r="B263" t="s">
        <v>245</v>
      </c>
      <c r="C263" t="s">
        <v>343</v>
      </c>
      <c r="D263">
        <v>40801</v>
      </c>
    </row>
    <row r="264" spans="1:4">
      <c r="A264" t="s">
        <v>622</v>
      </c>
      <c r="B264" t="s">
        <v>243</v>
      </c>
      <c r="C264" t="s">
        <v>389</v>
      </c>
      <c r="D264">
        <v>70708</v>
      </c>
    </row>
    <row r="265" spans="1:4">
      <c r="A265" t="s">
        <v>623</v>
      </c>
      <c r="B265" t="s">
        <v>243</v>
      </c>
      <c r="C265" t="s">
        <v>562</v>
      </c>
      <c r="D265">
        <v>70101</v>
      </c>
    </row>
    <row r="266" spans="1:4">
      <c r="A266" t="s">
        <v>624</v>
      </c>
      <c r="B266" t="s">
        <v>243</v>
      </c>
      <c r="C266" t="s">
        <v>562</v>
      </c>
      <c r="D266">
        <v>70104</v>
      </c>
    </row>
    <row r="267" spans="1:4">
      <c r="A267" t="s">
        <v>625</v>
      </c>
      <c r="B267" t="s">
        <v>245</v>
      </c>
      <c r="C267" t="s">
        <v>381</v>
      </c>
      <c r="D267">
        <v>40104</v>
      </c>
    </row>
    <row r="268" spans="1:4">
      <c r="A268" t="s">
        <v>625</v>
      </c>
      <c r="B268" t="s">
        <v>244</v>
      </c>
      <c r="C268" t="s">
        <v>406</v>
      </c>
      <c r="D268">
        <v>91106</v>
      </c>
    </row>
    <row r="269" spans="1:4">
      <c r="A269" t="s">
        <v>626</v>
      </c>
      <c r="B269" t="s">
        <v>245</v>
      </c>
      <c r="C269" t="s">
        <v>404</v>
      </c>
      <c r="D269">
        <v>40305</v>
      </c>
    </row>
    <row r="270" spans="1:4">
      <c r="A270" t="s">
        <v>627</v>
      </c>
      <c r="B270" t="s">
        <v>237</v>
      </c>
      <c r="C270" t="s">
        <v>564</v>
      </c>
      <c r="D270">
        <v>130904</v>
      </c>
    </row>
    <row r="271" spans="1:4">
      <c r="A271" t="s">
        <v>627</v>
      </c>
      <c r="B271" t="s">
        <v>235</v>
      </c>
      <c r="C271" t="s">
        <v>377</v>
      </c>
      <c r="D271">
        <v>120508</v>
      </c>
    </row>
    <row r="272" spans="1:4">
      <c r="A272" t="s">
        <v>628</v>
      </c>
      <c r="B272" t="s">
        <v>235</v>
      </c>
      <c r="C272" t="s">
        <v>377</v>
      </c>
      <c r="D272">
        <v>120509</v>
      </c>
    </row>
    <row r="273" spans="1:4">
      <c r="A273" t="s">
        <v>629</v>
      </c>
      <c r="B273" t="s">
        <v>241</v>
      </c>
      <c r="C273" t="s">
        <v>471</v>
      </c>
      <c r="D273">
        <v>20404</v>
      </c>
    </row>
    <row r="274" spans="1:4">
      <c r="A274" t="s">
        <v>630</v>
      </c>
      <c r="B274" t="s">
        <v>235</v>
      </c>
      <c r="C274" t="s">
        <v>443</v>
      </c>
      <c r="D274">
        <v>120803</v>
      </c>
    </row>
    <row r="275" spans="1:4">
      <c r="A275" t="s">
        <v>631</v>
      </c>
      <c r="B275" t="s">
        <v>235</v>
      </c>
      <c r="C275" t="s">
        <v>276</v>
      </c>
      <c r="D275">
        <v>120604</v>
      </c>
    </row>
    <row r="276" spans="1:4">
      <c r="A276" t="s">
        <v>357</v>
      </c>
      <c r="B276" t="s">
        <v>235</v>
      </c>
      <c r="C276" t="s">
        <v>488</v>
      </c>
      <c r="D276">
        <v>120402</v>
      </c>
    </row>
    <row r="277" spans="1:4">
      <c r="A277" t="s">
        <v>632</v>
      </c>
      <c r="B277" t="s">
        <v>235</v>
      </c>
      <c r="C277" t="s">
        <v>474</v>
      </c>
      <c r="D277">
        <v>120203</v>
      </c>
    </row>
    <row r="278" spans="1:4">
      <c r="A278" t="s">
        <v>633</v>
      </c>
      <c r="B278" t="s">
        <v>235</v>
      </c>
      <c r="C278" t="s">
        <v>474</v>
      </c>
      <c r="D278">
        <v>120204</v>
      </c>
    </row>
    <row r="279" spans="1:4">
      <c r="A279" t="s">
        <v>634</v>
      </c>
      <c r="B279" t="s">
        <v>235</v>
      </c>
      <c r="C279" t="s">
        <v>474</v>
      </c>
      <c r="D279">
        <v>120205</v>
      </c>
    </row>
    <row r="280" spans="1:4">
      <c r="A280" t="s">
        <v>635</v>
      </c>
      <c r="B280" t="s">
        <v>235</v>
      </c>
      <c r="C280" t="s">
        <v>474</v>
      </c>
      <c r="D280">
        <v>120206</v>
      </c>
    </row>
    <row r="281" spans="1:4">
      <c r="A281" t="s">
        <v>636</v>
      </c>
      <c r="B281" t="s">
        <v>235</v>
      </c>
      <c r="C281" t="s">
        <v>474</v>
      </c>
      <c r="D281">
        <v>120201</v>
      </c>
    </row>
    <row r="282" spans="1:4">
      <c r="A282" t="s">
        <v>242</v>
      </c>
      <c r="B282" t="s">
        <v>237</v>
      </c>
      <c r="C282" t="s">
        <v>391</v>
      </c>
      <c r="D282">
        <v>130709</v>
      </c>
    </row>
    <row r="283" spans="1:4">
      <c r="A283" t="s">
        <v>637</v>
      </c>
      <c r="B283" t="s">
        <v>244</v>
      </c>
      <c r="C283" t="s">
        <v>406</v>
      </c>
      <c r="D283">
        <v>91111</v>
      </c>
    </row>
    <row r="284" spans="1:4">
      <c r="A284" t="s">
        <v>638</v>
      </c>
      <c r="B284" t="s">
        <v>245</v>
      </c>
      <c r="C284" t="s">
        <v>429</v>
      </c>
      <c r="D284">
        <v>41201</v>
      </c>
    </row>
    <row r="285" spans="1:4">
      <c r="A285" t="s">
        <v>639</v>
      </c>
      <c r="B285" t="s">
        <v>245</v>
      </c>
      <c r="C285" t="s">
        <v>343</v>
      </c>
      <c r="D285">
        <v>40802</v>
      </c>
    </row>
    <row r="286" spans="1:4">
      <c r="A286" t="s">
        <v>640</v>
      </c>
      <c r="B286" t="s">
        <v>237</v>
      </c>
      <c r="C286" t="s">
        <v>391</v>
      </c>
      <c r="D286">
        <v>130710</v>
      </c>
    </row>
    <row r="287" spans="1:4">
      <c r="A287" t="s">
        <v>641</v>
      </c>
      <c r="B287" t="s">
        <v>243</v>
      </c>
      <c r="C287" t="s">
        <v>389</v>
      </c>
      <c r="D287">
        <v>70711</v>
      </c>
    </row>
    <row r="288" spans="1:4">
      <c r="A288" t="s">
        <v>642</v>
      </c>
      <c r="B288" t="s">
        <v>236</v>
      </c>
      <c r="C288" t="s">
        <v>448</v>
      </c>
      <c r="D288">
        <v>30404</v>
      </c>
    </row>
    <row r="289" spans="1:4">
      <c r="A289" t="s">
        <v>643</v>
      </c>
      <c r="B289" t="s">
        <v>237</v>
      </c>
      <c r="C289" t="s">
        <v>391</v>
      </c>
      <c r="D289">
        <v>130711</v>
      </c>
    </row>
    <row r="290" spans="1:4">
      <c r="A290" t="s">
        <v>644</v>
      </c>
      <c r="B290" t="s">
        <v>235</v>
      </c>
      <c r="C290" t="s">
        <v>488</v>
      </c>
      <c r="D290">
        <v>120403</v>
      </c>
    </row>
    <row r="291" spans="1:4">
      <c r="A291" t="s">
        <v>645</v>
      </c>
      <c r="B291" t="s">
        <v>239</v>
      </c>
      <c r="C291" t="s">
        <v>459</v>
      </c>
      <c r="D291">
        <v>50105</v>
      </c>
    </row>
    <row r="292" spans="1:4">
      <c r="A292" t="s">
        <v>646</v>
      </c>
      <c r="B292" t="s">
        <v>245</v>
      </c>
      <c r="C292" t="s">
        <v>385</v>
      </c>
      <c r="D292">
        <v>40405</v>
      </c>
    </row>
    <row r="293" spans="1:4">
      <c r="A293" t="s">
        <v>647</v>
      </c>
      <c r="B293" t="s">
        <v>511</v>
      </c>
      <c r="C293" t="s">
        <v>648</v>
      </c>
      <c r="D293">
        <v>110202</v>
      </c>
    </row>
    <row r="294" spans="1:4">
      <c r="A294" t="s">
        <v>295</v>
      </c>
      <c r="B294" t="s">
        <v>240</v>
      </c>
      <c r="C294" t="s">
        <v>392</v>
      </c>
      <c r="D294">
        <v>81003</v>
      </c>
    </row>
    <row r="295" spans="1:4">
      <c r="A295" t="s">
        <v>253</v>
      </c>
      <c r="B295" t="s">
        <v>237</v>
      </c>
      <c r="C295" t="s">
        <v>398</v>
      </c>
      <c r="D295">
        <v>130102</v>
      </c>
    </row>
    <row r="296" spans="1:4">
      <c r="A296" t="s">
        <v>265</v>
      </c>
      <c r="B296" t="s">
        <v>240</v>
      </c>
      <c r="C296" t="s">
        <v>240</v>
      </c>
      <c r="D296">
        <v>80812</v>
      </c>
    </row>
    <row r="297" spans="1:4">
      <c r="A297" t="s">
        <v>265</v>
      </c>
      <c r="B297" t="s">
        <v>241</v>
      </c>
      <c r="C297" t="s">
        <v>394</v>
      </c>
      <c r="D297">
        <v>20206</v>
      </c>
    </row>
    <row r="298" spans="1:4">
      <c r="A298" t="s">
        <v>649</v>
      </c>
      <c r="B298" t="s">
        <v>245</v>
      </c>
      <c r="C298" t="s">
        <v>650</v>
      </c>
      <c r="D298">
        <v>41102</v>
      </c>
    </row>
    <row r="299" spans="1:4">
      <c r="A299" t="s">
        <v>651</v>
      </c>
      <c r="B299" t="s">
        <v>245</v>
      </c>
      <c r="C299" t="s">
        <v>423</v>
      </c>
      <c r="D299">
        <v>41305</v>
      </c>
    </row>
    <row r="300" spans="1:4">
      <c r="A300" t="s">
        <v>276</v>
      </c>
      <c r="B300" t="s">
        <v>235</v>
      </c>
      <c r="C300" t="s">
        <v>276</v>
      </c>
      <c r="D300">
        <v>120605</v>
      </c>
    </row>
    <row r="301" spans="1:4">
      <c r="A301" t="s">
        <v>652</v>
      </c>
      <c r="B301" t="s">
        <v>235</v>
      </c>
      <c r="C301" t="s">
        <v>386</v>
      </c>
      <c r="D301">
        <v>120306</v>
      </c>
    </row>
    <row r="302" spans="1:4">
      <c r="A302" t="s">
        <v>327</v>
      </c>
      <c r="B302" t="s">
        <v>235</v>
      </c>
      <c r="C302" t="s">
        <v>327</v>
      </c>
      <c r="D302">
        <v>120701</v>
      </c>
    </row>
    <row r="303" spans="1:4">
      <c r="A303" t="s">
        <v>653</v>
      </c>
      <c r="B303" t="s">
        <v>242</v>
      </c>
      <c r="C303" t="s">
        <v>503</v>
      </c>
      <c r="D303">
        <v>60102</v>
      </c>
    </row>
    <row r="304" spans="1:4">
      <c r="A304" t="s">
        <v>653</v>
      </c>
      <c r="B304" t="s">
        <v>242</v>
      </c>
      <c r="C304" t="s">
        <v>544</v>
      </c>
      <c r="D304">
        <v>60305</v>
      </c>
    </row>
    <row r="305" spans="1:4">
      <c r="A305" t="s">
        <v>654</v>
      </c>
      <c r="B305" t="s">
        <v>244</v>
      </c>
      <c r="C305" t="s">
        <v>401</v>
      </c>
      <c r="D305">
        <v>90104</v>
      </c>
    </row>
    <row r="306" spans="1:4">
      <c r="A306" t="s">
        <v>655</v>
      </c>
      <c r="B306" t="s">
        <v>244</v>
      </c>
      <c r="C306" t="s">
        <v>463</v>
      </c>
      <c r="D306">
        <v>91002</v>
      </c>
    </row>
    <row r="307" spans="1:4">
      <c r="A307" t="s">
        <v>655</v>
      </c>
      <c r="B307" t="s">
        <v>243</v>
      </c>
      <c r="C307" t="s">
        <v>243</v>
      </c>
      <c r="D307">
        <v>70303</v>
      </c>
    </row>
    <row r="308" spans="1:4">
      <c r="A308" t="s">
        <v>359</v>
      </c>
      <c r="B308" t="s">
        <v>245</v>
      </c>
      <c r="C308" t="s">
        <v>320</v>
      </c>
      <c r="D308">
        <v>40501</v>
      </c>
    </row>
    <row r="309" spans="1:4">
      <c r="A309" t="s">
        <v>656</v>
      </c>
      <c r="B309" t="s">
        <v>236</v>
      </c>
      <c r="C309" t="s">
        <v>374</v>
      </c>
      <c r="D309">
        <v>30204</v>
      </c>
    </row>
    <row r="310" spans="1:4">
      <c r="A310" t="s">
        <v>657</v>
      </c>
      <c r="B310" t="s">
        <v>243</v>
      </c>
      <c r="C310" t="s">
        <v>562</v>
      </c>
      <c r="D310">
        <v>70105</v>
      </c>
    </row>
    <row r="311" spans="1:4">
      <c r="A311" t="s">
        <v>658</v>
      </c>
      <c r="B311" t="s">
        <v>240</v>
      </c>
      <c r="C311" t="s">
        <v>659</v>
      </c>
      <c r="D311">
        <v>80202</v>
      </c>
    </row>
    <row r="312" spans="1:4">
      <c r="A312" t="s">
        <v>660</v>
      </c>
      <c r="B312" t="s">
        <v>237</v>
      </c>
      <c r="C312" t="s">
        <v>564</v>
      </c>
      <c r="D312">
        <v>130905</v>
      </c>
    </row>
    <row r="313" spans="1:4">
      <c r="A313" t="s">
        <v>661</v>
      </c>
      <c r="B313" t="s">
        <v>240</v>
      </c>
      <c r="C313" t="s">
        <v>659</v>
      </c>
      <c r="D313">
        <v>80203</v>
      </c>
    </row>
    <row r="314" spans="1:4">
      <c r="A314" t="s">
        <v>662</v>
      </c>
      <c r="B314" t="s">
        <v>243</v>
      </c>
      <c r="C314" t="s">
        <v>243</v>
      </c>
      <c r="D314">
        <v>70304</v>
      </c>
    </row>
    <row r="315" spans="1:4">
      <c r="A315" t="s">
        <v>663</v>
      </c>
      <c r="B315" t="s">
        <v>245</v>
      </c>
      <c r="C315" t="s">
        <v>320</v>
      </c>
      <c r="D315">
        <v>40506</v>
      </c>
    </row>
    <row r="316" spans="1:4">
      <c r="A316" t="s">
        <v>299</v>
      </c>
      <c r="B316" t="s">
        <v>240</v>
      </c>
      <c r="C316" t="s">
        <v>240</v>
      </c>
      <c r="D316">
        <v>80804</v>
      </c>
    </row>
    <row r="317" spans="1:4">
      <c r="A317" t="s">
        <v>664</v>
      </c>
      <c r="B317" t="s">
        <v>244</v>
      </c>
      <c r="C317" t="s">
        <v>480</v>
      </c>
      <c r="D317">
        <v>90603</v>
      </c>
    </row>
    <row r="318" spans="1:4">
      <c r="A318" t="s">
        <v>665</v>
      </c>
      <c r="B318" t="s">
        <v>234</v>
      </c>
      <c r="C318" t="s">
        <v>415</v>
      </c>
      <c r="D318">
        <v>10209</v>
      </c>
    </row>
    <row r="319" spans="1:4">
      <c r="A319" t="s">
        <v>666</v>
      </c>
      <c r="B319" t="s">
        <v>240</v>
      </c>
      <c r="C319" t="s">
        <v>659</v>
      </c>
      <c r="D319">
        <v>80204</v>
      </c>
    </row>
    <row r="320" spans="1:4">
      <c r="A320" t="s">
        <v>667</v>
      </c>
      <c r="B320" t="s">
        <v>237</v>
      </c>
      <c r="C320" t="s">
        <v>564</v>
      </c>
      <c r="D320">
        <v>130906</v>
      </c>
    </row>
    <row r="321" spans="1:4">
      <c r="A321" t="s">
        <v>667</v>
      </c>
      <c r="B321" t="s">
        <v>244</v>
      </c>
      <c r="C321" t="s">
        <v>413</v>
      </c>
      <c r="D321">
        <v>90206</v>
      </c>
    </row>
    <row r="322" spans="1:4">
      <c r="A322" t="s">
        <v>668</v>
      </c>
      <c r="B322" t="s">
        <v>243</v>
      </c>
      <c r="C322" t="s">
        <v>347</v>
      </c>
      <c r="D322">
        <v>70209</v>
      </c>
    </row>
    <row r="323" spans="1:4">
      <c r="A323" t="s">
        <v>427</v>
      </c>
      <c r="B323" t="s">
        <v>243</v>
      </c>
      <c r="C323" t="s">
        <v>407</v>
      </c>
      <c r="D323">
        <v>70408</v>
      </c>
    </row>
    <row r="324" spans="1:4">
      <c r="A324" t="s">
        <v>669</v>
      </c>
      <c r="B324" t="s">
        <v>244</v>
      </c>
      <c r="C324" t="s">
        <v>427</v>
      </c>
      <c r="D324">
        <v>90401</v>
      </c>
    </row>
    <row r="325" spans="1:4">
      <c r="A325" t="s">
        <v>670</v>
      </c>
      <c r="B325" t="s">
        <v>243</v>
      </c>
      <c r="C325" t="s">
        <v>347</v>
      </c>
      <c r="D325">
        <v>70210</v>
      </c>
    </row>
    <row r="326" spans="1:4">
      <c r="A326" t="s">
        <v>671</v>
      </c>
      <c r="B326" t="s">
        <v>244</v>
      </c>
      <c r="C326" t="s">
        <v>401</v>
      </c>
      <c r="D326">
        <v>90103</v>
      </c>
    </row>
    <row r="327" spans="1:4">
      <c r="A327" t="s">
        <v>672</v>
      </c>
      <c r="B327" t="s">
        <v>243</v>
      </c>
      <c r="C327" t="s">
        <v>347</v>
      </c>
      <c r="D327">
        <v>70211</v>
      </c>
    </row>
    <row r="328" spans="1:4">
      <c r="A328" t="s">
        <v>673</v>
      </c>
      <c r="B328" t="s">
        <v>239</v>
      </c>
      <c r="C328" t="s">
        <v>459</v>
      </c>
      <c r="D328">
        <v>50101</v>
      </c>
    </row>
    <row r="329" spans="1:4">
      <c r="A329" t="s">
        <v>674</v>
      </c>
      <c r="B329" t="s">
        <v>243</v>
      </c>
      <c r="C329" t="s">
        <v>562</v>
      </c>
      <c r="D329">
        <v>70106</v>
      </c>
    </row>
    <row r="330" spans="1:4">
      <c r="A330" t="s">
        <v>675</v>
      </c>
      <c r="B330" t="s">
        <v>241</v>
      </c>
      <c r="C330" t="s">
        <v>556</v>
      </c>
      <c r="D330">
        <v>20505</v>
      </c>
    </row>
    <row r="331" spans="1:4">
      <c r="A331" t="s">
        <v>676</v>
      </c>
      <c r="B331" t="s">
        <v>244</v>
      </c>
      <c r="C331" t="s">
        <v>463</v>
      </c>
      <c r="D331">
        <v>91003</v>
      </c>
    </row>
    <row r="332" spans="1:4">
      <c r="A332" t="s">
        <v>677</v>
      </c>
      <c r="B332" t="s">
        <v>241</v>
      </c>
      <c r="C332" t="s">
        <v>568</v>
      </c>
      <c r="D332">
        <v>20301</v>
      </c>
    </row>
    <row r="333" spans="1:4">
      <c r="A333" t="s">
        <v>678</v>
      </c>
      <c r="B333" t="s">
        <v>242</v>
      </c>
      <c r="C333" t="s">
        <v>544</v>
      </c>
      <c r="D333">
        <v>60306</v>
      </c>
    </row>
    <row r="334" spans="1:4">
      <c r="A334" t="s">
        <v>679</v>
      </c>
      <c r="B334" t="s">
        <v>244</v>
      </c>
      <c r="C334" t="s">
        <v>413</v>
      </c>
      <c r="D334">
        <v>90207</v>
      </c>
    </row>
    <row r="335" spans="1:4">
      <c r="A335" t="s">
        <v>680</v>
      </c>
      <c r="B335" t="s">
        <v>244</v>
      </c>
      <c r="C335" t="s">
        <v>463</v>
      </c>
      <c r="D335">
        <v>91004</v>
      </c>
    </row>
    <row r="336" spans="1:4">
      <c r="A336" t="s">
        <v>681</v>
      </c>
      <c r="B336" t="s">
        <v>237</v>
      </c>
      <c r="C336" t="s">
        <v>391</v>
      </c>
      <c r="D336">
        <v>130712</v>
      </c>
    </row>
    <row r="337" spans="1:4">
      <c r="A337" t="s">
        <v>682</v>
      </c>
      <c r="B337" t="s">
        <v>244</v>
      </c>
      <c r="C337" t="s">
        <v>406</v>
      </c>
      <c r="D337">
        <v>91107</v>
      </c>
    </row>
    <row r="338" spans="1:4">
      <c r="A338" t="s">
        <v>683</v>
      </c>
      <c r="B338" t="s">
        <v>244</v>
      </c>
      <c r="C338" t="s">
        <v>413</v>
      </c>
      <c r="D338">
        <v>90208</v>
      </c>
    </row>
    <row r="339" spans="1:4">
      <c r="A339" t="s">
        <v>684</v>
      </c>
      <c r="B339" t="s">
        <v>243</v>
      </c>
      <c r="C339" t="s">
        <v>347</v>
      </c>
      <c r="D339">
        <v>70212</v>
      </c>
    </row>
    <row r="340" spans="1:4">
      <c r="A340" t="s">
        <v>685</v>
      </c>
      <c r="B340" t="s">
        <v>244</v>
      </c>
      <c r="C340" t="s">
        <v>406</v>
      </c>
      <c r="D340">
        <v>91112</v>
      </c>
    </row>
    <row r="341" spans="1:4">
      <c r="A341" t="s">
        <v>686</v>
      </c>
      <c r="B341" t="s">
        <v>237</v>
      </c>
      <c r="C341" t="s">
        <v>450</v>
      </c>
      <c r="D341">
        <v>130308</v>
      </c>
    </row>
    <row r="342" spans="1:4">
      <c r="A342" t="s">
        <v>687</v>
      </c>
      <c r="B342" t="s">
        <v>243</v>
      </c>
      <c r="C342" t="s">
        <v>389</v>
      </c>
      <c r="D342">
        <v>70709</v>
      </c>
    </row>
    <row r="343" spans="1:4">
      <c r="A343" t="s">
        <v>688</v>
      </c>
      <c r="B343" t="s">
        <v>243</v>
      </c>
      <c r="C343" t="s">
        <v>243</v>
      </c>
      <c r="D343">
        <v>70301</v>
      </c>
    </row>
    <row r="344" spans="1:4">
      <c r="A344" t="s">
        <v>689</v>
      </c>
      <c r="B344" t="s">
        <v>244</v>
      </c>
      <c r="C344" t="s">
        <v>413</v>
      </c>
      <c r="D344">
        <v>90209</v>
      </c>
    </row>
    <row r="345" spans="1:4">
      <c r="A345" t="s">
        <v>690</v>
      </c>
      <c r="B345" t="s">
        <v>243</v>
      </c>
      <c r="C345" t="s">
        <v>546</v>
      </c>
      <c r="D345">
        <v>70603</v>
      </c>
    </row>
    <row r="346" spans="1:4">
      <c r="A346" t="s">
        <v>691</v>
      </c>
      <c r="B346" t="s">
        <v>245</v>
      </c>
      <c r="C346" t="s">
        <v>650</v>
      </c>
      <c r="D346">
        <v>41103</v>
      </c>
    </row>
    <row r="347" spans="1:4">
      <c r="A347" t="s">
        <v>281</v>
      </c>
      <c r="B347" t="s">
        <v>511</v>
      </c>
      <c r="C347" t="s">
        <v>512</v>
      </c>
      <c r="D347">
        <v>110102</v>
      </c>
    </row>
    <row r="348" spans="1:4">
      <c r="A348" t="s">
        <v>692</v>
      </c>
      <c r="B348" t="s">
        <v>245</v>
      </c>
      <c r="C348" t="s">
        <v>423</v>
      </c>
      <c r="D348">
        <v>41306</v>
      </c>
    </row>
    <row r="349" spans="1:4">
      <c r="A349" t="s">
        <v>693</v>
      </c>
      <c r="B349" t="s">
        <v>235</v>
      </c>
      <c r="C349" t="s">
        <v>488</v>
      </c>
      <c r="D349">
        <v>120404</v>
      </c>
    </row>
    <row r="350" spans="1:4">
      <c r="A350" t="s">
        <v>694</v>
      </c>
      <c r="B350" t="s">
        <v>242</v>
      </c>
      <c r="C350" t="s">
        <v>538</v>
      </c>
      <c r="D350">
        <v>60602</v>
      </c>
    </row>
    <row r="351" spans="1:4">
      <c r="A351" t="s">
        <v>695</v>
      </c>
      <c r="B351" t="s">
        <v>243</v>
      </c>
      <c r="C351" t="s">
        <v>243</v>
      </c>
      <c r="D351">
        <v>70305</v>
      </c>
    </row>
    <row r="352" spans="1:4">
      <c r="A352" t="s">
        <v>695</v>
      </c>
      <c r="B352" t="s">
        <v>244</v>
      </c>
      <c r="C352" t="s">
        <v>468</v>
      </c>
      <c r="D352">
        <v>90308</v>
      </c>
    </row>
    <row r="353" spans="1:4">
      <c r="A353" t="s">
        <v>257</v>
      </c>
      <c r="B353" t="s">
        <v>240</v>
      </c>
      <c r="C353" t="s">
        <v>240</v>
      </c>
      <c r="D353">
        <v>80816</v>
      </c>
    </row>
    <row r="354" spans="1:4">
      <c r="A354" t="s">
        <v>696</v>
      </c>
      <c r="B354" t="s">
        <v>234</v>
      </c>
      <c r="C354" t="s">
        <v>415</v>
      </c>
      <c r="D354">
        <v>10210</v>
      </c>
    </row>
    <row r="355" spans="1:4">
      <c r="A355" t="s">
        <v>697</v>
      </c>
      <c r="B355" t="s">
        <v>243</v>
      </c>
      <c r="C355" t="s">
        <v>243</v>
      </c>
      <c r="D355">
        <v>70306</v>
      </c>
    </row>
    <row r="356" spans="1:4">
      <c r="A356" t="s">
        <v>698</v>
      </c>
      <c r="B356" t="s">
        <v>244</v>
      </c>
      <c r="C356" t="s">
        <v>413</v>
      </c>
      <c r="D356">
        <v>90210</v>
      </c>
    </row>
    <row r="357" spans="1:4">
      <c r="A357" t="s">
        <v>699</v>
      </c>
      <c r="B357" t="s">
        <v>241</v>
      </c>
      <c r="C357" t="s">
        <v>471</v>
      </c>
      <c r="D357">
        <v>20405</v>
      </c>
    </row>
    <row r="358" spans="1:4">
      <c r="A358" t="s">
        <v>699</v>
      </c>
      <c r="B358" t="s">
        <v>244</v>
      </c>
      <c r="C358" t="s">
        <v>477</v>
      </c>
      <c r="D358">
        <v>90702</v>
      </c>
    </row>
    <row r="359" spans="1:4">
      <c r="A359" t="s">
        <v>700</v>
      </c>
      <c r="B359" t="s">
        <v>237</v>
      </c>
      <c r="C359" t="s">
        <v>422</v>
      </c>
      <c r="D359">
        <v>130407</v>
      </c>
    </row>
    <row r="360" spans="1:4">
      <c r="A360" t="s">
        <v>700</v>
      </c>
      <c r="B360" t="s">
        <v>245</v>
      </c>
      <c r="C360" t="s">
        <v>650</v>
      </c>
      <c r="D360">
        <v>41101</v>
      </c>
    </row>
    <row r="361" spans="1:4">
      <c r="A361" t="s">
        <v>701</v>
      </c>
      <c r="B361" t="s">
        <v>242</v>
      </c>
      <c r="C361" t="s">
        <v>544</v>
      </c>
      <c r="D361">
        <v>60309</v>
      </c>
    </row>
    <row r="362" spans="1:4">
      <c r="A362" t="s">
        <v>353</v>
      </c>
      <c r="B362" t="s">
        <v>245</v>
      </c>
      <c r="C362" t="s">
        <v>425</v>
      </c>
      <c r="D362">
        <v>40606</v>
      </c>
    </row>
    <row r="363" spans="1:4">
      <c r="A363" t="s">
        <v>353</v>
      </c>
      <c r="B363" t="s">
        <v>241</v>
      </c>
      <c r="C363" t="s">
        <v>568</v>
      </c>
      <c r="D363">
        <v>20306</v>
      </c>
    </row>
    <row r="364" spans="1:4">
      <c r="A364" t="s">
        <v>279</v>
      </c>
      <c r="B364" t="s">
        <v>240</v>
      </c>
      <c r="C364" t="s">
        <v>240</v>
      </c>
      <c r="D364">
        <v>80820</v>
      </c>
    </row>
    <row r="365" spans="1:4">
      <c r="A365" t="s">
        <v>303</v>
      </c>
      <c r="B365" t="s">
        <v>240</v>
      </c>
      <c r="C365" t="s">
        <v>469</v>
      </c>
      <c r="D365">
        <v>80505</v>
      </c>
    </row>
    <row r="366" spans="1:4">
      <c r="A366" t="s">
        <v>702</v>
      </c>
      <c r="B366" t="s">
        <v>242</v>
      </c>
      <c r="C366" t="s">
        <v>496</v>
      </c>
      <c r="D366">
        <v>60201</v>
      </c>
    </row>
    <row r="367" spans="1:4">
      <c r="A367" t="s">
        <v>703</v>
      </c>
      <c r="B367" t="s">
        <v>237</v>
      </c>
      <c r="C367" t="s">
        <v>450</v>
      </c>
      <c r="D367">
        <v>130309</v>
      </c>
    </row>
    <row r="368" spans="1:4">
      <c r="A368" t="s">
        <v>485</v>
      </c>
      <c r="B368" t="s">
        <v>243</v>
      </c>
      <c r="C368" t="s">
        <v>407</v>
      </c>
      <c r="D368">
        <v>70409</v>
      </c>
    </row>
    <row r="369" spans="1:4">
      <c r="A369" t="s">
        <v>704</v>
      </c>
      <c r="B369" t="s">
        <v>244</v>
      </c>
      <c r="C369" t="s">
        <v>485</v>
      </c>
      <c r="D369">
        <v>90501</v>
      </c>
    </row>
    <row r="370" spans="1:4">
      <c r="A370" t="s">
        <v>705</v>
      </c>
      <c r="B370" t="s">
        <v>243</v>
      </c>
      <c r="C370" t="s">
        <v>347</v>
      </c>
      <c r="D370">
        <v>70213</v>
      </c>
    </row>
    <row r="371" spans="1:4">
      <c r="A371" t="s">
        <v>347</v>
      </c>
      <c r="B371" t="s">
        <v>234</v>
      </c>
      <c r="C371" t="s">
        <v>415</v>
      </c>
      <c r="D371">
        <v>10207</v>
      </c>
    </row>
    <row r="372" spans="1:4">
      <c r="A372" t="s">
        <v>706</v>
      </c>
      <c r="B372" t="s">
        <v>243</v>
      </c>
      <c r="C372" t="s">
        <v>347</v>
      </c>
      <c r="D372">
        <v>70201</v>
      </c>
    </row>
    <row r="373" spans="1:4">
      <c r="A373" t="s">
        <v>707</v>
      </c>
      <c r="B373" t="s">
        <v>243</v>
      </c>
      <c r="C373" t="s">
        <v>347</v>
      </c>
      <c r="D373">
        <v>70214</v>
      </c>
    </row>
    <row r="374" spans="1:4">
      <c r="A374" t="s">
        <v>708</v>
      </c>
      <c r="B374" t="s">
        <v>243</v>
      </c>
      <c r="C374" t="s">
        <v>562</v>
      </c>
      <c r="D374">
        <v>70107</v>
      </c>
    </row>
    <row r="375" spans="1:4">
      <c r="A375" t="s">
        <v>709</v>
      </c>
      <c r="B375" t="s">
        <v>237</v>
      </c>
      <c r="C375" t="s">
        <v>564</v>
      </c>
      <c r="D375">
        <v>130907</v>
      </c>
    </row>
    <row r="376" spans="1:4">
      <c r="A376" t="s">
        <v>710</v>
      </c>
      <c r="B376" t="s">
        <v>244</v>
      </c>
      <c r="C376" t="s">
        <v>480</v>
      </c>
      <c r="D376">
        <v>90604</v>
      </c>
    </row>
    <row r="377" spans="1:4">
      <c r="A377" t="s">
        <v>710</v>
      </c>
      <c r="B377" t="s">
        <v>242</v>
      </c>
      <c r="C377" t="s">
        <v>496</v>
      </c>
      <c r="D377">
        <v>60205</v>
      </c>
    </row>
    <row r="378" spans="1:4">
      <c r="A378" t="s">
        <v>711</v>
      </c>
      <c r="B378" t="s">
        <v>237</v>
      </c>
      <c r="C378" t="s">
        <v>450</v>
      </c>
      <c r="D378">
        <v>130310</v>
      </c>
    </row>
    <row r="379" spans="1:4">
      <c r="A379" t="s">
        <v>712</v>
      </c>
      <c r="B379" t="s">
        <v>236</v>
      </c>
      <c r="C379" t="s">
        <v>236</v>
      </c>
      <c r="D379">
        <v>30108</v>
      </c>
    </row>
    <row r="380" spans="1:4">
      <c r="A380" t="s">
        <v>713</v>
      </c>
      <c r="B380" t="s">
        <v>245</v>
      </c>
      <c r="C380" t="s">
        <v>292</v>
      </c>
      <c r="D380">
        <v>40202</v>
      </c>
    </row>
    <row r="381" spans="1:4">
      <c r="A381" t="s">
        <v>714</v>
      </c>
      <c r="B381" t="s">
        <v>243</v>
      </c>
      <c r="C381" t="s">
        <v>562</v>
      </c>
      <c r="D381">
        <v>70108</v>
      </c>
    </row>
    <row r="382" spans="1:4">
      <c r="A382" t="s">
        <v>715</v>
      </c>
      <c r="B382" t="s">
        <v>242</v>
      </c>
      <c r="C382" t="s">
        <v>503</v>
      </c>
      <c r="D382">
        <v>60104</v>
      </c>
    </row>
    <row r="383" spans="1:4">
      <c r="A383" t="s">
        <v>716</v>
      </c>
      <c r="B383" t="s">
        <v>244</v>
      </c>
      <c r="C383" t="s">
        <v>396</v>
      </c>
      <c r="D383">
        <v>91201</v>
      </c>
    </row>
    <row r="384" spans="1:4">
      <c r="A384" t="s">
        <v>717</v>
      </c>
      <c r="B384" t="s">
        <v>242</v>
      </c>
      <c r="C384" t="s">
        <v>446</v>
      </c>
      <c r="D384">
        <v>60504</v>
      </c>
    </row>
    <row r="385" spans="1:4">
      <c r="A385" t="s">
        <v>718</v>
      </c>
      <c r="B385" t="s">
        <v>243</v>
      </c>
      <c r="C385" t="s">
        <v>407</v>
      </c>
      <c r="D385">
        <v>70410</v>
      </c>
    </row>
    <row r="386" spans="1:4">
      <c r="A386" t="s">
        <v>719</v>
      </c>
      <c r="B386" t="s">
        <v>241</v>
      </c>
      <c r="C386" t="s">
        <v>568</v>
      </c>
      <c r="D386">
        <v>20304</v>
      </c>
    </row>
    <row r="387" spans="1:4">
      <c r="A387" t="s">
        <v>719</v>
      </c>
      <c r="B387" t="s">
        <v>242</v>
      </c>
      <c r="C387" t="s">
        <v>490</v>
      </c>
      <c r="D387">
        <v>60404</v>
      </c>
    </row>
    <row r="388" spans="1:4">
      <c r="A388" t="s">
        <v>719</v>
      </c>
      <c r="B388" t="s">
        <v>244</v>
      </c>
      <c r="C388" t="s">
        <v>427</v>
      </c>
      <c r="D388">
        <v>90404</v>
      </c>
    </row>
    <row r="389" spans="1:4">
      <c r="A389" t="s">
        <v>720</v>
      </c>
      <c r="B389" t="s">
        <v>243</v>
      </c>
      <c r="C389" t="s">
        <v>243</v>
      </c>
      <c r="D389">
        <v>70309</v>
      </c>
    </row>
    <row r="390" spans="1:4">
      <c r="A390" t="s">
        <v>721</v>
      </c>
      <c r="B390" t="s">
        <v>241</v>
      </c>
      <c r="C390" t="s">
        <v>568</v>
      </c>
      <c r="D390">
        <v>20307</v>
      </c>
    </row>
    <row r="391" spans="1:4">
      <c r="A391" t="s">
        <v>722</v>
      </c>
      <c r="B391" t="s">
        <v>244</v>
      </c>
      <c r="C391" t="s">
        <v>485</v>
      </c>
      <c r="D391">
        <v>90507</v>
      </c>
    </row>
    <row r="392" spans="1:4">
      <c r="A392" t="s">
        <v>723</v>
      </c>
      <c r="B392" t="s">
        <v>235</v>
      </c>
      <c r="C392" t="s">
        <v>384</v>
      </c>
      <c r="D392">
        <v>120903</v>
      </c>
    </row>
    <row r="393" spans="1:4">
      <c r="A393" t="s">
        <v>360</v>
      </c>
      <c r="B393" t="s">
        <v>244</v>
      </c>
      <c r="C393" t="s">
        <v>463</v>
      </c>
      <c r="D393">
        <v>91008</v>
      </c>
    </row>
    <row r="394" spans="1:4">
      <c r="A394" t="s">
        <v>360</v>
      </c>
      <c r="B394" t="s">
        <v>245</v>
      </c>
      <c r="C394" t="s">
        <v>530</v>
      </c>
      <c r="D394">
        <v>40708</v>
      </c>
    </row>
    <row r="395" spans="1:4">
      <c r="A395" t="s">
        <v>724</v>
      </c>
      <c r="B395" t="s">
        <v>245</v>
      </c>
      <c r="C395" t="s">
        <v>530</v>
      </c>
      <c r="D395">
        <v>40703</v>
      </c>
    </row>
    <row r="396" spans="1:4">
      <c r="A396" t="s">
        <v>725</v>
      </c>
      <c r="B396" t="s">
        <v>245</v>
      </c>
      <c r="C396" t="s">
        <v>343</v>
      </c>
      <c r="D396">
        <v>40803</v>
      </c>
    </row>
    <row r="397" spans="1:4">
      <c r="A397" t="s">
        <v>725</v>
      </c>
      <c r="B397" t="s">
        <v>243</v>
      </c>
      <c r="C397" t="s">
        <v>243</v>
      </c>
      <c r="D397">
        <v>70307</v>
      </c>
    </row>
    <row r="398" spans="1:4">
      <c r="A398" t="s">
        <v>726</v>
      </c>
      <c r="B398" t="s">
        <v>243</v>
      </c>
      <c r="C398" t="s">
        <v>727</v>
      </c>
      <c r="D398">
        <v>70502</v>
      </c>
    </row>
    <row r="399" spans="1:4">
      <c r="A399" t="s">
        <v>728</v>
      </c>
      <c r="B399" t="s">
        <v>242</v>
      </c>
      <c r="C399" t="s">
        <v>507</v>
      </c>
      <c r="D399">
        <v>60705</v>
      </c>
    </row>
    <row r="400" spans="1:4">
      <c r="A400" t="s">
        <v>729</v>
      </c>
      <c r="B400" t="s">
        <v>244</v>
      </c>
      <c r="C400" t="s">
        <v>477</v>
      </c>
      <c r="D400">
        <v>90703</v>
      </c>
    </row>
    <row r="401" spans="1:4">
      <c r="A401" t="s">
        <v>729</v>
      </c>
      <c r="B401" t="s">
        <v>242</v>
      </c>
      <c r="C401" t="s">
        <v>446</v>
      </c>
      <c r="D401">
        <v>60503</v>
      </c>
    </row>
    <row r="402" spans="1:4">
      <c r="A402" t="s">
        <v>730</v>
      </c>
      <c r="B402" t="s">
        <v>242</v>
      </c>
      <c r="C402" t="s">
        <v>544</v>
      </c>
      <c r="D402">
        <v>60307</v>
      </c>
    </row>
    <row r="403" spans="1:4">
      <c r="A403" t="s">
        <v>731</v>
      </c>
      <c r="B403" t="s">
        <v>242</v>
      </c>
      <c r="C403" t="s">
        <v>544</v>
      </c>
      <c r="D403">
        <v>60308</v>
      </c>
    </row>
    <row r="404" spans="1:4">
      <c r="A404" t="s">
        <v>732</v>
      </c>
      <c r="B404" t="s">
        <v>237</v>
      </c>
      <c r="C404" t="s">
        <v>391</v>
      </c>
      <c r="D404">
        <v>130713</v>
      </c>
    </row>
    <row r="405" spans="1:4">
      <c r="A405" t="s">
        <v>733</v>
      </c>
      <c r="B405" t="s">
        <v>244</v>
      </c>
      <c r="C405" t="s">
        <v>290</v>
      </c>
      <c r="D405">
        <v>90803</v>
      </c>
    </row>
    <row r="406" spans="1:4">
      <c r="A406" t="s">
        <v>734</v>
      </c>
      <c r="B406" t="s">
        <v>237</v>
      </c>
      <c r="C406" t="s">
        <v>564</v>
      </c>
      <c r="D406">
        <v>130908</v>
      </c>
    </row>
    <row r="407" spans="1:4">
      <c r="A407" t="s">
        <v>735</v>
      </c>
      <c r="B407" t="s">
        <v>242</v>
      </c>
      <c r="C407" t="s">
        <v>490</v>
      </c>
      <c r="D407">
        <v>60403</v>
      </c>
    </row>
    <row r="408" spans="1:4">
      <c r="A408" t="s">
        <v>736</v>
      </c>
      <c r="B408" t="s">
        <v>244</v>
      </c>
      <c r="C408" t="s">
        <v>427</v>
      </c>
      <c r="D408">
        <v>90406</v>
      </c>
    </row>
    <row r="409" spans="1:4">
      <c r="A409" t="s">
        <v>737</v>
      </c>
      <c r="B409" t="s">
        <v>245</v>
      </c>
      <c r="C409" t="s">
        <v>385</v>
      </c>
      <c r="D409">
        <v>40406</v>
      </c>
    </row>
    <row r="410" spans="1:4">
      <c r="A410" t="s">
        <v>738</v>
      </c>
      <c r="B410" t="s">
        <v>243</v>
      </c>
      <c r="C410" t="s">
        <v>243</v>
      </c>
      <c r="D410">
        <v>70308</v>
      </c>
    </row>
    <row r="411" spans="1:4">
      <c r="A411" t="s">
        <v>739</v>
      </c>
      <c r="B411" t="s">
        <v>242</v>
      </c>
      <c r="C411" t="s">
        <v>544</v>
      </c>
      <c r="D411">
        <v>60301</v>
      </c>
    </row>
    <row r="412" spans="1:4">
      <c r="A412" t="s">
        <v>740</v>
      </c>
      <c r="B412" t="s">
        <v>244</v>
      </c>
      <c r="C412" t="s">
        <v>468</v>
      </c>
      <c r="D412">
        <v>90304</v>
      </c>
    </row>
    <row r="413" spans="1:4">
      <c r="A413" t="s">
        <v>741</v>
      </c>
      <c r="B413" t="s">
        <v>243</v>
      </c>
      <c r="C413" t="s">
        <v>407</v>
      </c>
      <c r="D413">
        <v>70401</v>
      </c>
    </row>
    <row r="414" spans="1:4">
      <c r="A414" t="s">
        <v>742</v>
      </c>
      <c r="B414" t="s">
        <v>235</v>
      </c>
      <c r="C414" t="s">
        <v>443</v>
      </c>
      <c r="D414">
        <v>120804</v>
      </c>
    </row>
    <row r="415" spans="1:4">
      <c r="A415" t="s">
        <v>743</v>
      </c>
      <c r="B415" t="s">
        <v>244</v>
      </c>
      <c r="C415" t="s">
        <v>485</v>
      </c>
      <c r="D415">
        <v>90513</v>
      </c>
    </row>
    <row r="416" spans="1:4">
      <c r="A416" t="s">
        <v>744</v>
      </c>
      <c r="B416" t="s">
        <v>511</v>
      </c>
      <c r="C416" t="s">
        <v>512</v>
      </c>
      <c r="D416">
        <v>110103</v>
      </c>
    </row>
    <row r="417" spans="1:4">
      <c r="A417" t="s">
        <v>745</v>
      </c>
      <c r="B417" t="s">
        <v>235</v>
      </c>
      <c r="C417" t="s">
        <v>386</v>
      </c>
      <c r="D417">
        <v>120307</v>
      </c>
    </row>
    <row r="418" spans="1:4">
      <c r="A418" t="s">
        <v>368</v>
      </c>
      <c r="B418" t="s">
        <v>236</v>
      </c>
      <c r="C418" t="s">
        <v>448</v>
      </c>
      <c r="D418">
        <v>30405</v>
      </c>
    </row>
    <row r="419" spans="1:4">
      <c r="A419" t="s">
        <v>746</v>
      </c>
      <c r="B419" t="s">
        <v>243</v>
      </c>
      <c r="C419" t="s">
        <v>727</v>
      </c>
      <c r="D419">
        <v>70503</v>
      </c>
    </row>
    <row r="420" spans="1:4">
      <c r="A420" t="s">
        <v>325</v>
      </c>
      <c r="B420" t="s">
        <v>240</v>
      </c>
      <c r="C420" t="s">
        <v>392</v>
      </c>
      <c r="D420">
        <v>81004</v>
      </c>
    </row>
    <row r="421" spans="1:4">
      <c r="A421" t="s">
        <v>747</v>
      </c>
      <c r="B421" t="s">
        <v>242</v>
      </c>
      <c r="C421" t="s">
        <v>490</v>
      </c>
      <c r="D421">
        <v>60407</v>
      </c>
    </row>
    <row r="422" spans="1:4">
      <c r="A422" t="s">
        <v>748</v>
      </c>
      <c r="B422" t="s">
        <v>237</v>
      </c>
      <c r="C422" t="s">
        <v>391</v>
      </c>
      <c r="D422">
        <v>130714</v>
      </c>
    </row>
    <row r="423" spans="1:4">
      <c r="A423" t="s">
        <v>286</v>
      </c>
      <c r="B423" t="s">
        <v>239</v>
      </c>
      <c r="C423" t="s">
        <v>307</v>
      </c>
      <c r="D423">
        <v>50208</v>
      </c>
    </row>
    <row r="424" spans="1:4">
      <c r="A424" t="s">
        <v>749</v>
      </c>
      <c r="B424" t="s">
        <v>236</v>
      </c>
      <c r="C424" t="s">
        <v>516</v>
      </c>
      <c r="D424">
        <v>30301</v>
      </c>
    </row>
    <row r="425" spans="1:4">
      <c r="A425" t="s">
        <v>750</v>
      </c>
      <c r="B425" t="s">
        <v>234</v>
      </c>
      <c r="C425" t="s">
        <v>409</v>
      </c>
      <c r="D425">
        <v>10302</v>
      </c>
    </row>
    <row r="426" spans="1:4">
      <c r="A426" t="s">
        <v>750</v>
      </c>
      <c r="B426" t="s">
        <v>236</v>
      </c>
      <c r="C426" t="s">
        <v>524</v>
      </c>
      <c r="D426">
        <v>30503</v>
      </c>
    </row>
    <row r="427" spans="1:4">
      <c r="A427" t="s">
        <v>751</v>
      </c>
      <c r="B427" t="s">
        <v>243</v>
      </c>
      <c r="C427" t="s">
        <v>407</v>
      </c>
      <c r="D427">
        <v>70411</v>
      </c>
    </row>
    <row r="428" spans="1:4">
      <c r="A428" t="s">
        <v>752</v>
      </c>
      <c r="B428" t="s">
        <v>242</v>
      </c>
      <c r="C428" t="s">
        <v>503</v>
      </c>
      <c r="D428">
        <v>60103</v>
      </c>
    </row>
    <row r="429" spans="1:4">
      <c r="A429" t="s">
        <v>753</v>
      </c>
      <c r="B429" t="s">
        <v>244</v>
      </c>
      <c r="C429" t="s">
        <v>413</v>
      </c>
      <c r="D429">
        <v>90211</v>
      </c>
    </row>
    <row r="430" spans="1:4">
      <c r="A430" t="s">
        <v>754</v>
      </c>
      <c r="B430" t="s">
        <v>245</v>
      </c>
      <c r="C430" t="s">
        <v>437</v>
      </c>
      <c r="D430">
        <v>41004</v>
      </c>
    </row>
    <row r="431" spans="1:4">
      <c r="A431" t="s">
        <v>755</v>
      </c>
      <c r="B431" t="s">
        <v>244</v>
      </c>
      <c r="C431" t="s">
        <v>480</v>
      </c>
      <c r="D431">
        <v>90601</v>
      </c>
    </row>
    <row r="432" spans="1:4">
      <c r="A432" t="s">
        <v>756</v>
      </c>
      <c r="B432" t="s">
        <v>235</v>
      </c>
      <c r="C432" t="s">
        <v>386</v>
      </c>
      <c r="D432">
        <v>120316</v>
      </c>
    </row>
    <row r="433" spans="1:4">
      <c r="A433" t="s">
        <v>757</v>
      </c>
      <c r="B433" t="s">
        <v>235</v>
      </c>
      <c r="C433" t="s">
        <v>276</v>
      </c>
      <c r="D433">
        <v>120606</v>
      </c>
    </row>
    <row r="434" spans="1:4">
      <c r="A434" t="s">
        <v>758</v>
      </c>
      <c r="B434" t="s">
        <v>235</v>
      </c>
      <c r="C434" t="s">
        <v>431</v>
      </c>
      <c r="D434">
        <v>120107</v>
      </c>
    </row>
    <row r="435" spans="1:4">
      <c r="A435" t="s">
        <v>759</v>
      </c>
      <c r="B435" t="s">
        <v>234</v>
      </c>
      <c r="C435" t="s">
        <v>382</v>
      </c>
      <c r="D435">
        <v>10404</v>
      </c>
    </row>
    <row r="436" spans="1:4">
      <c r="A436" t="s">
        <v>310</v>
      </c>
      <c r="B436" t="s">
        <v>238</v>
      </c>
      <c r="C436" t="s">
        <v>238</v>
      </c>
      <c r="D436">
        <v>100101</v>
      </c>
    </row>
    <row r="437" spans="1:4">
      <c r="A437" t="s">
        <v>760</v>
      </c>
      <c r="B437" t="s">
        <v>241</v>
      </c>
      <c r="C437" t="s">
        <v>471</v>
      </c>
      <c r="D437">
        <v>20401</v>
      </c>
    </row>
    <row r="438" spans="1:4">
      <c r="A438" t="s">
        <v>761</v>
      </c>
      <c r="B438" t="s">
        <v>235</v>
      </c>
      <c r="C438" t="s">
        <v>431</v>
      </c>
      <c r="D438">
        <v>120108</v>
      </c>
    </row>
    <row r="439" spans="1:4">
      <c r="A439" t="s">
        <v>762</v>
      </c>
      <c r="B439" t="s">
        <v>235</v>
      </c>
      <c r="C439" t="s">
        <v>386</v>
      </c>
      <c r="D439">
        <v>120308</v>
      </c>
    </row>
    <row r="440" spans="1:4">
      <c r="A440" t="s">
        <v>763</v>
      </c>
      <c r="B440" t="s">
        <v>236</v>
      </c>
      <c r="C440" t="s">
        <v>524</v>
      </c>
      <c r="D440">
        <v>30504</v>
      </c>
    </row>
    <row r="441" spans="1:4">
      <c r="A441" t="s">
        <v>764</v>
      </c>
      <c r="B441" t="s">
        <v>243</v>
      </c>
      <c r="C441" t="s">
        <v>347</v>
      </c>
      <c r="D441">
        <v>70215</v>
      </c>
    </row>
    <row r="442" spans="1:4">
      <c r="A442" t="s">
        <v>765</v>
      </c>
      <c r="B442" t="s">
        <v>245</v>
      </c>
      <c r="C442" t="s">
        <v>493</v>
      </c>
      <c r="D442">
        <v>41404</v>
      </c>
    </row>
    <row r="443" spans="1:4">
      <c r="A443" t="s">
        <v>766</v>
      </c>
      <c r="B443" t="s">
        <v>236</v>
      </c>
      <c r="C443" t="s">
        <v>767</v>
      </c>
      <c r="D443">
        <v>30602</v>
      </c>
    </row>
    <row r="444" spans="1:4">
      <c r="A444" t="s">
        <v>768</v>
      </c>
      <c r="B444" t="s">
        <v>237</v>
      </c>
      <c r="C444" t="s">
        <v>422</v>
      </c>
      <c r="D444">
        <v>130408</v>
      </c>
    </row>
    <row r="445" spans="1:4">
      <c r="A445" t="s">
        <v>769</v>
      </c>
      <c r="B445" t="s">
        <v>236</v>
      </c>
      <c r="C445" t="s">
        <v>236</v>
      </c>
      <c r="D445">
        <v>30109</v>
      </c>
    </row>
    <row r="446" spans="1:4">
      <c r="A446" t="s">
        <v>770</v>
      </c>
      <c r="B446" t="s">
        <v>236</v>
      </c>
      <c r="C446" t="s">
        <v>374</v>
      </c>
      <c r="D446">
        <v>30201</v>
      </c>
    </row>
    <row r="447" spans="1:4">
      <c r="A447" t="s">
        <v>771</v>
      </c>
      <c r="B447" t="s">
        <v>237</v>
      </c>
      <c r="C447" t="s">
        <v>398</v>
      </c>
      <c r="D447">
        <v>130103</v>
      </c>
    </row>
    <row r="448" spans="1:4">
      <c r="A448" t="s">
        <v>772</v>
      </c>
      <c r="B448" t="s">
        <v>245</v>
      </c>
      <c r="C448" t="s">
        <v>381</v>
      </c>
      <c r="D448">
        <v>40109</v>
      </c>
    </row>
    <row r="449" spans="1:4">
      <c r="A449" t="s">
        <v>342</v>
      </c>
      <c r="B449" t="s">
        <v>244</v>
      </c>
      <c r="C449" t="s">
        <v>463</v>
      </c>
      <c r="D449">
        <v>91014</v>
      </c>
    </row>
    <row r="450" spans="1:4">
      <c r="A450" t="s">
        <v>773</v>
      </c>
      <c r="B450" t="s">
        <v>237</v>
      </c>
      <c r="C450" t="s">
        <v>391</v>
      </c>
      <c r="D450">
        <v>130715</v>
      </c>
    </row>
    <row r="451" spans="1:4">
      <c r="A451" t="s">
        <v>774</v>
      </c>
      <c r="B451" t="s">
        <v>242</v>
      </c>
      <c r="C451" t="s">
        <v>490</v>
      </c>
      <c r="D451">
        <v>60401</v>
      </c>
    </row>
    <row r="452" spans="1:4">
      <c r="A452" t="s">
        <v>775</v>
      </c>
      <c r="B452" t="s">
        <v>241</v>
      </c>
      <c r="C452" t="s">
        <v>556</v>
      </c>
      <c r="D452">
        <v>20501</v>
      </c>
    </row>
    <row r="453" spans="1:4">
      <c r="A453" t="s">
        <v>256</v>
      </c>
      <c r="B453" t="s">
        <v>240</v>
      </c>
      <c r="C453" t="s">
        <v>392</v>
      </c>
      <c r="D453">
        <v>81008</v>
      </c>
    </row>
    <row r="454" spans="1:4">
      <c r="A454" t="s">
        <v>776</v>
      </c>
      <c r="B454" t="s">
        <v>243</v>
      </c>
      <c r="C454" t="s">
        <v>727</v>
      </c>
      <c r="D454">
        <v>70505</v>
      </c>
    </row>
    <row r="455" spans="1:4">
      <c r="A455" t="s">
        <v>777</v>
      </c>
      <c r="B455" t="s">
        <v>240</v>
      </c>
      <c r="C455" t="s">
        <v>778</v>
      </c>
      <c r="D455">
        <v>81102</v>
      </c>
    </row>
    <row r="456" spans="1:4">
      <c r="A456" t="s">
        <v>779</v>
      </c>
      <c r="B456" t="s">
        <v>240</v>
      </c>
      <c r="C456" t="s">
        <v>778</v>
      </c>
      <c r="D456">
        <v>81103</v>
      </c>
    </row>
    <row r="457" spans="1:4">
      <c r="A457" t="s">
        <v>258</v>
      </c>
      <c r="B457" t="s">
        <v>240</v>
      </c>
      <c r="C457" t="s">
        <v>240</v>
      </c>
      <c r="D457">
        <v>80817</v>
      </c>
    </row>
    <row r="458" spans="1:4">
      <c r="A458" t="s">
        <v>780</v>
      </c>
      <c r="B458" t="s">
        <v>245</v>
      </c>
      <c r="C458" t="s">
        <v>343</v>
      </c>
      <c r="D458">
        <v>40804</v>
      </c>
    </row>
    <row r="459" spans="1:4">
      <c r="A459" t="s">
        <v>354</v>
      </c>
      <c r="B459" t="s">
        <v>241</v>
      </c>
      <c r="C459" t="s">
        <v>467</v>
      </c>
      <c r="D459">
        <v>20606</v>
      </c>
    </row>
    <row r="460" spans="1:4">
      <c r="A460" t="s">
        <v>781</v>
      </c>
      <c r="B460" t="s">
        <v>236</v>
      </c>
      <c r="C460" t="s">
        <v>524</v>
      </c>
      <c r="D460">
        <v>30501</v>
      </c>
    </row>
    <row r="461" spans="1:4">
      <c r="A461" t="s">
        <v>782</v>
      </c>
      <c r="B461" t="s">
        <v>236</v>
      </c>
      <c r="C461" t="s">
        <v>374</v>
      </c>
      <c r="D461">
        <v>30205</v>
      </c>
    </row>
    <row r="462" spans="1:4">
      <c r="A462" t="s">
        <v>783</v>
      </c>
      <c r="B462" t="s">
        <v>245</v>
      </c>
      <c r="C462" t="s">
        <v>385</v>
      </c>
      <c r="D462">
        <v>40403</v>
      </c>
    </row>
    <row r="463" spans="1:4">
      <c r="A463" t="s">
        <v>783</v>
      </c>
      <c r="B463" t="s">
        <v>236</v>
      </c>
      <c r="C463" t="s">
        <v>524</v>
      </c>
      <c r="D463">
        <v>30505</v>
      </c>
    </row>
    <row r="464" spans="1:4">
      <c r="A464" t="s">
        <v>783</v>
      </c>
      <c r="B464" t="s">
        <v>243</v>
      </c>
      <c r="C464" t="s">
        <v>347</v>
      </c>
      <c r="D464">
        <v>70216</v>
      </c>
    </row>
    <row r="465" spans="1:5">
      <c r="A465" t="s">
        <v>784</v>
      </c>
      <c r="B465" t="s">
        <v>245</v>
      </c>
      <c r="C465" t="s">
        <v>381</v>
      </c>
      <c r="D465">
        <v>40105</v>
      </c>
    </row>
    <row r="466" spans="1:5">
      <c r="A466" t="s">
        <v>785</v>
      </c>
      <c r="B466" t="s">
        <v>245</v>
      </c>
      <c r="C466" t="s">
        <v>404</v>
      </c>
      <c r="D466">
        <v>40306</v>
      </c>
    </row>
    <row r="467" spans="1:5">
      <c r="A467" t="s">
        <v>785</v>
      </c>
      <c r="B467" t="s">
        <v>243</v>
      </c>
      <c r="C467" t="s">
        <v>546</v>
      </c>
      <c r="D467">
        <v>70604</v>
      </c>
    </row>
    <row r="468" spans="1:5">
      <c r="A468" t="s">
        <v>786</v>
      </c>
      <c r="B468" t="s">
        <v>242</v>
      </c>
      <c r="C468" t="s">
        <v>446</v>
      </c>
      <c r="D468">
        <v>60505</v>
      </c>
    </row>
    <row r="469" spans="1:5">
      <c r="A469" t="s">
        <v>787</v>
      </c>
      <c r="B469" t="s">
        <v>242</v>
      </c>
      <c r="C469" t="s">
        <v>446</v>
      </c>
      <c r="D469">
        <v>60501</v>
      </c>
    </row>
    <row r="470" spans="1:5">
      <c r="A470" t="s">
        <v>788</v>
      </c>
      <c r="B470" t="s">
        <v>243</v>
      </c>
      <c r="C470" t="s">
        <v>546</v>
      </c>
      <c r="D470">
        <v>70605</v>
      </c>
    </row>
    <row r="471" spans="1:5">
      <c r="A471" t="s">
        <v>270</v>
      </c>
      <c r="B471" t="s">
        <v>240</v>
      </c>
      <c r="C471" t="s">
        <v>240</v>
      </c>
      <c r="D471">
        <v>80810</v>
      </c>
    </row>
    <row r="472" spans="1:5">
      <c r="A472" t="s">
        <v>789</v>
      </c>
      <c r="B472" t="s">
        <v>240</v>
      </c>
      <c r="C472" t="s">
        <v>439</v>
      </c>
      <c r="D472">
        <v>80604</v>
      </c>
    </row>
    <row r="473" spans="1:5">
      <c r="A473" t="s">
        <v>337</v>
      </c>
      <c r="B473" t="s">
        <v>245</v>
      </c>
      <c r="C473" t="s">
        <v>493</v>
      </c>
      <c r="D473">
        <v>41405</v>
      </c>
    </row>
    <row r="474" spans="1:5">
      <c r="A474" t="s">
        <v>790</v>
      </c>
      <c r="B474" t="s">
        <v>239</v>
      </c>
      <c r="C474" t="s">
        <v>307</v>
      </c>
      <c r="D474">
        <v>50203</v>
      </c>
    </row>
    <row r="475" spans="1:5">
      <c r="A475" t="s">
        <v>791</v>
      </c>
      <c r="B475" t="s">
        <v>243</v>
      </c>
      <c r="C475" t="s">
        <v>727</v>
      </c>
      <c r="D475">
        <v>70501</v>
      </c>
    </row>
    <row r="476" spans="1:5">
      <c r="A476" t="s">
        <v>275</v>
      </c>
      <c r="B476" t="s">
        <v>240</v>
      </c>
      <c r="C476" t="s">
        <v>240</v>
      </c>
      <c r="D476">
        <v>80813</v>
      </c>
      <c r="E476" s="49"/>
    </row>
    <row r="477" spans="1:5">
      <c r="A477" t="s">
        <v>275</v>
      </c>
      <c r="B477" t="s">
        <v>245</v>
      </c>
      <c r="C477" t="s">
        <v>425</v>
      </c>
      <c r="D477">
        <v>40607</v>
      </c>
      <c r="E477" s="49"/>
    </row>
    <row r="478" spans="1:5">
      <c r="A478" t="s">
        <v>275</v>
      </c>
      <c r="B478" t="s">
        <v>245</v>
      </c>
      <c r="C478" t="s">
        <v>404</v>
      </c>
      <c r="D478">
        <v>40307</v>
      </c>
    </row>
    <row r="479" spans="1:5">
      <c r="A479" t="s">
        <v>792</v>
      </c>
      <c r="B479" t="s">
        <v>240</v>
      </c>
      <c r="C479" t="s">
        <v>659</v>
      </c>
      <c r="D479">
        <v>80205</v>
      </c>
    </row>
    <row r="480" spans="1:5">
      <c r="A480" t="s">
        <v>308</v>
      </c>
      <c r="B480" t="s">
        <v>240</v>
      </c>
      <c r="C480" t="s">
        <v>240</v>
      </c>
      <c r="D480">
        <v>99999</v>
      </c>
    </row>
    <row r="481" spans="1:4">
      <c r="A481" t="s">
        <v>321</v>
      </c>
      <c r="B481" t="s">
        <v>241</v>
      </c>
      <c r="C481" t="s">
        <v>467</v>
      </c>
      <c r="D481">
        <v>20601</v>
      </c>
    </row>
    <row r="482" spans="1:4">
      <c r="A482" t="s">
        <v>365</v>
      </c>
      <c r="B482" t="s">
        <v>235</v>
      </c>
      <c r="C482" t="s">
        <v>386</v>
      </c>
      <c r="D482">
        <v>120309</v>
      </c>
    </row>
    <row r="483" spans="1:4">
      <c r="A483" t="s">
        <v>365</v>
      </c>
      <c r="B483" t="s">
        <v>243</v>
      </c>
      <c r="C483" t="s">
        <v>347</v>
      </c>
      <c r="D483">
        <v>70217</v>
      </c>
    </row>
    <row r="484" spans="1:4">
      <c r="A484" t="s">
        <v>793</v>
      </c>
      <c r="B484" t="s">
        <v>242</v>
      </c>
      <c r="C484" t="s">
        <v>490</v>
      </c>
      <c r="D484">
        <v>60405</v>
      </c>
    </row>
    <row r="485" spans="1:4">
      <c r="A485" t="s">
        <v>794</v>
      </c>
      <c r="B485" t="s">
        <v>243</v>
      </c>
      <c r="C485" t="s">
        <v>562</v>
      </c>
      <c r="D485">
        <v>70110</v>
      </c>
    </row>
    <row r="486" spans="1:4">
      <c r="A486" t="s">
        <v>795</v>
      </c>
      <c r="B486" t="s">
        <v>242</v>
      </c>
      <c r="C486" t="s">
        <v>538</v>
      </c>
      <c r="D486">
        <v>60601</v>
      </c>
    </row>
    <row r="487" spans="1:4">
      <c r="A487" t="s">
        <v>796</v>
      </c>
      <c r="B487" t="s">
        <v>235</v>
      </c>
      <c r="C487" t="s">
        <v>276</v>
      </c>
      <c r="D487">
        <v>120607</v>
      </c>
    </row>
    <row r="488" spans="1:4">
      <c r="A488" t="s">
        <v>797</v>
      </c>
      <c r="B488" t="s">
        <v>241</v>
      </c>
      <c r="C488" t="s">
        <v>568</v>
      </c>
      <c r="D488">
        <v>20305</v>
      </c>
    </row>
    <row r="489" spans="1:4">
      <c r="A489" t="s">
        <v>798</v>
      </c>
      <c r="B489" t="s">
        <v>244</v>
      </c>
      <c r="C489" t="s">
        <v>480</v>
      </c>
      <c r="D489">
        <v>90605</v>
      </c>
    </row>
    <row r="490" spans="1:4">
      <c r="A490" t="s">
        <v>307</v>
      </c>
      <c r="B490" t="s">
        <v>239</v>
      </c>
      <c r="C490" t="s">
        <v>307</v>
      </c>
      <c r="D490">
        <v>50204</v>
      </c>
    </row>
    <row r="491" spans="1:4">
      <c r="A491" t="s">
        <v>799</v>
      </c>
      <c r="B491" t="s">
        <v>236</v>
      </c>
      <c r="C491" t="s">
        <v>374</v>
      </c>
      <c r="D491">
        <v>30206</v>
      </c>
    </row>
    <row r="492" spans="1:4">
      <c r="A492" t="s">
        <v>800</v>
      </c>
      <c r="B492" t="s">
        <v>244</v>
      </c>
      <c r="C492" t="s">
        <v>485</v>
      </c>
      <c r="D492">
        <v>90508</v>
      </c>
    </row>
    <row r="493" spans="1:4">
      <c r="A493" t="s">
        <v>801</v>
      </c>
      <c r="B493" t="s">
        <v>236</v>
      </c>
      <c r="C493" t="s">
        <v>524</v>
      </c>
      <c r="D493">
        <v>30506</v>
      </c>
    </row>
    <row r="494" spans="1:4">
      <c r="A494" t="s">
        <v>313</v>
      </c>
      <c r="B494" t="s">
        <v>237</v>
      </c>
      <c r="C494" t="s">
        <v>391</v>
      </c>
      <c r="D494">
        <v>130716</v>
      </c>
    </row>
    <row r="495" spans="1:4">
      <c r="A495" t="s">
        <v>802</v>
      </c>
      <c r="B495" t="s">
        <v>245</v>
      </c>
      <c r="C495" t="s">
        <v>437</v>
      </c>
      <c r="D495">
        <v>41005</v>
      </c>
    </row>
    <row r="496" spans="1:4">
      <c r="A496" t="s">
        <v>546</v>
      </c>
      <c r="B496" t="s">
        <v>241</v>
      </c>
      <c r="C496" t="s">
        <v>380</v>
      </c>
      <c r="D496">
        <v>20104</v>
      </c>
    </row>
    <row r="497" spans="1:4">
      <c r="A497" t="s">
        <v>803</v>
      </c>
      <c r="B497" t="s">
        <v>243</v>
      </c>
      <c r="C497" t="s">
        <v>546</v>
      </c>
      <c r="D497">
        <v>70601</v>
      </c>
    </row>
    <row r="498" spans="1:4">
      <c r="A498" t="s">
        <v>804</v>
      </c>
      <c r="B498" t="s">
        <v>244</v>
      </c>
      <c r="C498" t="s">
        <v>463</v>
      </c>
      <c r="D498">
        <v>91005</v>
      </c>
    </row>
    <row r="499" spans="1:4">
      <c r="A499" t="s">
        <v>805</v>
      </c>
      <c r="B499" t="s">
        <v>242</v>
      </c>
      <c r="C499" t="s">
        <v>446</v>
      </c>
      <c r="D499">
        <v>60506</v>
      </c>
    </row>
    <row r="500" spans="1:4">
      <c r="A500" t="s">
        <v>361</v>
      </c>
      <c r="B500" t="s">
        <v>236</v>
      </c>
      <c r="C500" t="s">
        <v>448</v>
      </c>
      <c r="D500">
        <v>30401</v>
      </c>
    </row>
    <row r="501" spans="1:4">
      <c r="A501" t="s">
        <v>806</v>
      </c>
      <c r="B501" t="s">
        <v>245</v>
      </c>
      <c r="C501" t="s">
        <v>530</v>
      </c>
      <c r="D501">
        <v>40704</v>
      </c>
    </row>
    <row r="502" spans="1:4">
      <c r="A502" t="s">
        <v>807</v>
      </c>
      <c r="B502" t="s">
        <v>245</v>
      </c>
      <c r="C502" t="s">
        <v>530</v>
      </c>
      <c r="D502">
        <v>40705</v>
      </c>
    </row>
    <row r="503" spans="1:4">
      <c r="A503" t="s">
        <v>808</v>
      </c>
      <c r="B503" t="s">
        <v>245</v>
      </c>
      <c r="C503" t="s">
        <v>423</v>
      </c>
      <c r="D503">
        <v>41307</v>
      </c>
    </row>
    <row r="504" spans="1:4">
      <c r="A504" t="s">
        <v>809</v>
      </c>
      <c r="B504" t="s">
        <v>242</v>
      </c>
      <c r="C504" t="s">
        <v>446</v>
      </c>
      <c r="D504">
        <v>60507</v>
      </c>
    </row>
    <row r="505" spans="1:4">
      <c r="A505" t="s">
        <v>336</v>
      </c>
      <c r="B505" t="s">
        <v>245</v>
      </c>
      <c r="C505" t="s">
        <v>292</v>
      </c>
      <c r="D505">
        <v>40203</v>
      </c>
    </row>
    <row r="506" spans="1:4">
      <c r="A506" t="s">
        <v>810</v>
      </c>
      <c r="B506" t="s">
        <v>239</v>
      </c>
      <c r="C506" t="s">
        <v>307</v>
      </c>
      <c r="D506">
        <v>50205</v>
      </c>
    </row>
    <row r="507" spans="1:4">
      <c r="A507" t="s">
        <v>278</v>
      </c>
      <c r="B507" t="s">
        <v>240</v>
      </c>
      <c r="C507" t="s">
        <v>240</v>
      </c>
      <c r="D507">
        <v>80808</v>
      </c>
    </row>
    <row r="508" spans="1:4">
      <c r="A508" t="s">
        <v>811</v>
      </c>
      <c r="B508" t="s">
        <v>241</v>
      </c>
      <c r="C508" t="s">
        <v>380</v>
      </c>
      <c r="D508">
        <v>20106</v>
      </c>
    </row>
    <row r="509" spans="1:4">
      <c r="A509" t="s">
        <v>291</v>
      </c>
      <c r="B509" t="s">
        <v>245</v>
      </c>
      <c r="C509" t="s">
        <v>292</v>
      </c>
      <c r="D509">
        <v>40201</v>
      </c>
    </row>
    <row r="510" spans="1:4">
      <c r="A510" t="s">
        <v>294</v>
      </c>
      <c r="B510" t="s">
        <v>237</v>
      </c>
      <c r="C510" t="s">
        <v>391</v>
      </c>
      <c r="D510">
        <v>130717</v>
      </c>
    </row>
    <row r="511" spans="1:4">
      <c r="A511" t="s">
        <v>812</v>
      </c>
      <c r="B511" t="s">
        <v>236</v>
      </c>
      <c r="C511" t="s">
        <v>448</v>
      </c>
      <c r="D511">
        <v>30403</v>
      </c>
    </row>
    <row r="512" spans="1:4">
      <c r="A512" t="s">
        <v>813</v>
      </c>
      <c r="B512" t="s">
        <v>238</v>
      </c>
      <c r="C512" t="s">
        <v>238</v>
      </c>
      <c r="D512">
        <v>100103</v>
      </c>
    </row>
    <row r="513" spans="1:4">
      <c r="A513" t="s">
        <v>340</v>
      </c>
      <c r="B513" t="s">
        <v>236</v>
      </c>
      <c r="C513" t="s">
        <v>236</v>
      </c>
      <c r="D513">
        <v>30110</v>
      </c>
    </row>
    <row r="514" spans="1:4">
      <c r="A514" t="s">
        <v>814</v>
      </c>
      <c r="B514" t="s">
        <v>239</v>
      </c>
      <c r="C514" t="s">
        <v>459</v>
      </c>
      <c r="D514">
        <v>50106</v>
      </c>
    </row>
    <row r="515" spans="1:4">
      <c r="A515" t="s">
        <v>815</v>
      </c>
      <c r="B515" t="s">
        <v>244</v>
      </c>
      <c r="C515" t="s">
        <v>485</v>
      </c>
      <c r="D515">
        <v>90509</v>
      </c>
    </row>
    <row r="516" spans="1:4">
      <c r="A516" t="s">
        <v>816</v>
      </c>
      <c r="B516" t="s">
        <v>237</v>
      </c>
      <c r="C516" t="s">
        <v>422</v>
      </c>
      <c r="D516">
        <v>130409</v>
      </c>
    </row>
    <row r="517" spans="1:4">
      <c r="A517" t="s">
        <v>817</v>
      </c>
      <c r="B517" t="s">
        <v>234</v>
      </c>
      <c r="C517" t="s">
        <v>234</v>
      </c>
      <c r="D517">
        <v>10104</v>
      </c>
    </row>
    <row r="518" spans="1:4">
      <c r="A518" t="s">
        <v>818</v>
      </c>
      <c r="B518" t="s">
        <v>234</v>
      </c>
      <c r="C518" t="s">
        <v>409</v>
      </c>
      <c r="D518">
        <v>10303</v>
      </c>
    </row>
    <row r="519" spans="1:4">
      <c r="A519" t="s">
        <v>819</v>
      </c>
      <c r="B519" t="s">
        <v>234</v>
      </c>
      <c r="C519" t="s">
        <v>409</v>
      </c>
      <c r="D519">
        <v>10304</v>
      </c>
    </row>
    <row r="520" spans="1:4">
      <c r="A520" t="s">
        <v>820</v>
      </c>
      <c r="B520" t="s">
        <v>243</v>
      </c>
      <c r="C520" t="s">
        <v>727</v>
      </c>
      <c r="D520">
        <v>70504</v>
      </c>
    </row>
    <row r="521" spans="1:4">
      <c r="A521" t="s">
        <v>821</v>
      </c>
      <c r="B521" t="s">
        <v>235</v>
      </c>
      <c r="C521" t="s">
        <v>474</v>
      </c>
      <c r="D521">
        <v>120207</v>
      </c>
    </row>
    <row r="522" spans="1:4">
      <c r="A522" t="s">
        <v>822</v>
      </c>
      <c r="B522" t="s">
        <v>244</v>
      </c>
      <c r="C522" t="s">
        <v>406</v>
      </c>
      <c r="D522">
        <v>91108</v>
      </c>
    </row>
    <row r="523" spans="1:4">
      <c r="A523" t="s">
        <v>823</v>
      </c>
      <c r="B523" t="s">
        <v>245</v>
      </c>
      <c r="C523" t="s">
        <v>423</v>
      </c>
      <c r="D523">
        <v>41308</v>
      </c>
    </row>
    <row r="524" spans="1:4">
      <c r="A524" t="s">
        <v>824</v>
      </c>
      <c r="B524" t="s">
        <v>242</v>
      </c>
      <c r="C524" t="s">
        <v>496</v>
      </c>
      <c r="D524">
        <v>60206</v>
      </c>
    </row>
    <row r="525" spans="1:4">
      <c r="A525" t="s">
        <v>825</v>
      </c>
      <c r="B525" t="s">
        <v>242</v>
      </c>
      <c r="C525" t="s">
        <v>496</v>
      </c>
      <c r="D525">
        <v>60207</v>
      </c>
    </row>
    <row r="526" spans="1:4">
      <c r="A526" t="s">
        <v>826</v>
      </c>
      <c r="B526" t="s">
        <v>244</v>
      </c>
      <c r="C526" t="s">
        <v>396</v>
      </c>
      <c r="D526">
        <v>91204</v>
      </c>
    </row>
    <row r="527" spans="1:4">
      <c r="A527" t="s">
        <v>827</v>
      </c>
      <c r="B527" t="s">
        <v>245</v>
      </c>
      <c r="C527" t="s">
        <v>381</v>
      </c>
      <c r="D527">
        <v>40106</v>
      </c>
    </row>
    <row r="528" spans="1:4">
      <c r="A528" t="s">
        <v>363</v>
      </c>
      <c r="B528" t="s">
        <v>234</v>
      </c>
      <c r="C528" t="s">
        <v>409</v>
      </c>
      <c r="D528">
        <v>10305</v>
      </c>
    </row>
    <row r="529" spans="1:4">
      <c r="A529" t="s">
        <v>828</v>
      </c>
      <c r="B529" t="s">
        <v>244</v>
      </c>
      <c r="C529" t="s">
        <v>290</v>
      </c>
      <c r="D529">
        <v>90804</v>
      </c>
    </row>
    <row r="530" spans="1:4">
      <c r="A530" t="s">
        <v>829</v>
      </c>
      <c r="B530" t="s">
        <v>245</v>
      </c>
      <c r="C530" t="s">
        <v>581</v>
      </c>
      <c r="D530">
        <v>40901</v>
      </c>
    </row>
    <row r="531" spans="1:4">
      <c r="A531" t="s">
        <v>830</v>
      </c>
      <c r="B531" t="s">
        <v>245</v>
      </c>
      <c r="C531" t="s">
        <v>343</v>
      </c>
      <c r="D531">
        <v>40805</v>
      </c>
    </row>
    <row r="532" spans="1:4">
      <c r="A532" t="s">
        <v>831</v>
      </c>
      <c r="B532" t="s">
        <v>242</v>
      </c>
      <c r="C532" t="s">
        <v>538</v>
      </c>
      <c r="D532">
        <v>60608</v>
      </c>
    </row>
    <row r="533" spans="1:4">
      <c r="A533" t="s">
        <v>282</v>
      </c>
      <c r="B533" t="s">
        <v>240</v>
      </c>
      <c r="C533" t="s">
        <v>240</v>
      </c>
      <c r="D533">
        <v>80811</v>
      </c>
    </row>
    <row r="534" spans="1:4">
      <c r="A534" t="s">
        <v>832</v>
      </c>
      <c r="B534" t="s">
        <v>235</v>
      </c>
      <c r="C534" t="s">
        <v>327</v>
      </c>
      <c r="D534">
        <v>120705</v>
      </c>
    </row>
    <row r="535" spans="1:4">
      <c r="A535" t="s">
        <v>833</v>
      </c>
      <c r="B535" t="s">
        <v>239</v>
      </c>
      <c r="C535" t="s">
        <v>379</v>
      </c>
      <c r="D535">
        <v>50307</v>
      </c>
    </row>
    <row r="536" spans="1:4">
      <c r="A536" t="s">
        <v>834</v>
      </c>
      <c r="B536" t="s">
        <v>239</v>
      </c>
      <c r="C536" t="s">
        <v>379</v>
      </c>
      <c r="D536">
        <v>50315</v>
      </c>
    </row>
    <row r="537" spans="1:4">
      <c r="A537" t="s">
        <v>835</v>
      </c>
      <c r="B537" t="s">
        <v>244</v>
      </c>
      <c r="C537" t="s">
        <v>477</v>
      </c>
      <c r="D537">
        <v>90701</v>
      </c>
    </row>
    <row r="538" spans="1:4">
      <c r="A538" t="s">
        <v>836</v>
      </c>
      <c r="B538" t="s">
        <v>244</v>
      </c>
      <c r="C538" t="s">
        <v>406</v>
      </c>
      <c r="D538">
        <v>91109</v>
      </c>
    </row>
    <row r="539" spans="1:4">
      <c r="A539" t="s">
        <v>836</v>
      </c>
      <c r="B539" t="s">
        <v>241</v>
      </c>
      <c r="C539" t="s">
        <v>467</v>
      </c>
      <c r="D539">
        <v>20607</v>
      </c>
    </row>
    <row r="540" spans="1:4">
      <c r="A540" t="s">
        <v>314</v>
      </c>
      <c r="B540" t="s">
        <v>241</v>
      </c>
      <c r="C540" t="s">
        <v>394</v>
      </c>
      <c r="D540">
        <v>20207</v>
      </c>
    </row>
    <row r="541" spans="1:4">
      <c r="A541" t="s">
        <v>837</v>
      </c>
      <c r="B541" t="s">
        <v>243</v>
      </c>
      <c r="C541" t="s">
        <v>347</v>
      </c>
      <c r="D541">
        <v>70218</v>
      </c>
    </row>
    <row r="542" spans="1:4">
      <c r="A542" t="s">
        <v>838</v>
      </c>
      <c r="B542" t="s">
        <v>239</v>
      </c>
      <c r="C542" t="s">
        <v>379</v>
      </c>
      <c r="D542">
        <v>50308</v>
      </c>
    </row>
    <row r="543" spans="1:4">
      <c r="A543" t="s">
        <v>839</v>
      </c>
      <c r="B543" t="s">
        <v>236</v>
      </c>
      <c r="C543" t="s">
        <v>516</v>
      </c>
      <c r="D543">
        <v>30305</v>
      </c>
    </row>
    <row r="544" spans="1:4">
      <c r="A544" t="s">
        <v>839</v>
      </c>
      <c r="B544" t="s">
        <v>241</v>
      </c>
      <c r="C544" t="s">
        <v>467</v>
      </c>
      <c r="D544">
        <v>20608</v>
      </c>
    </row>
    <row r="545" spans="1:4">
      <c r="A545" t="s">
        <v>840</v>
      </c>
      <c r="B545" t="s">
        <v>244</v>
      </c>
      <c r="C545" t="s">
        <v>379</v>
      </c>
      <c r="D545">
        <v>90907</v>
      </c>
    </row>
    <row r="546" spans="1:4">
      <c r="A546" t="s">
        <v>841</v>
      </c>
      <c r="B546" t="s">
        <v>511</v>
      </c>
      <c r="C546" t="s">
        <v>648</v>
      </c>
      <c r="D546">
        <v>110201</v>
      </c>
    </row>
    <row r="547" spans="1:4">
      <c r="A547" t="s">
        <v>842</v>
      </c>
      <c r="B547" t="s">
        <v>245</v>
      </c>
      <c r="C547" t="s">
        <v>437</v>
      </c>
      <c r="D547">
        <v>41001</v>
      </c>
    </row>
    <row r="548" spans="1:4">
      <c r="A548" t="s">
        <v>843</v>
      </c>
      <c r="B548" t="s">
        <v>244</v>
      </c>
      <c r="C548" t="s">
        <v>406</v>
      </c>
      <c r="D548">
        <v>91110</v>
      </c>
    </row>
    <row r="549" spans="1:4">
      <c r="A549" t="s">
        <v>844</v>
      </c>
      <c r="B549" t="s">
        <v>245</v>
      </c>
      <c r="C549" t="s">
        <v>292</v>
      </c>
      <c r="D549">
        <v>40205</v>
      </c>
    </row>
    <row r="550" spans="1:4">
      <c r="A550" t="s">
        <v>845</v>
      </c>
      <c r="B550" t="s">
        <v>244</v>
      </c>
      <c r="C550" t="s">
        <v>463</v>
      </c>
      <c r="D550">
        <v>91013</v>
      </c>
    </row>
    <row r="551" spans="1:4">
      <c r="A551" t="s">
        <v>846</v>
      </c>
      <c r="B551" t="s">
        <v>235</v>
      </c>
      <c r="C551" t="s">
        <v>386</v>
      </c>
      <c r="D551">
        <v>120310</v>
      </c>
    </row>
    <row r="552" spans="1:4">
      <c r="A552" t="s">
        <v>847</v>
      </c>
      <c r="B552" t="s">
        <v>245</v>
      </c>
      <c r="C552" t="s">
        <v>530</v>
      </c>
      <c r="D552">
        <v>40706</v>
      </c>
    </row>
    <row r="553" spans="1:4">
      <c r="A553" t="s">
        <v>848</v>
      </c>
      <c r="B553" t="s">
        <v>244</v>
      </c>
      <c r="C553" t="s">
        <v>379</v>
      </c>
      <c r="D553">
        <v>90908</v>
      </c>
    </row>
    <row r="554" spans="1:4">
      <c r="A554" t="s">
        <v>296</v>
      </c>
      <c r="B554" t="s">
        <v>240</v>
      </c>
      <c r="C554" t="s">
        <v>392</v>
      </c>
      <c r="D554">
        <v>81009</v>
      </c>
    </row>
    <row r="555" spans="1:4">
      <c r="A555" t="s">
        <v>849</v>
      </c>
      <c r="B555" t="s">
        <v>243</v>
      </c>
      <c r="C555" t="s">
        <v>243</v>
      </c>
      <c r="D555">
        <v>70310</v>
      </c>
    </row>
    <row r="556" spans="1:4">
      <c r="A556" t="s">
        <v>849</v>
      </c>
      <c r="B556" t="s">
        <v>242</v>
      </c>
      <c r="C556" t="s">
        <v>538</v>
      </c>
      <c r="D556">
        <v>60607</v>
      </c>
    </row>
    <row r="557" spans="1:4">
      <c r="A557" t="s">
        <v>304</v>
      </c>
      <c r="B557" t="s">
        <v>236</v>
      </c>
      <c r="C557" t="s">
        <v>236</v>
      </c>
      <c r="D557">
        <v>30111</v>
      </c>
    </row>
    <row r="558" spans="1:4">
      <c r="A558" t="s">
        <v>850</v>
      </c>
      <c r="B558" t="s">
        <v>240</v>
      </c>
      <c r="C558" t="s">
        <v>659</v>
      </c>
      <c r="D558">
        <v>80206</v>
      </c>
    </row>
    <row r="559" spans="1:4">
      <c r="A559" t="s">
        <v>851</v>
      </c>
      <c r="B559" t="s">
        <v>237</v>
      </c>
      <c r="C559" t="s">
        <v>422</v>
      </c>
      <c r="D559">
        <v>130410</v>
      </c>
    </row>
    <row r="560" spans="1:4">
      <c r="A560" t="s">
        <v>852</v>
      </c>
      <c r="B560" t="s">
        <v>236</v>
      </c>
      <c r="C560" t="s">
        <v>236</v>
      </c>
      <c r="D560">
        <v>30112</v>
      </c>
    </row>
    <row r="561" spans="1:4">
      <c r="A561" t="s">
        <v>853</v>
      </c>
      <c r="B561" t="s">
        <v>235</v>
      </c>
      <c r="C561" t="s">
        <v>474</v>
      </c>
      <c r="D561">
        <v>120208</v>
      </c>
    </row>
    <row r="562" spans="1:4">
      <c r="A562" t="s">
        <v>854</v>
      </c>
      <c r="B562" t="s">
        <v>236</v>
      </c>
      <c r="C562" t="s">
        <v>374</v>
      </c>
      <c r="D562">
        <v>30207</v>
      </c>
    </row>
    <row r="563" spans="1:4">
      <c r="A563" t="s">
        <v>330</v>
      </c>
      <c r="B563" t="s">
        <v>235</v>
      </c>
      <c r="C563" t="s">
        <v>443</v>
      </c>
      <c r="D563">
        <v>120801</v>
      </c>
    </row>
    <row r="564" spans="1:4">
      <c r="A564" t="s">
        <v>648</v>
      </c>
      <c r="B564" t="s">
        <v>239</v>
      </c>
      <c r="C564" t="s">
        <v>459</v>
      </c>
      <c r="D564">
        <v>50109</v>
      </c>
    </row>
    <row r="565" spans="1:4">
      <c r="A565" t="s">
        <v>855</v>
      </c>
      <c r="B565" t="s">
        <v>245</v>
      </c>
      <c r="C565" t="s">
        <v>320</v>
      </c>
      <c r="D565">
        <v>40507</v>
      </c>
    </row>
    <row r="566" spans="1:4">
      <c r="A566" t="s">
        <v>856</v>
      </c>
      <c r="B566" t="s">
        <v>244</v>
      </c>
      <c r="C566" t="s">
        <v>401</v>
      </c>
      <c r="D566">
        <v>90105</v>
      </c>
    </row>
    <row r="567" spans="1:4">
      <c r="A567" t="s">
        <v>857</v>
      </c>
      <c r="B567" t="s">
        <v>244</v>
      </c>
      <c r="C567" t="s">
        <v>427</v>
      </c>
      <c r="D567">
        <v>90405</v>
      </c>
    </row>
    <row r="568" spans="1:4">
      <c r="A568" t="s">
        <v>564</v>
      </c>
      <c r="B568" t="s">
        <v>245</v>
      </c>
      <c r="C568" t="s">
        <v>425</v>
      </c>
      <c r="D568">
        <v>40608</v>
      </c>
    </row>
    <row r="569" spans="1:4">
      <c r="A569" t="s">
        <v>858</v>
      </c>
      <c r="B569" t="s">
        <v>237</v>
      </c>
      <c r="C569" t="s">
        <v>564</v>
      </c>
      <c r="D569">
        <v>130901</v>
      </c>
    </row>
    <row r="570" spans="1:4">
      <c r="A570" t="s">
        <v>859</v>
      </c>
      <c r="B570" t="s">
        <v>240</v>
      </c>
      <c r="C570" t="s">
        <v>240</v>
      </c>
      <c r="D570">
        <v>80801</v>
      </c>
    </row>
    <row r="571" spans="1:4">
      <c r="A571" t="s">
        <v>650</v>
      </c>
      <c r="B571" t="s">
        <v>245</v>
      </c>
      <c r="C571" t="s">
        <v>650</v>
      </c>
      <c r="D571">
        <v>41104</v>
      </c>
    </row>
    <row r="572" spans="1:4">
      <c r="A572" t="s">
        <v>290</v>
      </c>
      <c r="B572" t="s">
        <v>240</v>
      </c>
      <c r="C572" t="s">
        <v>240</v>
      </c>
      <c r="D572">
        <v>80809</v>
      </c>
    </row>
    <row r="573" spans="1:4">
      <c r="A573" t="s">
        <v>860</v>
      </c>
      <c r="B573" t="s">
        <v>244</v>
      </c>
      <c r="C573" t="s">
        <v>290</v>
      </c>
      <c r="D573">
        <v>90801</v>
      </c>
    </row>
    <row r="574" spans="1:4">
      <c r="A574" t="s">
        <v>861</v>
      </c>
      <c r="B574" t="s">
        <v>245</v>
      </c>
      <c r="C574" t="s">
        <v>320</v>
      </c>
      <c r="D574">
        <v>40515</v>
      </c>
    </row>
    <row r="575" spans="1:4">
      <c r="A575" t="s">
        <v>862</v>
      </c>
      <c r="B575" t="s">
        <v>244</v>
      </c>
      <c r="C575" t="s">
        <v>468</v>
      </c>
      <c r="D575">
        <v>90305</v>
      </c>
    </row>
    <row r="576" spans="1:4">
      <c r="A576" t="s">
        <v>862</v>
      </c>
      <c r="B576" t="s">
        <v>244</v>
      </c>
      <c r="C576" t="s">
        <v>413</v>
      </c>
      <c r="D576">
        <v>90212</v>
      </c>
    </row>
    <row r="577" spans="1:4">
      <c r="A577" t="s">
        <v>862</v>
      </c>
      <c r="B577" t="s">
        <v>237</v>
      </c>
      <c r="C577" t="s">
        <v>564</v>
      </c>
      <c r="D577">
        <v>130909</v>
      </c>
    </row>
    <row r="578" spans="1:4">
      <c r="A578" t="s">
        <v>862</v>
      </c>
      <c r="B578" t="s">
        <v>243</v>
      </c>
      <c r="C578" t="s">
        <v>347</v>
      </c>
      <c r="D578">
        <v>70219</v>
      </c>
    </row>
    <row r="579" spans="1:4">
      <c r="A579" t="s">
        <v>862</v>
      </c>
      <c r="B579" t="s">
        <v>244</v>
      </c>
      <c r="C579" t="s">
        <v>290</v>
      </c>
      <c r="D579">
        <v>90806</v>
      </c>
    </row>
    <row r="580" spans="1:4">
      <c r="A580" t="s">
        <v>863</v>
      </c>
      <c r="B580" t="s">
        <v>236</v>
      </c>
      <c r="C580" t="s">
        <v>767</v>
      </c>
      <c r="D580">
        <v>30601</v>
      </c>
    </row>
    <row r="581" spans="1:4">
      <c r="A581" t="s">
        <v>272</v>
      </c>
      <c r="B581" t="s">
        <v>236</v>
      </c>
      <c r="C581" t="s">
        <v>236</v>
      </c>
      <c r="D581">
        <v>30113</v>
      </c>
    </row>
    <row r="582" spans="1:4">
      <c r="A582" t="s">
        <v>272</v>
      </c>
      <c r="B582" t="s">
        <v>245</v>
      </c>
      <c r="C582" t="s">
        <v>429</v>
      </c>
      <c r="D582">
        <v>41204</v>
      </c>
    </row>
    <row r="583" spans="1:4">
      <c r="A583" t="s">
        <v>272</v>
      </c>
      <c r="B583" t="s">
        <v>244</v>
      </c>
      <c r="C583" t="s">
        <v>290</v>
      </c>
      <c r="D583">
        <v>90805</v>
      </c>
    </row>
    <row r="584" spans="1:4">
      <c r="A584" t="s">
        <v>864</v>
      </c>
      <c r="B584" t="s">
        <v>242</v>
      </c>
      <c r="C584" t="s">
        <v>503</v>
      </c>
      <c r="D584">
        <v>60105</v>
      </c>
    </row>
    <row r="585" spans="1:4">
      <c r="A585" t="s">
        <v>865</v>
      </c>
      <c r="B585" t="s">
        <v>241</v>
      </c>
      <c r="C585" t="s">
        <v>394</v>
      </c>
      <c r="D585">
        <v>20208</v>
      </c>
    </row>
    <row r="586" spans="1:4">
      <c r="A586" t="s">
        <v>866</v>
      </c>
      <c r="B586" t="s">
        <v>236</v>
      </c>
      <c r="C586" t="s">
        <v>767</v>
      </c>
      <c r="D586">
        <v>30603</v>
      </c>
    </row>
    <row r="587" spans="1:4">
      <c r="A587" t="s">
        <v>429</v>
      </c>
      <c r="B587" t="s">
        <v>245</v>
      </c>
      <c r="C587" t="s">
        <v>429</v>
      </c>
      <c r="D587">
        <v>41205</v>
      </c>
    </row>
    <row r="588" spans="1:4">
      <c r="A588" t="s">
        <v>867</v>
      </c>
      <c r="B588" t="s">
        <v>244</v>
      </c>
      <c r="C588" t="s">
        <v>468</v>
      </c>
      <c r="D588">
        <v>90306</v>
      </c>
    </row>
    <row r="589" spans="1:4">
      <c r="A589" t="s">
        <v>311</v>
      </c>
      <c r="B589" t="s">
        <v>240</v>
      </c>
      <c r="C589" t="s">
        <v>240</v>
      </c>
      <c r="D589">
        <v>80818</v>
      </c>
    </row>
    <row r="590" spans="1:4">
      <c r="A590" t="s">
        <v>868</v>
      </c>
      <c r="B590" t="s">
        <v>244</v>
      </c>
      <c r="C590" t="s">
        <v>463</v>
      </c>
      <c r="D590">
        <v>91011</v>
      </c>
    </row>
    <row r="591" spans="1:4">
      <c r="A591" t="s">
        <v>868</v>
      </c>
      <c r="B591" t="s">
        <v>244</v>
      </c>
      <c r="C591" t="s">
        <v>485</v>
      </c>
      <c r="D591">
        <v>90510</v>
      </c>
    </row>
    <row r="592" spans="1:4">
      <c r="A592" t="s">
        <v>869</v>
      </c>
      <c r="B592" t="s">
        <v>243</v>
      </c>
      <c r="C592" t="s">
        <v>347</v>
      </c>
      <c r="D592">
        <v>70220</v>
      </c>
    </row>
    <row r="593" spans="1:4">
      <c r="A593" t="s">
        <v>870</v>
      </c>
      <c r="B593" t="s">
        <v>240</v>
      </c>
      <c r="C593" t="s">
        <v>659</v>
      </c>
      <c r="D593">
        <v>80201</v>
      </c>
    </row>
    <row r="594" spans="1:4">
      <c r="A594" t="s">
        <v>871</v>
      </c>
      <c r="B594" t="s">
        <v>245</v>
      </c>
      <c r="C594" t="s">
        <v>425</v>
      </c>
      <c r="D594">
        <v>40609</v>
      </c>
    </row>
    <row r="595" spans="1:4">
      <c r="A595" t="s">
        <v>364</v>
      </c>
      <c r="B595" t="s">
        <v>245</v>
      </c>
      <c r="C595" t="s">
        <v>425</v>
      </c>
      <c r="D595">
        <v>40610</v>
      </c>
    </row>
    <row r="596" spans="1:4">
      <c r="A596" t="s">
        <v>872</v>
      </c>
      <c r="B596" t="s">
        <v>235</v>
      </c>
      <c r="C596" t="s">
        <v>384</v>
      </c>
      <c r="D596">
        <v>120904</v>
      </c>
    </row>
    <row r="597" spans="1:4">
      <c r="A597" t="s">
        <v>873</v>
      </c>
      <c r="B597" t="s">
        <v>244</v>
      </c>
      <c r="C597" t="s">
        <v>463</v>
      </c>
      <c r="D597">
        <v>91006</v>
      </c>
    </row>
    <row r="598" spans="1:4">
      <c r="A598" t="s">
        <v>287</v>
      </c>
      <c r="B598" t="s">
        <v>240</v>
      </c>
      <c r="C598" t="s">
        <v>240</v>
      </c>
      <c r="D598">
        <v>80803</v>
      </c>
    </row>
    <row r="599" spans="1:4">
      <c r="A599" t="s">
        <v>287</v>
      </c>
      <c r="B599" t="s">
        <v>243</v>
      </c>
      <c r="C599" t="s">
        <v>243</v>
      </c>
      <c r="D599">
        <v>70311</v>
      </c>
    </row>
    <row r="600" spans="1:4">
      <c r="A600" t="s">
        <v>309</v>
      </c>
      <c r="B600" t="s">
        <v>235</v>
      </c>
      <c r="C600" t="s">
        <v>384</v>
      </c>
      <c r="D600">
        <v>120901</v>
      </c>
    </row>
    <row r="601" spans="1:4">
      <c r="A601" t="s">
        <v>874</v>
      </c>
      <c r="B601" t="s">
        <v>237</v>
      </c>
      <c r="C601" t="s">
        <v>398</v>
      </c>
      <c r="D601">
        <v>130104</v>
      </c>
    </row>
    <row r="602" spans="1:4">
      <c r="A602" t="s">
        <v>874</v>
      </c>
      <c r="B602" t="s">
        <v>245</v>
      </c>
      <c r="C602" t="s">
        <v>437</v>
      </c>
      <c r="D602">
        <v>41008</v>
      </c>
    </row>
    <row r="603" spans="1:4">
      <c r="A603" t="s">
        <v>875</v>
      </c>
      <c r="B603" t="s">
        <v>245</v>
      </c>
      <c r="C603" t="s">
        <v>437</v>
      </c>
      <c r="D603">
        <v>41006</v>
      </c>
    </row>
    <row r="604" spans="1:4">
      <c r="A604" t="s">
        <v>875</v>
      </c>
      <c r="B604" t="s">
        <v>245</v>
      </c>
      <c r="C604" t="s">
        <v>650</v>
      </c>
      <c r="D604">
        <v>41105</v>
      </c>
    </row>
    <row r="605" spans="1:4">
      <c r="A605" t="s">
        <v>876</v>
      </c>
      <c r="B605" t="s">
        <v>240</v>
      </c>
      <c r="C605" t="s">
        <v>469</v>
      </c>
      <c r="D605">
        <v>80506</v>
      </c>
    </row>
    <row r="606" spans="1:4">
      <c r="A606" t="s">
        <v>283</v>
      </c>
      <c r="B606" t="s">
        <v>239</v>
      </c>
      <c r="C606" t="s">
        <v>379</v>
      </c>
      <c r="D606">
        <v>50316</v>
      </c>
    </row>
    <row r="607" spans="1:4">
      <c r="A607" t="s">
        <v>283</v>
      </c>
      <c r="B607" t="s">
        <v>244</v>
      </c>
      <c r="C607" t="s">
        <v>379</v>
      </c>
      <c r="D607">
        <v>90901</v>
      </c>
    </row>
    <row r="608" spans="1:4">
      <c r="A608" t="s">
        <v>524</v>
      </c>
      <c r="B608" t="s">
        <v>236</v>
      </c>
      <c r="C608" t="s">
        <v>524</v>
      </c>
      <c r="D608">
        <v>30507</v>
      </c>
    </row>
    <row r="609" spans="1:4">
      <c r="A609" t="s">
        <v>877</v>
      </c>
      <c r="B609" t="s">
        <v>245</v>
      </c>
      <c r="C609" t="s">
        <v>581</v>
      </c>
      <c r="D609">
        <v>40905</v>
      </c>
    </row>
    <row r="610" spans="1:4">
      <c r="A610" t="s">
        <v>878</v>
      </c>
      <c r="B610" t="s">
        <v>242</v>
      </c>
      <c r="C610" t="s">
        <v>507</v>
      </c>
      <c r="D610">
        <v>60701</v>
      </c>
    </row>
    <row r="611" spans="1:4">
      <c r="A611" t="s">
        <v>879</v>
      </c>
      <c r="B611" t="s">
        <v>245</v>
      </c>
      <c r="C611" t="s">
        <v>320</v>
      </c>
      <c r="D611">
        <v>40508</v>
      </c>
    </row>
    <row r="612" spans="1:4">
      <c r="A612" t="s">
        <v>880</v>
      </c>
      <c r="B612" t="s">
        <v>237</v>
      </c>
      <c r="C612" t="s">
        <v>391</v>
      </c>
      <c r="D612">
        <v>130718</v>
      </c>
    </row>
    <row r="613" spans="1:4">
      <c r="A613" t="s">
        <v>880</v>
      </c>
      <c r="B613" t="s">
        <v>241</v>
      </c>
      <c r="C613" t="s">
        <v>394</v>
      </c>
      <c r="D613">
        <v>20209</v>
      </c>
    </row>
    <row r="614" spans="1:4">
      <c r="A614" t="s">
        <v>881</v>
      </c>
      <c r="B614" t="s">
        <v>236</v>
      </c>
      <c r="C614" t="s">
        <v>236</v>
      </c>
      <c r="D614">
        <v>30114</v>
      </c>
    </row>
    <row r="615" spans="1:4">
      <c r="A615" t="s">
        <v>881</v>
      </c>
      <c r="B615" t="s">
        <v>237</v>
      </c>
      <c r="C615" t="s">
        <v>450</v>
      </c>
      <c r="D615">
        <v>130313</v>
      </c>
    </row>
    <row r="616" spans="1:4">
      <c r="A616" t="s">
        <v>881</v>
      </c>
      <c r="B616" t="s">
        <v>245</v>
      </c>
      <c r="C616" t="s">
        <v>320</v>
      </c>
      <c r="D616">
        <v>40509</v>
      </c>
    </row>
    <row r="617" spans="1:4">
      <c r="A617" t="s">
        <v>306</v>
      </c>
      <c r="B617" t="s">
        <v>244</v>
      </c>
      <c r="C617" t="s">
        <v>463</v>
      </c>
      <c r="D617">
        <v>91001</v>
      </c>
    </row>
    <row r="618" spans="1:4">
      <c r="A618" t="s">
        <v>882</v>
      </c>
      <c r="B618" t="s">
        <v>244</v>
      </c>
      <c r="C618" t="s">
        <v>463</v>
      </c>
      <c r="D618">
        <v>91015</v>
      </c>
    </row>
    <row r="619" spans="1:4">
      <c r="A619" t="s">
        <v>883</v>
      </c>
      <c r="B619" t="s">
        <v>244</v>
      </c>
      <c r="C619" t="s">
        <v>463</v>
      </c>
      <c r="D619">
        <v>91016</v>
      </c>
    </row>
    <row r="620" spans="1:4">
      <c r="A620" t="s">
        <v>884</v>
      </c>
      <c r="B620" t="s">
        <v>245</v>
      </c>
      <c r="C620" t="s">
        <v>320</v>
      </c>
      <c r="D620">
        <v>40510</v>
      </c>
    </row>
    <row r="621" spans="1:4">
      <c r="A621" t="s">
        <v>884</v>
      </c>
      <c r="B621" t="s">
        <v>243</v>
      </c>
      <c r="C621" t="s">
        <v>347</v>
      </c>
      <c r="D621">
        <v>70221</v>
      </c>
    </row>
    <row r="622" spans="1:4">
      <c r="A622" t="s">
        <v>885</v>
      </c>
      <c r="B622" t="s">
        <v>245</v>
      </c>
      <c r="C622" t="s">
        <v>381</v>
      </c>
      <c r="D622">
        <v>40107</v>
      </c>
    </row>
    <row r="623" spans="1:4">
      <c r="A623" t="s">
        <v>886</v>
      </c>
      <c r="B623" t="s">
        <v>243</v>
      </c>
      <c r="C623" t="s">
        <v>347</v>
      </c>
      <c r="D623">
        <v>70222</v>
      </c>
    </row>
    <row r="624" spans="1:4">
      <c r="A624" t="s">
        <v>887</v>
      </c>
      <c r="B624" t="s">
        <v>239</v>
      </c>
      <c r="C624" t="s">
        <v>459</v>
      </c>
      <c r="D624">
        <v>50110</v>
      </c>
    </row>
    <row r="625" spans="1:4">
      <c r="A625" t="s">
        <v>888</v>
      </c>
      <c r="B625" t="s">
        <v>235</v>
      </c>
      <c r="C625" t="s">
        <v>386</v>
      </c>
      <c r="D625">
        <v>120311</v>
      </c>
    </row>
    <row r="626" spans="1:4">
      <c r="A626" t="s">
        <v>889</v>
      </c>
      <c r="B626" t="s">
        <v>245</v>
      </c>
      <c r="C626" t="s">
        <v>320</v>
      </c>
      <c r="D626">
        <v>40514</v>
      </c>
    </row>
    <row r="627" spans="1:4">
      <c r="A627" t="s">
        <v>890</v>
      </c>
      <c r="B627" t="s">
        <v>235</v>
      </c>
      <c r="C627" t="s">
        <v>431</v>
      </c>
      <c r="D627">
        <v>120101</v>
      </c>
    </row>
    <row r="628" spans="1:4">
      <c r="A628" t="s">
        <v>891</v>
      </c>
      <c r="B628" t="s">
        <v>244</v>
      </c>
      <c r="C628" t="s">
        <v>406</v>
      </c>
      <c r="D628">
        <v>91101</v>
      </c>
    </row>
    <row r="629" spans="1:4">
      <c r="A629" t="s">
        <v>892</v>
      </c>
      <c r="B629" t="s">
        <v>237</v>
      </c>
      <c r="C629" t="s">
        <v>422</v>
      </c>
      <c r="D629">
        <v>130411</v>
      </c>
    </row>
    <row r="630" spans="1:4">
      <c r="A630" t="s">
        <v>893</v>
      </c>
      <c r="B630" t="s">
        <v>245</v>
      </c>
      <c r="C630" t="s">
        <v>320</v>
      </c>
      <c r="D630">
        <v>40511</v>
      </c>
    </row>
    <row r="631" spans="1:4">
      <c r="A631" t="s">
        <v>894</v>
      </c>
      <c r="B631" t="s">
        <v>235</v>
      </c>
      <c r="C631" t="s">
        <v>488</v>
      </c>
      <c r="D631">
        <v>120405</v>
      </c>
    </row>
    <row r="632" spans="1:4">
      <c r="A632" t="s">
        <v>350</v>
      </c>
      <c r="B632" t="s">
        <v>240</v>
      </c>
      <c r="C632" t="s">
        <v>778</v>
      </c>
      <c r="D632">
        <v>81101</v>
      </c>
    </row>
    <row r="633" spans="1:4">
      <c r="A633" t="s">
        <v>895</v>
      </c>
      <c r="B633" t="s">
        <v>239</v>
      </c>
      <c r="C633" t="s">
        <v>459</v>
      </c>
      <c r="D633">
        <v>50111</v>
      </c>
    </row>
    <row r="634" spans="1:4">
      <c r="A634" t="s">
        <v>896</v>
      </c>
      <c r="B634" t="s">
        <v>244</v>
      </c>
      <c r="C634" t="s">
        <v>396</v>
      </c>
      <c r="D634">
        <v>91205</v>
      </c>
    </row>
    <row r="635" spans="1:4">
      <c r="A635" t="s">
        <v>362</v>
      </c>
      <c r="B635" t="s">
        <v>234</v>
      </c>
      <c r="C635" t="s">
        <v>234</v>
      </c>
      <c r="D635">
        <v>10105</v>
      </c>
    </row>
    <row r="636" spans="1:4">
      <c r="A636" t="s">
        <v>897</v>
      </c>
      <c r="B636" t="s">
        <v>245</v>
      </c>
      <c r="C636" t="s">
        <v>404</v>
      </c>
      <c r="D636">
        <v>40308</v>
      </c>
    </row>
    <row r="637" spans="1:4">
      <c r="A637" t="s">
        <v>898</v>
      </c>
      <c r="B637" t="s">
        <v>245</v>
      </c>
      <c r="C637" t="s">
        <v>530</v>
      </c>
      <c r="D637">
        <v>40707</v>
      </c>
    </row>
    <row r="638" spans="1:4">
      <c r="A638" t="s">
        <v>289</v>
      </c>
      <c r="B638" t="s">
        <v>241</v>
      </c>
      <c r="C638" t="s">
        <v>467</v>
      </c>
      <c r="D638">
        <v>20609</v>
      </c>
    </row>
    <row r="639" spans="1:4">
      <c r="A639" t="s">
        <v>899</v>
      </c>
      <c r="B639" t="s">
        <v>235</v>
      </c>
      <c r="C639" t="s">
        <v>327</v>
      </c>
      <c r="D639">
        <v>120706</v>
      </c>
    </row>
    <row r="640" spans="1:4">
      <c r="A640" t="s">
        <v>262</v>
      </c>
      <c r="B640" t="s">
        <v>240</v>
      </c>
      <c r="C640" t="s">
        <v>240</v>
      </c>
      <c r="D640">
        <v>80819</v>
      </c>
    </row>
    <row r="641" spans="1:4">
      <c r="A641" t="s">
        <v>900</v>
      </c>
      <c r="B641" t="s">
        <v>245</v>
      </c>
      <c r="C641" t="s">
        <v>423</v>
      </c>
      <c r="D641">
        <v>41301</v>
      </c>
    </row>
    <row r="642" spans="1:4">
      <c r="A642" t="s">
        <v>901</v>
      </c>
      <c r="B642" t="s">
        <v>235</v>
      </c>
      <c r="C642" t="s">
        <v>276</v>
      </c>
      <c r="D642">
        <v>120611</v>
      </c>
    </row>
    <row r="643" spans="1:4">
      <c r="A643" t="s">
        <v>902</v>
      </c>
      <c r="B643" t="s">
        <v>243</v>
      </c>
      <c r="C643" t="s">
        <v>389</v>
      </c>
      <c r="D643">
        <v>70701</v>
      </c>
    </row>
    <row r="644" spans="1:4">
      <c r="A644" t="s">
        <v>300</v>
      </c>
      <c r="B644" t="s">
        <v>240</v>
      </c>
      <c r="C644" t="s">
        <v>469</v>
      </c>
      <c r="D644">
        <v>80508</v>
      </c>
    </row>
    <row r="645" spans="1:4">
      <c r="A645" t="s">
        <v>903</v>
      </c>
      <c r="B645" t="s">
        <v>241</v>
      </c>
      <c r="C645" t="s">
        <v>471</v>
      </c>
      <c r="D645">
        <v>20406</v>
      </c>
    </row>
    <row r="646" spans="1:4">
      <c r="A646" t="s">
        <v>904</v>
      </c>
      <c r="B646" t="s">
        <v>243</v>
      </c>
      <c r="C646" t="s">
        <v>243</v>
      </c>
      <c r="D646">
        <v>70312</v>
      </c>
    </row>
    <row r="647" spans="1:4">
      <c r="A647" t="s">
        <v>341</v>
      </c>
      <c r="B647" t="s">
        <v>235</v>
      </c>
      <c r="C647" t="s">
        <v>443</v>
      </c>
      <c r="D647">
        <v>120805</v>
      </c>
    </row>
    <row r="648" spans="1:4">
      <c r="A648" t="s">
        <v>358</v>
      </c>
      <c r="B648" t="s">
        <v>238</v>
      </c>
      <c r="C648" t="s">
        <v>238</v>
      </c>
      <c r="D648">
        <v>100104</v>
      </c>
    </row>
    <row r="649" spans="1:4">
      <c r="A649" t="s">
        <v>905</v>
      </c>
      <c r="B649" t="s">
        <v>239</v>
      </c>
      <c r="C649" t="s">
        <v>459</v>
      </c>
      <c r="D649">
        <v>50112</v>
      </c>
    </row>
    <row r="650" spans="1:4">
      <c r="A650" t="s">
        <v>906</v>
      </c>
      <c r="B650" t="s">
        <v>241</v>
      </c>
      <c r="C650" t="s">
        <v>467</v>
      </c>
      <c r="D650">
        <v>20610</v>
      </c>
    </row>
    <row r="651" spans="1:4">
      <c r="A651" t="s">
        <v>907</v>
      </c>
      <c r="B651" t="s">
        <v>235</v>
      </c>
      <c r="C651" t="s">
        <v>386</v>
      </c>
      <c r="D651">
        <v>120312</v>
      </c>
    </row>
    <row r="652" spans="1:4">
      <c r="A652" t="s">
        <v>908</v>
      </c>
      <c r="B652" t="s">
        <v>244</v>
      </c>
      <c r="C652" t="s">
        <v>480</v>
      </c>
      <c r="D652">
        <v>90608</v>
      </c>
    </row>
    <row r="653" spans="1:4">
      <c r="A653" t="s">
        <v>909</v>
      </c>
      <c r="B653" t="s">
        <v>240</v>
      </c>
      <c r="C653" t="s">
        <v>439</v>
      </c>
      <c r="D653">
        <v>80605</v>
      </c>
    </row>
    <row r="654" spans="1:4">
      <c r="A654" t="s">
        <v>910</v>
      </c>
      <c r="B654" t="s">
        <v>244</v>
      </c>
      <c r="C654" t="s">
        <v>463</v>
      </c>
      <c r="D654">
        <v>91012</v>
      </c>
    </row>
    <row r="655" spans="1:4">
      <c r="A655" t="s">
        <v>911</v>
      </c>
      <c r="B655" t="s">
        <v>244</v>
      </c>
      <c r="C655" t="s">
        <v>477</v>
      </c>
      <c r="D655">
        <v>90704</v>
      </c>
    </row>
    <row r="656" spans="1:4">
      <c r="A656" t="s">
        <v>912</v>
      </c>
      <c r="B656" t="s">
        <v>235</v>
      </c>
      <c r="C656" t="s">
        <v>384</v>
      </c>
      <c r="D656">
        <v>120905</v>
      </c>
    </row>
    <row r="657" spans="1:4">
      <c r="A657" t="s">
        <v>913</v>
      </c>
      <c r="B657" t="s">
        <v>234</v>
      </c>
      <c r="C657" t="s">
        <v>382</v>
      </c>
      <c r="D657">
        <v>10405</v>
      </c>
    </row>
    <row r="658" spans="1:4">
      <c r="A658" t="s">
        <v>914</v>
      </c>
      <c r="B658" t="s">
        <v>234</v>
      </c>
      <c r="C658" t="s">
        <v>382</v>
      </c>
      <c r="D658">
        <v>10406</v>
      </c>
    </row>
    <row r="659" spans="1:4">
      <c r="A659" t="s">
        <v>915</v>
      </c>
      <c r="B659" t="s">
        <v>243</v>
      </c>
      <c r="C659" t="s">
        <v>347</v>
      </c>
      <c r="D659">
        <v>70223</v>
      </c>
    </row>
    <row r="660" spans="1:4">
      <c r="A660" t="s">
        <v>916</v>
      </c>
      <c r="B660" t="s">
        <v>243</v>
      </c>
      <c r="C660" t="s">
        <v>347</v>
      </c>
      <c r="D660">
        <v>70224</v>
      </c>
    </row>
    <row r="661" spans="1:4">
      <c r="A661" t="s">
        <v>917</v>
      </c>
      <c r="B661" t="s">
        <v>245</v>
      </c>
      <c r="C661" t="s">
        <v>423</v>
      </c>
      <c r="D661">
        <v>41309</v>
      </c>
    </row>
    <row r="662" spans="1:4">
      <c r="A662" t="s">
        <v>288</v>
      </c>
      <c r="B662" t="s">
        <v>237</v>
      </c>
      <c r="C662" t="s">
        <v>398</v>
      </c>
      <c r="D662">
        <v>130105</v>
      </c>
    </row>
    <row r="663" spans="1:4">
      <c r="A663" t="s">
        <v>312</v>
      </c>
      <c r="B663" t="s">
        <v>240</v>
      </c>
      <c r="C663" t="s">
        <v>392</v>
      </c>
      <c r="D663">
        <v>81005</v>
      </c>
    </row>
    <row r="664" spans="1:4">
      <c r="A664" t="s">
        <v>918</v>
      </c>
      <c r="B664" t="s">
        <v>236</v>
      </c>
      <c r="C664" t="s">
        <v>524</v>
      </c>
      <c r="D664">
        <v>30508</v>
      </c>
    </row>
    <row r="665" spans="1:4">
      <c r="A665" t="s">
        <v>919</v>
      </c>
      <c r="B665" t="s">
        <v>244</v>
      </c>
      <c r="C665" t="s">
        <v>485</v>
      </c>
      <c r="D665">
        <v>90511</v>
      </c>
    </row>
    <row r="666" spans="1:4">
      <c r="A666" t="s">
        <v>920</v>
      </c>
      <c r="B666" t="s">
        <v>237</v>
      </c>
      <c r="C666" t="s">
        <v>450</v>
      </c>
      <c r="D666">
        <v>130311</v>
      </c>
    </row>
    <row r="667" spans="1:4">
      <c r="A667" t="s">
        <v>921</v>
      </c>
      <c r="B667" t="s">
        <v>243</v>
      </c>
      <c r="C667" t="s">
        <v>243</v>
      </c>
      <c r="D667">
        <v>70314</v>
      </c>
    </row>
    <row r="668" spans="1:4">
      <c r="A668" t="s">
        <v>922</v>
      </c>
      <c r="B668" t="s">
        <v>237</v>
      </c>
      <c r="C668" t="s">
        <v>450</v>
      </c>
      <c r="D668">
        <v>130312</v>
      </c>
    </row>
    <row r="669" spans="1:4">
      <c r="A669" t="s">
        <v>923</v>
      </c>
      <c r="B669" t="s">
        <v>241</v>
      </c>
      <c r="C669" t="s">
        <v>471</v>
      </c>
      <c r="D669">
        <v>20407</v>
      </c>
    </row>
    <row r="670" spans="1:4">
      <c r="A670" t="s">
        <v>924</v>
      </c>
      <c r="B670" t="s">
        <v>241</v>
      </c>
      <c r="C670" t="s">
        <v>380</v>
      </c>
      <c r="D670">
        <v>20107</v>
      </c>
    </row>
    <row r="671" spans="1:4">
      <c r="A671" t="s">
        <v>251</v>
      </c>
      <c r="B671" t="s">
        <v>237</v>
      </c>
      <c r="C671" t="s">
        <v>398</v>
      </c>
      <c r="D671">
        <v>130106</v>
      </c>
    </row>
    <row r="672" spans="1:4">
      <c r="A672" t="s">
        <v>355</v>
      </c>
      <c r="B672" t="s">
        <v>245</v>
      </c>
      <c r="C672" t="s">
        <v>493</v>
      </c>
      <c r="D672">
        <v>41401</v>
      </c>
    </row>
    <row r="673" spans="1:4">
      <c r="A673" t="s">
        <v>925</v>
      </c>
      <c r="B673" t="s">
        <v>239</v>
      </c>
      <c r="C673" t="s">
        <v>307</v>
      </c>
      <c r="D673">
        <v>50206</v>
      </c>
    </row>
    <row r="674" spans="1:4">
      <c r="A674" t="s">
        <v>274</v>
      </c>
      <c r="B674" t="s">
        <v>239</v>
      </c>
      <c r="C674" t="s">
        <v>307</v>
      </c>
      <c r="D674">
        <v>50207</v>
      </c>
    </row>
    <row r="675" spans="1:4">
      <c r="A675" t="s">
        <v>926</v>
      </c>
      <c r="B675" t="s">
        <v>239</v>
      </c>
      <c r="C675" t="s">
        <v>379</v>
      </c>
      <c r="D675">
        <v>50317</v>
      </c>
    </row>
    <row r="676" spans="1:4">
      <c r="A676" t="s">
        <v>927</v>
      </c>
      <c r="B676" t="s">
        <v>244</v>
      </c>
      <c r="C676" t="s">
        <v>485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2020-08-14T00:22:07Z</dcterms:modified>
  <cp:category/>
  <cp:contentStatus/>
</cp:coreProperties>
</file>