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2203" documentId="11_9248B46DC1CBB2E3ED7FF6F9903E8C1851038383" xr6:coauthVersionLast="45" xr6:coauthVersionMax="45" xr10:uidLastSave="{F500BE8A-EB3C-4769-803F-1CCFF8C19C93}"/>
  <bookViews>
    <workbookView xWindow="-108" yWindow="-108" windowWidth="23256" windowHeight="12576" firstSheet="2" activeTab="3" xr2:uid="{00000000-000D-0000-FFFF-FFFF00000000}"/>
  </bookViews>
  <sheets>
    <sheet name="Recuperados Diarios" sheetId="3" r:id="rId1"/>
    <sheet name="Fallecidos Diarios" sheetId="5" r:id="rId2"/>
    <sheet name="Confirmados Diarios" sheetId="4" r:id="rId3"/>
    <sheet name="Resumen" sheetId="6" r:id="rId4"/>
  </sheets>
  <definedNames>
    <definedName name="_xlnm._FilterDatabase" localSheetId="1" hidden="1">'Fallecidos Diarios'!$A$1:$C$1</definedName>
    <definedName name="_xlnm._FilterDatabase" localSheetId="0" hidden="1">'Recuperados Diarios'!$A$1:$C$148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6" l="1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C148" i="5"/>
  <c r="C148" i="3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3" i="5"/>
  <c r="C149" i="4"/>
  <c r="E149" i="4"/>
  <c r="C147" i="3" l="1"/>
  <c r="C146" i="3"/>
  <c r="C148" i="4"/>
  <c r="E148" i="4"/>
  <c r="C147" i="4"/>
  <c r="E147" i="4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E136" i="6"/>
  <c r="E137" i="6"/>
  <c r="E138" i="6"/>
  <c r="E139" i="6"/>
  <c r="E140" i="6"/>
  <c r="E141" i="6"/>
  <c r="E142" i="6"/>
  <c r="E143" i="6"/>
  <c r="E144" i="6"/>
  <c r="E145" i="6"/>
  <c r="E146" i="6"/>
  <c r="C135" i="3"/>
  <c r="C136" i="3"/>
  <c r="C137" i="3"/>
  <c r="C138" i="3"/>
  <c r="C139" i="3"/>
  <c r="C140" i="3"/>
  <c r="C141" i="3"/>
  <c r="C142" i="3"/>
  <c r="C143" i="3"/>
  <c r="C144" i="3"/>
  <c r="C145" i="3"/>
  <c r="C146" i="4"/>
  <c r="E146" i="4"/>
  <c r="C141" i="4"/>
  <c r="C142" i="4"/>
  <c r="C143" i="4"/>
  <c r="C144" i="4"/>
  <c r="C145" i="4"/>
  <c r="E141" i="4"/>
  <c r="E142" i="4"/>
  <c r="E143" i="4"/>
  <c r="E144" i="4"/>
  <c r="E145" i="4"/>
  <c r="C136" i="4"/>
  <c r="C137" i="4"/>
  <c r="C138" i="4"/>
  <c r="C139" i="4"/>
  <c r="C140" i="4"/>
  <c r="E136" i="4"/>
  <c r="E137" i="4"/>
  <c r="E138" i="4"/>
  <c r="E139" i="4"/>
  <c r="E140" i="4"/>
  <c r="E133" i="6" l="1"/>
  <c r="E134" i="6"/>
  <c r="E135" i="6"/>
  <c r="C134" i="3"/>
  <c r="C133" i="3"/>
  <c r="C132" i="3"/>
  <c r="C135" i="4"/>
  <c r="E135" i="4"/>
  <c r="C134" i="4"/>
  <c r="E134" i="4"/>
  <c r="C133" i="4"/>
  <c r="E133" i="4"/>
  <c r="C131" i="3" l="1"/>
  <c r="E132" i="6"/>
  <c r="C132" i="4"/>
  <c r="E132" i="4"/>
  <c r="E128" i="6" l="1"/>
  <c r="E129" i="6"/>
  <c r="E130" i="6"/>
  <c r="E131" i="6"/>
  <c r="C130" i="3"/>
  <c r="C129" i="3"/>
  <c r="C128" i="3"/>
  <c r="C127" i="3"/>
  <c r="C131" i="4"/>
  <c r="E131" i="4"/>
  <c r="C130" i="4"/>
  <c r="E130" i="4"/>
  <c r="C129" i="4"/>
  <c r="E129" i="4"/>
  <c r="C128" i="4"/>
  <c r="E128" i="4"/>
  <c r="C126" i="3" l="1"/>
  <c r="E127" i="6"/>
  <c r="C127" i="4"/>
  <c r="E127" i="4"/>
  <c r="C125" i="3" l="1"/>
  <c r="E126" i="6"/>
  <c r="C126" i="4"/>
  <c r="E126" i="4"/>
  <c r="C124" i="3" l="1"/>
  <c r="C123" i="3"/>
  <c r="E124" i="6"/>
  <c r="E125" i="6"/>
  <c r="C125" i="4"/>
  <c r="E125" i="4"/>
  <c r="C124" i="4"/>
  <c r="E124" i="4"/>
  <c r="C122" i="3" l="1"/>
  <c r="E123" i="6"/>
  <c r="C123" i="4"/>
  <c r="E123" i="4"/>
  <c r="C122" i="4" l="1"/>
  <c r="E122" i="4"/>
  <c r="E122" i="6"/>
  <c r="C121" i="3"/>
  <c r="C120" i="3" l="1"/>
  <c r="E121" i="6"/>
  <c r="C121" i="4"/>
  <c r="E121" i="4"/>
  <c r="C119" i="3" l="1"/>
  <c r="E120" i="6"/>
  <c r="C120" i="4"/>
  <c r="E120" i="4"/>
  <c r="C118" i="3" l="1"/>
  <c r="E119" i="6"/>
  <c r="C119" i="4"/>
  <c r="E119" i="4"/>
  <c r="C117" i="3" l="1"/>
  <c r="E118" i="6"/>
  <c r="C118" i="4"/>
  <c r="E118" i="4"/>
  <c r="C117" i="4" l="1"/>
  <c r="E117" i="4"/>
  <c r="E117" i="6"/>
  <c r="C116" i="3"/>
  <c r="C116" i="4" l="1"/>
  <c r="E116" i="4"/>
  <c r="C115" i="4"/>
  <c r="E115" i="4"/>
  <c r="E115" i="6"/>
  <c r="E116" i="6"/>
  <c r="C115" i="3"/>
  <c r="C114" i="3"/>
  <c r="C113" i="3" l="1"/>
  <c r="E114" i="6"/>
  <c r="C114" i="4"/>
  <c r="E114" i="4"/>
  <c r="C112" i="3" l="1"/>
  <c r="C111" i="3"/>
  <c r="E112" i="6"/>
  <c r="E113" i="6"/>
  <c r="C113" i="4"/>
  <c r="E113" i="4"/>
  <c r="C112" i="4"/>
  <c r="E112" i="4"/>
  <c r="C111" i="4" l="1"/>
  <c r="E111" i="4"/>
  <c r="E111" i="6"/>
  <c r="C110" i="3"/>
  <c r="C110" i="4" l="1"/>
  <c r="E110" i="4"/>
  <c r="C109" i="4"/>
  <c r="E109" i="4"/>
  <c r="E109" i="6"/>
  <c r="E110" i="6"/>
  <c r="C109" i="3"/>
  <c r="C108" i="3"/>
  <c r="C107" i="3" l="1"/>
  <c r="E108" i="6"/>
  <c r="C108" i="4"/>
  <c r="E108" i="4"/>
  <c r="C106" i="3" l="1"/>
  <c r="E107" i="6"/>
  <c r="C107" i="4"/>
  <c r="E107" i="4"/>
  <c r="C106" i="4" l="1"/>
  <c r="E106" i="4"/>
  <c r="E106" i="6"/>
  <c r="C105" i="3"/>
  <c r="E105" i="6" l="1"/>
  <c r="C105" i="4"/>
  <c r="E105" i="4"/>
  <c r="C104" i="3"/>
  <c r="C104" i="4" l="1"/>
  <c r="E104" i="4"/>
  <c r="E104" i="6"/>
  <c r="C103" i="3"/>
  <c r="C102" i="3" l="1"/>
  <c r="E103" i="6"/>
  <c r="C103" i="4"/>
  <c r="E103" i="4"/>
  <c r="E101" i="6" l="1"/>
  <c r="E102" i="6"/>
  <c r="E100" i="6"/>
  <c r="C101" i="3"/>
  <c r="C100" i="3"/>
  <c r="C102" i="4"/>
  <c r="E102" i="4"/>
  <c r="C101" i="4"/>
  <c r="E101" i="4"/>
  <c r="C99" i="4" l="1"/>
  <c r="C100" i="4"/>
  <c r="E100" i="4"/>
  <c r="C99" i="3"/>
  <c r="C98" i="3"/>
  <c r="E99" i="6"/>
  <c r="E99" i="4"/>
  <c r="E98" i="6" l="1"/>
  <c r="E97" i="6"/>
  <c r="C98" i="4"/>
  <c r="E98" i="4"/>
  <c r="C97" i="3"/>
  <c r="C96" i="3" l="1"/>
  <c r="C97" i="4"/>
  <c r="E97" i="4"/>
  <c r="C95" i="3" l="1"/>
  <c r="E96" i="6"/>
  <c r="C96" i="4"/>
  <c r="E96" i="4"/>
  <c r="C94" i="3" l="1"/>
  <c r="E95" i="6"/>
  <c r="C95" i="4"/>
  <c r="E95" i="4"/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E90" i="6" l="1"/>
  <c r="E91" i="6"/>
  <c r="E92" i="6"/>
  <c r="E93" i="6"/>
  <c r="E94" i="6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S4" i="6"/>
  <c r="O4" i="6"/>
  <c r="S5" i="6"/>
  <c r="O5" i="6"/>
  <c r="S6" i="6"/>
  <c r="O6" i="6"/>
  <c r="S7" i="6"/>
  <c r="O7" i="6"/>
  <c r="S8" i="6"/>
  <c r="O8" i="6"/>
  <c r="S9" i="6"/>
  <c r="O9" i="6"/>
  <c r="S10" i="6"/>
  <c r="O10" i="6"/>
  <c r="S11" i="6"/>
  <c r="O11" i="6"/>
  <c r="S12" i="6"/>
  <c r="O12" i="6"/>
  <c r="S13" i="6"/>
  <c r="O13" i="6"/>
  <c r="S14" i="6"/>
  <c r="O14" i="6"/>
  <c r="S15" i="6"/>
  <c r="O15" i="6"/>
  <c r="S16" i="6"/>
  <c r="O16" i="6"/>
  <c r="S17" i="6"/>
  <c r="O17" i="6"/>
  <c r="S18" i="6"/>
  <c r="O18" i="6"/>
  <c r="S19" i="6"/>
  <c r="O19" i="6"/>
  <c r="S20" i="6"/>
  <c r="O20" i="6"/>
  <c r="S21" i="6"/>
  <c r="O21" i="6"/>
  <c r="S22" i="6"/>
  <c r="O22" i="6"/>
  <c r="S23" i="6"/>
  <c r="O23" i="6"/>
  <c r="S24" i="6"/>
  <c r="O24" i="6"/>
  <c r="S25" i="6"/>
  <c r="O25" i="6"/>
  <c r="S26" i="6"/>
  <c r="O26" i="6"/>
  <c r="S27" i="6"/>
  <c r="O27" i="6"/>
  <c r="S28" i="6"/>
  <c r="O28" i="6"/>
  <c r="S29" i="6"/>
  <c r="O29" i="6"/>
  <c r="S30" i="6"/>
  <c r="O30" i="6"/>
  <c r="S31" i="6"/>
  <c r="O31" i="6"/>
  <c r="S32" i="6"/>
  <c r="O32" i="6"/>
  <c r="S33" i="6"/>
  <c r="O33" i="6"/>
  <c r="S34" i="6"/>
  <c r="O34" i="6"/>
  <c r="S35" i="6"/>
  <c r="O35" i="6"/>
  <c r="S36" i="6"/>
  <c r="O36" i="6"/>
  <c r="S37" i="6"/>
  <c r="O37" i="6"/>
  <c r="S38" i="6"/>
  <c r="O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O92" i="6"/>
  <c r="S93" i="6"/>
  <c r="O93" i="6"/>
  <c r="S94" i="6"/>
  <c r="O94" i="6"/>
  <c r="S95" i="6"/>
  <c r="O95" i="6"/>
  <c r="S96" i="6"/>
  <c r="O96" i="6"/>
  <c r="S97" i="6"/>
  <c r="O97" i="6"/>
  <c r="S98" i="6"/>
  <c r="O98" i="6"/>
  <c r="S99" i="6"/>
  <c r="O99" i="6"/>
  <c r="S100" i="6"/>
  <c r="O100" i="6"/>
  <c r="S101" i="6"/>
  <c r="O101" i="6"/>
  <c r="S102" i="6"/>
  <c r="O102" i="6"/>
  <c r="S103" i="6"/>
  <c r="O103" i="6"/>
  <c r="S104" i="6"/>
  <c r="O104" i="6"/>
  <c r="S105" i="6"/>
  <c r="O105" i="6"/>
  <c r="S106" i="6"/>
  <c r="O106" i="6"/>
  <c r="S107" i="6"/>
  <c r="O107" i="6"/>
  <c r="S108" i="6"/>
  <c r="O108" i="6"/>
  <c r="S109" i="6"/>
  <c r="O109" i="6"/>
  <c r="S110" i="6"/>
  <c r="O110" i="6"/>
  <c r="S111" i="6"/>
  <c r="O111" i="6"/>
  <c r="S112" i="6"/>
  <c r="O112" i="6"/>
  <c r="S113" i="6"/>
  <c r="O113" i="6"/>
  <c r="S114" i="6"/>
  <c r="O114" i="6"/>
  <c r="S115" i="6"/>
  <c r="O115" i="6"/>
  <c r="S116" i="6"/>
  <c r="O116" i="6"/>
  <c r="S117" i="6"/>
  <c r="O117" i="6"/>
  <c r="S118" i="6"/>
  <c r="O118" i="6"/>
  <c r="S119" i="6"/>
  <c r="O119" i="6"/>
  <c r="S120" i="6"/>
  <c r="O120" i="6"/>
  <c r="S121" i="6"/>
  <c r="O121" i="6"/>
  <c r="S122" i="6"/>
  <c r="O122" i="6"/>
  <c r="S123" i="6"/>
  <c r="O123" i="6"/>
  <c r="S124" i="6"/>
  <c r="O124" i="6"/>
  <c r="S125" i="6"/>
  <c r="O125" i="6"/>
  <c r="S126" i="6"/>
  <c r="O126" i="6"/>
  <c r="S127" i="6"/>
  <c r="O127" i="6"/>
  <c r="S128" i="6"/>
  <c r="O128" i="6"/>
  <c r="S129" i="6"/>
  <c r="O129" i="6"/>
  <c r="S130" i="6"/>
  <c r="O130" i="6"/>
  <c r="S131" i="6"/>
  <c r="O131" i="6"/>
  <c r="S132" i="6"/>
  <c r="O132" i="6"/>
  <c r="S133" i="6"/>
  <c r="O133" i="6"/>
  <c r="S134" i="6"/>
  <c r="O134" i="6"/>
  <c r="S135" i="6"/>
  <c r="O135" i="6"/>
  <c r="S136" i="6"/>
  <c r="O136" i="6"/>
  <c r="S137" i="6"/>
  <c r="O137" i="6"/>
  <c r="S138" i="6"/>
  <c r="O138" i="6"/>
  <c r="S139" i="6"/>
  <c r="O139" i="6"/>
  <c r="S140" i="6"/>
  <c r="O140" i="6"/>
  <c r="S141" i="6"/>
  <c r="O141" i="6"/>
  <c r="S142" i="6"/>
  <c r="O142" i="6"/>
  <c r="S143" i="6"/>
  <c r="O143" i="6"/>
  <c r="S144" i="6"/>
  <c r="O144" i="6"/>
  <c r="S145" i="6"/>
  <c r="O145" i="6"/>
  <c r="S146" i="6"/>
  <c r="O146" i="6"/>
  <c r="S147" i="6"/>
  <c r="O147" i="6"/>
  <c r="S148" i="6"/>
  <c r="O148" i="6"/>
  <c r="S149" i="6"/>
  <c r="O149" i="6"/>
  <c r="S150" i="6"/>
  <c r="O150" i="6"/>
  <c r="S151" i="6"/>
  <c r="O151" i="6"/>
  <c r="S152" i="6"/>
  <c r="O152" i="6"/>
  <c r="S153" i="6"/>
  <c r="O153" i="6"/>
  <c r="S154" i="6"/>
  <c r="O154" i="6"/>
  <c r="S155" i="6"/>
  <c r="O155" i="6"/>
  <c r="S156" i="6"/>
  <c r="O156" i="6"/>
  <c r="S157" i="6"/>
  <c r="O157" i="6"/>
  <c r="S158" i="6"/>
  <c r="O158" i="6"/>
  <c r="S159" i="6"/>
  <c r="O159" i="6"/>
  <c r="S160" i="6"/>
  <c r="O160" i="6"/>
  <c r="S161" i="6"/>
  <c r="O161" i="6"/>
  <c r="S162" i="6"/>
  <c r="O162" i="6"/>
  <c r="S163" i="6"/>
  <c r="O163" i="6"/>
  <c r="S164" i="6"/>
  <c r="O164" i="6"/>
  <c r="S165" i="6"/>
  <c r="O165" i="6"/>
  <c r="S166" i="6"/>
  <c r="O166" i="6"/>
  <c r="S167" i="6"/>
  <c r="O167" i="6"/>
  <c r="S168" i="6"/>
  <c r="O168" i="6"/>
  <c r="S169" i="6"/>
  <c r="O169" i="6"/>
  <c r="S170" i="6"/>
  <c r="O170" i="6"/>
  <c r="S171" i="6"/>
  <c r="O171" i="6"/>
  <c r="S172" i="6"/>
  <c r="O172" i="6"/>
  <c r="S173" i="6"/>
  <c r="O173" i="6"/>
  <c r="S174" i="6"/>
  <c r="O174" i="6"/>
  <c r="S175" i="6"/>
  <c r="O175" i="6"/>
  <c r="S176" i="6"/>
  <c r="O176" i="6"/>
  <c r="S177" i="6"/>
  <c r="O177" i="6"/>
  <c r="S178" i="6"/>
  <c r="O178" i="6"/>
  <c r="S179" i="6"/>
  <c r="O179" i="6"/>
  <c r="S180" i="6"/>
  <c r="O180" i="6"/>
  <c r="S181" i="6"/>
  <c r="O181" i="6"/>
  <c r="S182" i="6"/>
  <c r="O182" i="6"/>
  <c r="S183" i="6"/>
  <c r="O183" i="6"/>
  <c r="S184" i="6"/>
  <c r="O184" i="6"/>
  <c r="S185" i="6"/>
  <c r="O185" i="6"/>
  <c r="S186" i="6"/>
  <c r="O186" i="6"/>
  <c r="S187" i="6"/>
  <c r="O187" i="6"/>
  <c r="S188" i="6"/>
  <c r="O188" i="6"/>
  <c r="S189" i="6"/>
  <c r="O189" i="6"/>
  <c r="S190" i="6"/>
  <c r="O190" i="6"/>
  <c r="S191" i="6"/>
  <c r="O191" i="6"/>
  <c r="S192" i="6"/>
  <c r="O192" i="6"/>
  <c r="S193" i="6"/>
  <c r="O193" i="6"/>
  <c r="S194" i="6"/>
  <c r="O194" i="6"/>
  <c r="S195" i="6"/>
  <c r="O195" i="6"/>
  <c r="S196" i="6"/>
  <c r="O196" i="6"/>
  <c r="S197" i="6"/>
  <c r="O197" i="6"/>
  <c r="S198" i="6"/>
  <c r="O198" i="6"/>
  <c r="S199" i="6"/>
  <c r="O199" i="6"/>
  <c r="S200" i="6"/>
  <c r="O200" i="6"/>
  <c r="S201" i="6"/>
  <c r="O201" i="6"/>
  <c r="S202" i="6"/>
  <c r="O202" i="6"/>
  <c r="S203" i="6"/>
  <c r="O203" i="6"/>
  <c r="S204" i="6"/>
  <c r="O204" i="6"/>
  <c r="S205" i="6"/>
  <c r="O205" i="6"/>
  <c r="S206" i="6"/>
  <c r="O206" i="6"/>
  <c r="S207" i="6"/>
  <c r="O207" i="6"/>
  <c r="S208" i="6"/>
  <c r="O208" i="6"/>
  <c r="S209" i="6"/>
  <c r="O209" i="6"/>
  <c r="S210" i="6"/>
  <c r="O210" i="6"/>
  <c r="S211" i="6"/>
  <c r="O211" i="6"/>
  <c r="S212" i="6"/>
  <c r="O212" i="6"/>
  <c r="S213" i="6"/>
  <c r="O213" i="6"/>
  <c r="S214" i="6"/>
  <c r="O214" i="6"/>
  <c r="S215" i="6"/>
  <c r="O215" i="6"/>
  <c r="S216" i="6"/>
  <c r="O216" i="6"/>
  <c r="S217" i="6"/>
  <c r="O217" i="6"/>
  <c r="S218" i="6"/>
  <c r="O218" i="6"/>
  <c r="S219" i="6"/>
  <c r="O219" i="6"/>
  <c r="S220" i="6"/>
  <c r="O220" i="6"/>
  <c r="S221" i="6"/>
  <c r="O221" i="6"/>
  <c r="S222" i="6"/>
  <c r="O222" i="6"/>
  <c r="S223" i="6"/>
  <c r="O223" i="6"/>
  <c r="S224" i="6"/>
  <c r="O224" i="6"/>
  <c r="S225" i="6"/>
  <c r="O225" i="6"/>
  <c r="S226" i="6"/>
  <c r="O226" i="6"/>
  <c r="S227" i="6"/>
  <c r="O227" i="6"/>
  <c r="S228" i="6"/>
  <c r="O228" i="6"/>
  <c r="S229" i="6"/>
  <c r="O229" i="6"/>
  <c r="S230" i="6"/>
  <c r="O230" i="6"/>
  <c r="S231" i="6"/>
  <c r="O231" i="6"/>
  <c r="S232" i="6"/>
  <c r="O232" i="6"/>
  <c r="S233" i="6"/>
  <c r="O233" i="6"/>
  <c r="S234" i="6"/>
  <c r="O234" i="6"/>
  <c r="S235" i="6"/>
  <c r="O235" i="6"/>
  <c r="S236" i="6"/>
  <c r="O236" i="6"/>
  <c r="S237" i="6"/>
  <c r="O237" i="6"/>
  <c r="S238" i="6"/>
  <c r="O238" i="6"/>
  <c r="S239" i="6"/>
  <c r="O239" i="6"/>
  <c r="S240" i="6"/>
  <c r="O240" i="6"/>
  <c r="S241" i="6"/>
  <c r="O241" i="6"/>
  <c r="S242" i="6"/>
  <c r="O242" i="6"/>
  <c r="S243" i="6"/>
  <c r="O243" i="6"/>
  <c r="S244" i="6"/>
  <c r="O244" i="6"/>
  <c r="S245" i="6"/>
  <c r="O245" i="6"/>
  <c r="S246" i="6"/>
  <c r="O246" i="6"/>
  <c r="S247" i="6"/>
  <c r="O247" i="6"/>
  <c r="S248" i="6"/>
  <c r="O248" i="6"/>
  <c r="S249" i="6"/>
  <c r="O249" i="6"/>
  <c r="S250" i="6"/>
  <c r="O250" i="6"/>
  <c r="S251" i="6"/>
  <c r="O251" i="6"/>
  <c r="S252" i="6"/>
  <c r="O252" i="6"/>
  <c r="S253" i="6"/>
  <c r="O253" i="6"/>
  <c r="S254" i="6"/>
  <c r="O254" i="6"/>
  <c r="S255" i="6"/>
  <c r="O255" i="6"/>
  <c r="S256" i="6"/>
  <c r="O256" i="6"/>
  <c r="S257" i="6"/>
  <c r="O257" i="6"/>
  <c r="S258" i="6"/>
  <c r="O258" i="6"/>
  <c r="S259" i="6"/>
  <c r="O259" i="6"/>
  <c r="S260" i="6"/>
  <c r="O260" i="6"/>
  <c r="S261" i="6"/>
  <c r="O261" i="6"/>
  <c r="S262" i="6"/>
  <c r="O262" i="6"/>
  <c r="S263" i="6"/>
  <c r="O263" i="6"/>
  <c r="S264" i="6"/>
  <c r="O264" i="6"/>
  <c r="S265" i="6"/>
  <c r="O265" i="6"/>
  <c r="S266" i="6"/>
  <c r="O266" i="6"/>
  <c r="S267" i="6"/>
  <c r="O267" i="6"/>
  <c r="S268" i="6"/>
  <c r="O268" i="6"/>
  <c r="S269" i="6"/>
  <c r="O269" i="6"/>
  <c r="S270" i="6"/>
  <c r="O270" i="6"/>
  <c r="S271" i="6"/>
  <c r="O271" i="6"/>
  <c r="S272" i="6"/>
  <c r="O272" i="6"/>
  <c r="S273" i="6"/>
  <c r="O273" i="6"/>
  <c r="S274" i="6"/>
  <c r="O274" i="6"/>
  <c r="S275" i="6"/>
  <c r="O275" i="6"/>
  <c r="S276" i="6"/>
  <c r="O276" i="6"/>
  <c r="S277" i="6"/>
  <c r="O277" i="6"/>
  <c r="G3" i="6"/>
  <c r="F3" i="6"/>
  <c r="S3" i="6" s="1"/>
  <c r="R4" i="6"/>
  <c r="N4" i="6"/>
  <c r="R5" i="6"/>
  <c r="N5" i="6"/>
  <c r="R6" i="6"/>
  <c r="N6" i="6"/>
  <c r="R7" i="6"/>
  <c r="N7" i="6"/>
  <c r="R8" i="6"/>
  <c r="N8" i="6"/>
  <c r="R9" i="6"/>
  <c r="N9" i="6"/>
  <c r="R10" i="6"/>
  <c r="N10" i="6"/>
  <c r="R11" i="6"/>
  <c r="N11" i="6"/>
  <c r="R12" i="6"/>
  <c r="N12" i="6"/>
  <c r="R13" i="6"/>
  <c r="N13" i="6"/>
  <c r="R14" i="6"/>
  <c r="N14" i="6"/>
  <c r="R15" i="6"/>
  <c r="N15" i="6"/>
  <c r="R16" i="6"/>
  <c r="N16" i="6"/>
  <c r="R17" i="6"/>
  <c r="N17" i="6"/>
  <c r="R18" i="6"/>
  <c r="N18" i="6"/>
  <c r="R19" i="6"/>
  <c r="N19" i="6"/>
  <c r="R20" i="6"/>
  <c r="N20" i="6"/>
  <c r="R21" i="6"/>
  <c r="N21" i="6"/>
  <c r="R22" i="6"/>
  <c r="N22" i="6"/>
  <c r="R23" i="6"/>
  <c r="N23" i="6"/>
  <c r="R24" i="6"/>
  <c r="N24" i="6"/>
  <c r="R25" i="6"/>
  <c r="N25" i="6"/>
  <c r="R26" i="6"/>
  <c r="N26" i="6"/>
  <c r="R27" i="6"/>
  <c r="N27" i="6"/>
  <c r="R28" i="6"/>
  <c r="N28" i="6"/>
  <c r="R29" i="6"/>
  <c r="N29" i="6"/>
  <c r="R30" i="6"/>
  <c r="N30" i="6"/>
  <c r="R31" i="6"/>
  <c r="N31" i="6"/>
  <c r="R32" i="6"/>
  <c r="N32" i="6"/>
  <c r="R33" i="6"/>
  <c r="N33" i="6"/>
  <c r="R34" i="6"/>
  <c r="N34" i="6"/>
  <c r="R35" i="6"/>
  <c r="N35" i="6"/>
  <c r="R36" i="6"/>
  <c r="N36" i="6"/>
  <c r="R37" i="6"/>
  <c r="N37" i="6"/>
  <c r="R38" i="6"/>
  <c r="N38" i="6"/>
  <c r="R39" i="6"/>
  <c r="N39" i="6"/>
  <c r="R40" i="6"/>
  <c r="N40" i="6"/>
  <c r="R41" i="6"/>
  <c r="N41" i="6"/>
  <c r="R42" i="6"/>
  <c r="N42" i="6"/>
  <c r="R43" i="6"/>
  <c r="N43" i="6"/>
  <c r="R44" i="6"/>
  <c r="N44" i="6"/>
  <c r="R45" i="6"/>
  <c r="N45" i="6"/>
  <c r="R46" i="6"/>
  <c r="N46" i="6"/>
  <c r="R47" i="6"/>
  <c r="N47" i="6"/>
  <c r="R48" i="6"/>
  <c r="N48" i="6"/>
  <c r="R49" i="6"/>
  <c r="N49" i="6"/>
  <c r="R50" i="6"/>
  <c r="N50" i="6"/>
  <c r="R51" i="6"/>
  <c r="N51" i="6"/>
  <c r="R52" i="6"/>
  <c r="N52" i="6"/>
  <c r="R53" i="6"/>
  <c r="N53" i="6"/>
  <c r="R54" i="6"/>
  <c r="N54" i="6"/>
  <c r="R55" i="6"/>
  <c r="N55" i="6"/>
  <c r="R56" i="6"/>
  <c r="N56" i="6"/>
  <c r="R57" i="6"/>
  <c r="N57" i="6"/>
  <c r="R58" i="6"/>
  <c r="N58" i="6"/>
  <c r="R59" i="6"/>
  <c r="N59" i="6"/>
  <c r="R60" i="6"/>
  <c r="N60" i="6"/>
  <c r="R61" i="6"/>
  <c r="N61" i="6"/>
  <c r="R62" i="6"/>
  <c r="N62" i="6"/>
  <c r="R63" i="6"/>
  <c r="N63" i="6"/>
  <c r="R64" i="6"/>
  <c r="N64" i="6"/>
  <c r="R65" i="6"/>
  <c r="N65" i="6"/>
  <c r="R66" i="6"/>
  <c r="N66" i="6"/>
  <c r="R67" i="6"/>
  <c r="N67" i="6"/>
  <c r="R68" i="6"/>
  <c r="N68" i="6"/>
  <c r="R69" i="6"/>
  <c r="N69" i="6"/>
  <c r="R70" i="6"/>
  <c r="N70" i="6"/>
  <c r="R71" i="6"/>
  <c r="N71" i="6"/>
  <c r="R72" i="6"/>
  <c r="N72" i="6"/>
  <c r="R73" i="6"/>
  <c r="N73" i="6"/>
  <c r="R74" i="6"/>
  <c r="N74" i="6"/>
  <c r="R75" i="6"/>
  <c r="N75" i="6"/>
  <c r="R76" i="6"/>
  <c r="N76" i="6"/>
  <c r="R77" i="6"/>
  <c r="N77" i="6"/>
  <c r="R78" i="6"/>
  <c r="N78" i="6"/>
  <c r="R79" i="6"/>
  <c r="N79" i="6"/>
  <c r="R80" i="6"/>
  <c r="N80" i="6"/>
  <c r="R81" i="6"/>
  <c r="N81" i="6"/>
  <c r="R82" i="6"/>
  <c r="N82" i="6"/>
  <c r="R83" i="6"/>
  <c r="N83" i="6"/>
  <c r="R84" i="6"/>
  <c r="N84" i="6"/>
  <c r="R85" i="6"/>
  <c r="N85" i="6"/>
  <c r="R86" i="6"/>
  <c r="N86" i="6"/>
  <c r="R87" i="6"/>
  <c r="N87" i="6"/>
  <c r="R88" i="6"/>
  <c r="N88" i="6"/>
  <c r="R89" i="6"/>
  <c r="R90" i="6"/>
  <c r="N90" i="6"/>
  <c r="R91" i="6"/>
  <c r="N91" i="6"/>
  <c r="R92" i="6"/>
  <c r="N92" i="6"/>
  <c r="R93" i="6"/>
  <c r="N93" i="6"/>
  <c r="R94" i="6"/>
  <c r="N94" i="6"/>
  <c r="R95" i="6"/>
  <c r="N95" i="6"/>
  <c r="R96" i="6"/>
  <c r="N96" i="6"/>
  <c r="R97" i="6"/>
  <c r="N97" i="6"/>
  <c r="R98" i="6"/>
  <c r="N98" i="6"/>
  <c r="R99" i="6"/>
  <c r="N99" i="6"/>
  <c r="R100" i="6"/>
  <c r="N100" i="6"/>
  <c r="R101" i="6"/>
  <c r="N101" i="6"/>
  <c r="R102" i="6"/>
  <c r="N102" i="6"/>
  <c r="R103" i="6"/>
  <c r="N103" i="6"/>
  <c r="R104" i="6"/>
  <c r="N104" i="6"/>
  <c r="R105" i="6"/>
  <c r="N105" i="6"/>
  <c r="R106" i="6"/>
  <c r="N106" i="6"/>
  <c r="R107" i="6"/>
  <c r="N107" i="6"/>
  <c r="R108" i="6"/>
  <c r="N108" i="6"/>
  <c r="R109" i="6"/>
  <c r="N109" i="6"/>
  <c r="R110" i="6"/>
  <c r="N110" i="6"/>
  <c r="R111" i="6"/>
  <c r="N111" i="6"/>
  <c r="R112" i="6"/>
  <c r="N112" i="6"/>
  <c r="R113" i="6"/>
  <c r="N113" i="6"/>
  <c r="R114" i="6"/>
  <c r="N114" i="6"/>
  <c r="R115" i="6"/>
  <c r="N115" i="6"/>
  <c r="R116" i="6"/>
  <c r="N116" i="6"/>
  <c r="R117" i="6"/>
  <c r="N117" i="6"/>
  <c r="R118" i="6"/>
  <c r="N118" i="6"/>
  <c r="R119" i="6"/>
  <c r="N119" i="6"/>
  <c r="R120" i="6"/>
  <c r="N120" i="6"/>
  <c r="R121" i="6"/>
  <c r="N121" i="6"/>
  <c r="R122" i="6"/>
  <c r="N122" i="6"/>
  <c r="R123" i="6"/>
  <c r="N123" i="6"/>
  <c r="R124" i="6"/>
  <c r="N124" i="6"/>
  <c r="R125" i="6"/>
  <c r="N125" i="6"/>
  <c r="R126" i="6"/>
  <c r="N126" i="6"/>
  <c r="R127" i="6"/>
  <c r="N127" i="6"/>
  <c r="R128" i="6"/>
  <c r="N128" i="6"/>
  <c r="R129" i="6"/>
  <c r="N129" i="6"/>
  <c r="R130" i="6"/>
  <c r="N130" i="6"/>
  <c r="R131" i="6"/>
  <c r="N131" i="6"/>
  <c r="R132" i="6"/>
  <c r="N132" i="6"/>
  <c r="R133" i="6"/>
  <c r="N133" i="6"/>
  <c r="R134" i="6"/>
  <c r="N134" i="6"/>
  <c r="R135" i="6"/>
  <c r="N135" i="6"/>
  <c r="R136" i="6"/>
  <c r="N136" i="6"/>
  <c r="R137" i="6"/>
  <c r="N137" i="6"/>
  <c r="R138" i="6"/>
  <c r="N138" i="6"/>
  <c r="R139" i="6"/>
  <c r="N139" i="6"/>
  <c r="R140" i="6"/>
  <c r="N140" i="6"/>
  <c r="R141" i="6"/>
  <c r="N141" i="6"/>
  <c r="R142" i="6"/>
  <c r="N142" i="6"/>
  <c r="R143" i="6"/>
  <c r="N143" i="6"/>
  <c r="R144" i="6"/>
  <c r="N144" i="6"/>
  <c r="R145" i="6"/>
  <c r="N145" i="6"/>
  <c r="R146" i="6"/>
  <c r="N146" i="6"/>
  <c r="R147" i="6"/>
  <c r="N147" i="6"/>
  <c r="R148" i="6"/>
  <c r="N148" i="6"/>
  <c r="R149" i="6"/>
  <c r="N149" i="6"/>
  <c r="R150" i="6"/>
  <c r="N150" i="6"/>
  <c r="R151" i="6"/>
  <c r="N151" i="6"/>
  <c r="R152" i="6"/>
  <c r="N152" i="6"/>
  <c r="R153" i="6"/>
  <c r="N153" i="6"/>
  <c r="R154" i="6"/>
  <c r="N154" i="6"/>
  <c r="R155" i="6"/>
  <c r="N155" i="6"/>
  <c r="R156" i="6"/>
  <c r="N156" i="6"/>
  <c r="R157" i="6"/>
  <c r="N157" i="6"/>
  <c r="R158" i="6"/>
  <c r="N158" i="6"/>
  <c r="R159" i="6"/>
  <c r="N159" i="6"/>
  <c r="R160" i="6"/>
  <c r="N160" i="6"/>
  <c r="R161" i="6"/>
  <c r="N161" i="6"/>
  <c r="R162" i="6"/>
  <c r="N162" i="6"/>
  <c r="R163" i="6"/>
  <c r="N163" i="6"/>
  <c r="R164" i="6"/>
  <c r="N164" i="6"/>
  <c r="R165" i="6"/>
  <c r="N165" i="6"/>
  <c r="R166" i="6"/>
  <c r="N166" i="6"/>
  <c r="R167" i="6"/>
  <c r="N167" i="6"/>
  <c r="R168" i="6"/>
  <c r="N168" i="6"/>
  <c r="R169" i="6"/>
  <c r="N169" i="6"/>
  <c r="R170" i="6"/>
  <c r="N170" i="6"/>
  <c r="R171" i="6"/>
  <c r="N171" i="6"/>
  <c r="R172" i="6"/>
  <c r="N172" i="6"/>
  <c r="R173" i="6"/>
  <c r="N173" i="6"/>
  <c r="R174" i="6"/>
  <c r="N174" i="6"/>
  <c r="R175" i="6"/>
  <c r="N175" i="6"/>
  <c r="R176" i="6"/>
  <c r="N176" i="6"/>
  <c r="R177" i="6"/>
  <c r="N177" i="6"/>
  <c r="R178" i="6"/>
  <c r="N178" i="6"/>
  <c r="R179" i="6"/>
  <c r="N179" i="6"/>
  <c r="R180" i="6"/>
  <c r="N180" i="6"/>
  <c r="R181" i="6"/>
  <c r="N181" i="6"/>
  <c r="R182" i="6"/>
  <c r="N182" i="6"/>
  <c r="R183" i="6"/>
  <c r="N183" i="6"/>
  <c r="R184" i="6"/>
  <c r="N184" i="6"/>
  <c r="R185" i="6"/>
  <c r="N185" i="6"/>
  <c r="R186" i="6"/>
  <c r="N186" i="6"/>
  <c r="R187" i="6"/>
  <c r="N187" i="6"/>
  <c r="R188" i="6"/>
  <c r="N188" i="6"/>
  <c r="R189" i="6"/>
  <c r="N189" i="6"/>
  <c r="R190" i="6"/>
  <c r="N190" i="6"/>
  <c r="R191" i="6"/>
  <c r="N191" i="6"/>
  <c r="R192" i="6"/>
  <c r="N192" i="6"/>
  <c r="R193" i="6"/>
  <c r="N193" i="6"/>
  <c r="R194" i="6"/>
  <c r="N194" i="6"/>
  <c r="R195" i="6"/>
  <c r="N195" i="6"/>
  <c r="R196" i="6"/>
  <c r="N196" i="6"/>
  <c r="R197" i="6"/>
  <c r="N197" i="6"/>
  <c r="R198" i="6"/>
  <c r="N198" i="6"/>
  <c r="R199" i="6"/>
  <c r="N199" i="6"/>
  <c r="R200" i="6"/>
  <c r="N200" i="6"/>
  <c r="R201" i="6"/>
  <c r="N201" i="6"/>
  <c r="R202" i="6"/>
  <c r="N202" i="6"/>
  <c r="R203" i="6"/>
  <c r="N203" i="6"/>
  <c r="R204" i="6"/>
  <c r="N204" i="6"/>
  <c r="R205" i="6"/>
  <c r="N205" i="6"/>
  <c r="R206" i="6"/>
  <c r="N206" i="6"/>
  <c r="R207" i="6"/>
  <c r="N207" i="6"/>
  <c r="R208" i="6"/>
  <c r="N208" i="6"/>
  <c r="R209" i="6"/>
  <c r="N209" i="6"/>
  <c r="R210" i="6"/>
  <c r="N210" i="6"/>
  <c r="R211" i="6"/>
  <c r="N211" i="6"/>
  <c r="R212" i="6"/>
  <c r="N212" i="6"/>
  <c r="R213" i="6"/>
  <c r="N213" i="6"/>
  <c r="R214" i="6"/>
  <c r="N214" i="6"/>
  <c r="R215" i="6"/>
  <c r="N215" i="6"/>
  <c r="R216" i="6"/>
  <c r="N216" i="6"/>
  <c r="R217" i="6"/>
  <c r="N217" i="6"/>
  <c r="R218" i="6"/>
  <c r="N218" i="6"/>
  <c r="R219" i="6"/>
  <c r="N219" i="6"/>
  <c r="R220" i="6"/>
  <c r="N220" i="6"/>
  <c r="R221" i="6"/>
  <c r="N221" i="6"/>
  <c r="R222" i="6"/>
  <c r="N222" i="6"/>
  <c r="R223" i="6"/>
  <c r="N223" i="6"/>
  <c r="R224" i="6"/>
  <c r="N224" i="6"/>
  <c r="R225" i="6"/>
  <c r="N225" i="6"/>
  <c r="R226" i="6"/>
  <c r="N226" i="6"/>
  <c r="R227" i="6"/>
  <c r="N227" i="6"/>
  <c r="R228" i="6"/>
  <c r="N228" i="6"/>
  <c r="R229" i="6"/>
  <c r="N229" i="6"/>
  <c r="R230" i="6"/>
  <c r="N230" i="6"/>
  <c r="R231" i="6"/>
  <c r="N231" i="6"/>
  <c r="R232" i="6"/>
  <c r="N232" i="6"/>
  <c r="R233" i="6"/>
  <c r="N233" i="6"/>
  <c r="R234" i="6"/>
  <c r="N234" i="6"/>
  <c r="R235" i="6"/>
  <c r="N235" i="6"/>
  <c r="R236" i="6"/>
  <c r="N236" i="6"/>
  <c r="R237" i="6"/>
  <c r="N237" i="6"/>
  <c r="R238" i="6"/>
  <c r="N238" i="6"/>
  <c r="R239" i="6"/>
  <c r="N239" i="6"/>
  <c r="R240" i="6"/>
  <c r="N240" i="6"/>
  <c r="R241" i="6"/>
  <c r="N241" i="6"/>
  <c r="R242" i="6"/>
  <c r="N242" i="6"/>
  <c r="R243" i="6"/>
  <c r="N243" i="6"/>
  <c r="R244" i="6"/>
  <c r="N244" i="6"/>
  <c r="R245" i="6"/>
  <c r="N245" i="6"/>
  <c r="R246" i="6"/>
  <c r="N246" i="6"/>
  <c r="R247" i="6"/>
  <c r="N247" i="6"/>
  <c r="R248" i="6"/>
  <c r="N248" i="6"/>
  <c r="R249" i="6"/>
  <c r="N249" i="6"/>
  <c r="R250" i="6"/>
  <c r="N250" i="6"/>
  <c r="R251" i="6"/>
  <c r="N251" i="6"/>
  <c r="R252" i="6"/>
  <c r="N252" i="6"/>
  <c r="R253" i="6"/>
  <c r="N253" i="6"/>
  <c r="R254" i="6"/>
  <c r="N254" i="6"/>
  <c r="R255" i="6"/>
  <c r="N255" i="6"/>
  <c r="R256" i="6"/>
  <c r="N256" i="6"/>
  <c r="R257" i="6"/>
  <c r="N257" i="6"/>
  <c r="R258" i="6"/>
  <c r="N258" i="6"/>
  <c r="R259" i="6"/>
  <c r="N259" i="6"/>
  <c r="R260" i="6"/>
  <c r="N260" i="6"/>
  <c r="R261" i="6"/>
  <c r="N261" i="6"/>
  <c r="R262" i="6"/>
  <c r="N262" i="6"/>
  <c r="R263" i="6"/>
  <c r="N263" i="6"/>
  <c r="R264" i="6"/>
  <c r="N264" i="6"/>
  <c r="R265" i="6"/>
  <c r="N265" i="6"/>
  <c r="R266" i="6"/>
  <c r="N266" i="6"/>
  <c r="R267" i="6"/>
  <c r="N267" i="6"/>
  <c r="R268" i="6"/>
  <c r="N268" i="6"/>
  <c r="R269" i="6"/>
  <c r="N269" i="6"/>
  <c r="R270" i="6"/>
  <c r="N270" i="6"/>
  <c r="R271" i="6"/>
  <c r="N271" i="6"/>
  <c r="R272" i="6"/>
  <c r="N272" i="6"/>
  <c r="R273" i="6"/>
  <c r="N273" i="6"/>
  <c r="R274" i="6"/>
  <c r="N274" i="6"/>
  <c r="R275" i="6"/>
  <c r="N275" i="6"/>
  <c r="R276" i="6"/>
  <c r="N276" i="6"/>
  <c r="R277" i="6"/>
  <c r="N277" i="6"/>
  <c r="E3" i="6"/>
  <c r="D3" i="6"/>
  <c r="R3" i="6" s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O91" i="6" s="1"/>
  <c r="C91" i="4"/>
  <c r="C91" i="6" s="1"/>
  <c r="E91" i="4"/>
  <c r="T3" i="6" l="1"/>
  <c r="L3" i="6"/>
  <c r="I3" i="6"/>
  <c r="P3" i="6" s="1"/>
  <c r="T4" i="6"/>
  <c r="L4" i="6"/>
  <c r="I4" i="6"/>
  <c r="P4" i="6" s="1"/>
  <c r="T5" i="6"/>
  <c r="L5" i="6"/>
  <c r="I5" i="6"/>
  <c r="P5" i="6" s="1"/>
  <c r="T6" i="6"/>
  <c r="L6" i="6"/>
  <c r="I6" i="6"/>
  <c r="P6" i="6" s="1"/>
  <c r="T7" i="6"/>
  <c r="L7" i="6"/>
  <c r="I7" i="6"/>
  <c r="P7" i="6" s="1"/>
  <c r="T8" i="6"/>
  <c r="L8" i="6"/>
  <c r="I8" i="6"/>
  <c r="P8" i="6" s="1"/>
  <c r="T9" i="6"/>
  <c r="L9" i="6"/>
  <c r="I9" i="6"/>
  <c r="P9" i="6" s="1"/>
  <c r="T10" i="6"/>
  <c r="L10" i="6"/>
  <c r="I10" i="6"/>
  <c r="P10" i="6" s="1"/>
  <c r="T11" i="6"/>
  <c r="L11" i="6"/>
  <c r="I11" i="6"/>
  <c r="P11" i="6" s="1"/>
  <c r="T12" i="6"/>
  <c r="L12" i="6"/>
  <c r="I12" i="6"/>
  <c r="P12" i="6" s="1"/>
  <c r="T13" i="6"/>
  <c r="L13" i="6"/>
  <c r="P13" i="6"/>
  <c r="T14" i="6"/>
  <c r="L14" i="6"/>
  <c r="I14" i="6"/>
  <c r="P14" i="6" s="1"/>
  <c r="T15" i="6"/>
  <c r="L15" i="6"/>
  <c r="I15" i="6"/>
  <c r="P15" i="6" s="1"/>
  <c r="T16" i="6"/>
  <c r="L16" i="6"/>
  <c r="I16" i="6"/>
  <c r="P16" i="6" s="1"/>
  <c r="T17" i="6"/>
  <c r="L17" i="6"/>
  <c r="I17" i="6"/>
  <c r="P17" i="6" s="1"/>
  <c r="T18" i="6"/>
  <c r="L18" i="6"/>
  <c r="I18" i="6"/>
  <c r="P18" i="6" s="1"/>
  <c r="T19" i="6"/>
  <c r="L19" i="6"/>
  <c r="I19" i="6"/>
  <c r="P19" i="6" s="1"/>
  <c r="T20" i="6"/>
  <c r="L20" i="6"/>
  <c r="I20" i="6"/>
  <c r="P20" i="6" s="1"/>
  <c r="T21" i="6"/>
  <c r="L21" i="6"/>
  <c r="I21" i="6"/>
  <c r="P21" i="6" s="1"/>
  <c r="T22" i="6"/>
  <c r="L22" i="6"/>
  <c r="I22" i="6"/>
  <c r="P22" i="6" s="1"/>
  <c r="T23" i="6"/>
  <c r="L23" i="6"/>
  <c r="I23" i="6"/>
  <c r="P23" i="6" s="1"/>
  <c r="T24" i="6"/>
  <c r="L24" i="6"/>
  <c r="I24" i="6"/>
  <c r="P24" i="6" s="1"/>
  <c r="T25" i="6"/>
  <c r="L25" i="6"/>
  <c r="I25" i="6"/>
  <c r="P25" i="6" s="1"/>
  <c r="T26" i="6"/>
  <c r="L26" i="6"/>
  <c r="I26" i="6"/>
  <c r="P26" i="6" s="1"/>
  <c r="T27" i="6"/>
  <c r="L27" i="6"/>
  <c r="I27" i="6"/>
  <c r="P27" i="6" s="1"/>
  <c r="T28" i="6"/>
  <c r="L28" i="6"/>
  <c r="I28" i="6"/>
  <c r="P28" i="6" s="1"/>
  <c r="T29" i="6"/>
  <c r="L29" i="6"/>
  <c r="I29" i="6"/>
  <c r="P29" i="6" s="1"/>
  <c r="T30" i="6"/>
  <c r="L30" i="6"/>
  <c r="I30" i="6"/>
  <c r="P30" i="6" s="1"/>
  <c r="T31" i="6"/>
  <c r="L31" i="6"/>
  <c r="I31" i="6"/>
  <c r="P31" i="6" s="1"/>
  <c r="T32" i="6"/>
  <c r="L32" i="6"/>
  <c r="I32" i="6"/>
  <c r="P32" i="6" s="1"/>
  <c r="T33" i="6"/>
  <c r="L33" i="6"/>
  <c r="I33" i="6"/>
  <c r="P33" i="6" s="1"/>
  <c r="T34" i="6"/>
  <c r="L34" i="6"/>
  <c r="I34" i="6"/>
  <c r="P34" i="6" s="1"/>
  <c r="T35" i="6"/>
  <c r="L35" i="6"/>
  <c r="I35" i="6"/>
  <c r="P35" i="6" s="1"/>
  <c r="T36" i="6"/>
  <c r="L36" i="6"/>
  <c r="I36" i="6"/>
  <c r="P36" i="6" s="1"/>
  <c r="T37" i="6"/>
  <c r="L37" i="6"/>
  <c r="I37" i="6"/>
  <c r="P37" i="6" s="1"/>
  <c r="T38" i="6"/>
  <c r="L38" i="6"/>
  <c r="I38" i="6"/>
  <c r="P38" i="6" s="1"/>
  <c r="T39" i="6"/>
  <c r="L39" i="6"/>
  <c r="I39" i="6"/>
  <c r="P39" i="6" s="1"/>
  <c r="T40" i="6"/>
  <c r="L40" i="6"/>
  <c r="I40" i="6"/>
  <c r="P40" i="6" s="1"/>
  <c r="T41" i="6"/>
  <c r="L41" i="6"/>
  <c r="I41" i="6"/>
  <c r="P41" i="6" s="1"/>
  <c r="T42" i="6"/>
  <c r="L42" i="6"/>
  <c r="I42" i="6"/>
  <c r="P42" i="6" s="1"/>
  <c r="T43" i="6"/>
  <c r="L43" i="6"/>
  <c r="I43" i="6"/>
  <c r="P43" i="6" s="1"/>
  <c r="T44" i="6"/>
  <c r="L44" i="6"/>
  <c r="I44" i="6"/>
  <c r="P44" i="6" s="1"/>
  <c r="T45" i="6"/>
  <c r="L45" i="6"/>
  <c r="I45" i="6"/>
  <c r="P45" i="6" s="1"/>
  <c r="T46" i="6"/>
  <c r="L46" i="6"/>
  <c r="I46" i="6"/>
  <c r="P46" i="6" s="1"/>
  <c r="T47" i="6"/>
  <c r="L47" i="6"/>
  <c r="I47" i="6"/>
  <c r="P47" i="6" s="1"/>
  <c r="T48" i="6"/>
  <c r="L48" i="6"/>
  <c r="I48" i="6"/>
  <c r="P48" i="6" s="1"/>
  <c r="T49" i="6"/>
  <c r="L49" i="6"/>
  <c r="I49" i="6"/>
  <c r="P49" i="6" s="1"/>
  <c r="T50" i="6"/>
  <c r="L50" i="6"/>
  <c r="I50" i="6"/>
  <c r="P50" i="6" s="1"/>
  <c r="T51" i="6"/>
  <c r="L51" i="6"/>
  <c r="I51" i="6"/>
  <c r="P51" i="6" s="1"/>
  <c r="T52" i="6"/>
  <c r="L52" i="6"/>
  <c r="I52" i="6"/>
  <c r="P52" i="6" s="1"/>
  <c r="T53" i="6"/>
  <c r="L53" i="6"/>
  <c r="I53" i="6"/>
  <c r="P53" i="6" s="1"/>
  <c r="T54" i="6"/>
  <c r="L54" i="6"/>
  <c r="I54" i="6"/>
  <c r="P54" i="6" s="1"/>
  <c r="T55" i="6"/>
  <c r="L55" i="6"/>
  <c r="I55" i="6"/>
  <c r="P55" i="6" s="1"/>
  <c r="T56" i="6"/>
  <c r="L56" i="6"/>
  <c r="I56" i="6"/>
  <c r="P56" i="6" s="1"/>
  <c r="T57" i="6"/>
  <c r="L57" i="6"/>
  <c r="I57" i="6"/>
  <c r="P57" i="6" s="1"/>
  <c r="T58" i="6"/>
  <c r="L58" i="6"/>
  <c r="I58" i="6"/>
  <c r="P58" i="6" s="1"/>
  <c r="T59" i="6"/>
  <c r="L59" i="6"/>
  <c r="I59" i="6"/>
  <c r="P59" i="6" s="1"/>
  <c r="T60" i="6"/>
  <c r="L60" i="6"/>
  <c r="I60" i="6"/>
  <c r="P60" i="6" s="1"/>
  <c r="T61" i="6"/>
  <c r="L61" i="6"/>
  <c r="I61" i="6"/>
  <c r="P61" i="6" s="1"/>
  <c r="T62" i="6"/>
  <c r="L62" i="6"/>
  <c r="I62" i="6"/>
  <c r="P62" i="6" s="1"/>
  <c r="T63" i="6"/>
  <c r="L63" i="6"/>
  <c r="I63" i="6"/>
  <c r="P63" i="6" s="1"/>
  <c r="T64" i="6"/>
  <c r="L64" i="6"/>
  <c r="I64" i="6"/>
  <c r="P64" i="6" s="1"/>
  <c r="T65" i="6"/>
  <c r="L65" i="6"/>
  <c r="I65" i="6"/>
  <c r="P65" i="6" s="1"/>
  <c r="T66" i="6"/>
  <c r="L66" i="6"/>
  <c r="I66" i="6"/>
  <c r="P66" i="6" s="1"/>
  <c r="T67" i="6"/>
  <c r="L67" i="6"/>
  <c r="I67" i="6"/>
  <c r="P67" i="6" s="1"/>
  <c r="T68" i="6"/>
  <c r="L68" i="6"/>
  <c r="I68" i="6"/>
  <c r="P68" i="6" s="1"/>
  <c r="T69" i="6"/>
  <c r="L69" i="6"/>
  <c r="I69" i="6"/>
  <c r="P69" i="6" s="1"/>
  <c r="T70" i="6"/>
  <c r="L70" i="6"/>
  <c r="I70" i="6"/>
  <c r="P70" i="6" s="1"/>
  <c r="T71" i="6"/>
  <c r="L71" i="6"/>
  <c r="I71" i="6"/>
  <c r="P71" i="6" s="1"/>
  <c r="T72" i="6"/>
  <c r="L72" i="6"/>
  <c r="I72" i="6"/>
  <c r="P72" i="6" s="1"/>
  <c r="T73" i="6"/>
  <c r="L73" i="6"/>
  <c r="I73" i="6"/>
  <c r="P73" i="6" s="1"/>
  <c r="T74" i="6"/>
  <c r="L74" i="6"/>
  <c r="I74" i="6"/>
  <c r="P74" i="6" s="1"/>
  <c r="T75" i="6"/>
  <c r="L75" i="6"/>
  <c r="I75" i="6"/>
  <c r="P75" i="6" s="1"/>
  <c r="T76" i="6"/>
  <c r="L76" i="6"/>
  <c r="I76" i="6"/>
  <c r="P76" i="6" s="1"/>
  <c r="T77" i="6"/>
  <c r="L77" i="6"/>
  <c r="I77" i="6"/>
  <c r="P77" i="6" s="1"/>
  <c r="T78" i="6"/>
  <c r="L78" i="6"/>
  <c r="I78" i="6"/>
  <c r="P78" i="6" s="1"/>
  <c r="T79" i="6"/>
  <c r="L79" i="6"/>
  <c r="I79" i="6"/>
  <c r="P79" i="6" s="1"/>
  <c r="T80" i="6"/>
  <c r="L80" i="6"/>
  <c r="I80" i="6"/>
  <c r="P80" i="6" s="1"/>
  <c r="T81" i="6"/>
  <c r="L81" i="6"/>
  <c r="I81" i="6"/>
  <c r="P81" i="6" s="1"/>
  <c r="T82" i="6"/>
  <c r="L82" i="6"/>
  <c r="I82" i="6"/>
  <c r="P82" i="6" s="1"/>
  <c r="T83" i="6"/>
  <c r="L83" i="6"/>
  <c r="I83" i="6"/>
  <c r="P83" i="6" s="1"/>
  <c r="T84" i="6"/>
  <c r="L84" i="6"/>
  <c r="I84" i="6"/>
  <c r="P84" i="6" s="1"/>
  <c r="T85" i="6"/>
  <c r="L85" i="6"/>
  <c r="I85" i="6"/>
  <c r="P85" i="6" s="1"/>
  <c r="T86" i="6"/>
  <c r="L86" i="6"/>
  <c r="I86" i="6"/>
  <c r="P86" i="6" s="1"/>
  <c r="T87" i="6"/>
  <c r="L87" i="6"/>
  <c r="I87" i="6"/>
  <c r="P87" i="6" s="1"/>
  <c r="T88" i="6"/>
  <c r="L88" i="6"/>
  <c r="I88" i="6"/>
  <c r="P88" i="6" s="1"/>
  <c r="T89" i="6"/>
  <c r="L89" i="6"/>
  <c r="I89" i="6"/>
  <c r="P89" i="6" s="1"/>
  <c r="T90" i="6"/>
  <c r="L90" i="6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C90" i="6" s="1"/>
  <c r="E90" i="4"/>
  <c r="C89" i="3"/>
  <c r="O90" i="6" s="1"/>
  <c r="M90" i="6" l="1"/>
  <c r="E2" i="4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E89" i="4" l="1"/>
  <c r="C89" i="6"/>
  <c r="M89" i="6" s="1"/>
  <c r="E88" i="4"/>
  <c r="C88" i="6"/>
  <c r="M88" i="6" s="1"/>
  <c r="E87" i="4"/>
  <c r="C87" i="6"/>
  <c r="M87" i="6" s="1"/>
  <c r="E86" i="4"/>
  <c r="C86" i="6"/>
  <c r="M86" i="6" s="1"/>
  <c r="E85" i="4"/>
  <c r="C85" i="6"/>
  <c r="M85" i="6" s="1"/>
  <c r="E84" i="4"/>
  <c r="C84" i="6"/>
  <c r="M84" i="6" s="1"/>
  <c r="E83" i="4"/>
  <c r="C83" i="6"/>
  <c r="M83" i="6" s="1"/>
  <c r="E82" i="4"/>
  <c r="C82" i="6"/>
  <c r="M82" i="6" s="1"/>
  <c r="E81" i="4"/>
  <c r="C81" i="6"/>
  <c r="M81" i="6" s="1"/>
  <c r="E80" i="4"/>
  <c r="C80" i="6"/>
  <c r="M80" i="6" s="1"/>
  <c r="E79" i="4"/>
  <c r="C79" i="6"/>
  <c r="M79" i="6" s="1"/>
  <c r="E78" i="4"/>
  <c r="C78" i="6"/>
  <c r="M78" i="6" s="1"/>
  <c r="E77" i="4"/>
  <c r="C77" i="6"/>
  <c r="M77" i="6" s="1"/>
  <c r="E76" i="4"/>
  <c r="C76" i="6"/>
  <c r="M76" i="6" s="1"/>
  <c r="E75" i="4"/>
  <c r="C75" i="6"/>
  <c r="M75" i="6" s="1"/>
  <c r="E74" i="4"/>
  <c r="C74" i="6"/>
  <c r="M74" i="6" s="1"/>
  <c r="E73" i="4"/>
  <c r="C73" i="6"/>
  <c r="M73" i="6" s="1"/>
  <c r="E72" i="4"/>
  <c r="C72" i="6"/>
  <c r="M72" i="6" s="1"/>
  <c r="E71" i="4"/>
  <c r="C71" i="6"/>
  <c r="M71" i="6" s="1"/>
  <c r="E70" i="4"/>
  <c r="C70" i="6"/>
  <c r="M70" i="6" s="1"/>
  <c r="E69" i="4"/>
  <c r="C69" i="6"/>
  <c r="M69" i="6" s="1"/>
  <c r="E68" i="4"/>
  <c r="C68" i="6"/>
  <c r="M68" i="6" s="1"/>
  <c r="E67" i="4"/>
  <c r="C67" i="6"/>
  <c r="M67" i="6" s="1"/>
  <c r="E66" i="4"/>
  <c r="C66" i="6"/>
  <c r="M66" i="6" s="1"/>
  <c r="E65" i="4"/>
  <c r="C65" i="6"/>
  <c r="M65" i="6" s="1"/>
  <c r="E64" i="4"/>
  <c r="C64" i="6"/>
  <c r="M64" i="6" s="1"/>
  <c r="E63" i="4"/>
  <c r="C63" i="6"/>
  <c r="M63" i="6" s="1"/>
  <c r="E62" i="4"/>
  <c r="C62" i="6"/>
  <c r="M62" i="6" s="1"/>
  <c r="E61" i="4"/>
  <c r="C61" i="6"/>
  <c r="M61" i="6" s="1"/>
  <c r="E60" i="4"/>
  <c r="C60" i="6"/>
  <c r="M60" i="6" s="1"/>
  <c r="E59" i="4"/>
  <c r="C59" i="6"/>
  <c r="M59" i="6" s="1"/>
  <c r="E58" i="4"/>
  <c r="C58" i="6"/>
  <c r="M58" i="6" s="1"/>
  <c r="E57" i="4"/>
  <c r="C57" i="6"/>
  <c r="M57" i="6" s="1"/>
  <c r="E56" i="4"/>
  <c r="C56" i="6"/>
  <c r="M56" i="6" s="1"/>
  <c r="E55" i="4"/>
  <c r="C55" i="6"/>
  <c r="M55" i="6" s="1"/>
  <c r="E54" i="4"/>
  <c r="C54" i="6"/>
  <c r="M54" i="6" s="1"/>
  <c r="E53" i="4"/>
  <c r="C53" i="6"/>
  <c r="M53" i="6" s="1"/>
  <c r="E52" i="4"/>
  <c r="C52" i="6"/>
  <c r="M52" i="6" s="1"/>
  <c r="E51" i="4"/>
  <c r="C51" i="6"/>
  <c r="M51" i="6" s="1"/>
  <c r="E50" i="4"/>
  <c r="C50" i="6"/>
  <c r="M50" i="6" s="1"/>
  <c r="E49" i="4"/>
  <c r="C49" i="6"/>
  <c r="M49" i="6" s="1"/>
  <c r="E48" i="4"/>
  <c r="C48" i="6"/>
  <c r="M48" i="6" s="1"/>
  <c r="E47" i="4"/>
  <c r="C47" i="6"/>
  <c r="M47" i="6" s="1"/>
  <c r="E46" i="4"/>
  <c r="C46" i="6"/>
  <c r="M46" i="6" s="1"/>
  <c r="E45" i="4"/>
  <c r="C45" i="6"/>
  <c r="M45" i="6" s="1"/>
  <c r="E44" i="4"/>
  <c r="C44" i="6"/>
  <c r="M44" i="6" s="1"/>
  <c r="E43" i="4"/>
  <c r="C43" i="6"/>
  <c r="M43" i="6" s="1"/>
  <c r="E42" i="4"/>
  <c r="C42" i="6"/>
  <c r="M42" i="6" s="1"/>
  <c r="E41" i="4"/>
  <c r="C41" i="6"/>
  <c r="M41" i="6" s="1"/>
  <c r="E40" i="4"/>
  <c r="C40" i="6"/>
  <c r="M40" i="6" s="1"/>
  <c r="E39" i="4"/>
  <c r="C39" i="6"/>
  <c r="M39" i="6" s="1"/>
  <c r="E38" i="4"/>
  <c r="C38" i="6"/>
  <c r="M38" i="6" s="1"/>
  <c r="E37" i="4"/>
  <c r="C37" i="6"/>
  <c r="M37" i="6" s="1"/>
  <c r="E36" i="4"/>
  <c r="C36" i="6"/>
  <c r="M36" i="6" s="1"/>
  <c r="E35" i="4"/>
  <c r="C35" i="6"/>
  <c r="M35" i="6" s="1"/>
  <c r="E34" i="4"/>
  <c r="C34" i="6"/>
  <c r="M34" i="6" s="1"/>
  <c r="E33" i="4"/>
  <c r="C33" i="6"/>
  <c r="M33" i="6" s="1"/>
  <c r="E32" i="4"/>
  <c r="C32" i="6"/>
  <c r="M32" i="6" s="1"/>
  <c r="E31" i="4"/>
  <c r="C31" i="6"/>
  <c r="M31" i="6" s="1"/>
  <c r="E30" i="4"/>
  <c r="C30" i="6"/>
  <c r="M30" i="6" s="1"/>
  <c r="E29" i="4"/>
  <c r="C29" i="6"/>
  <c r="M29" i="6" s="1"/>
  <c r="E28" i="4"/>
  <c r="C28" i="6"/>
  <c r="M28" i="6" s="1"/>
  <c r="E27" i="4"/>
  <c r="C27" i="6"/>
  <c r="M27" i="6" s="1"/>
  <c r="E26" i="4"/>
  <c r="C26" i="6"/>
  <c r="M26" i="6" s="1"/>
  <c r="E25" i="4"/>
  <c r="C25" i="6"/>
  <c r="M25" i="6" s="1"/>
  <c r="E24" i="4"/>
  <c r="C24" i="6"/>
  <c r="M24" i="6" s="1"/>
  <c r="E23" i="4"/>
  <c r="C23" i="6"/>
  <c r="M23" i="6" s="1"/>
  <c r="E22" i="4"/>
  <c r="C22" i="6"/>
  <c r="M22" i="6" s="1"/>
  <c r="E21" i="4"/>
  <c r="C21" i="6"/>
  <c r="M21" i="6" s="1"/>
  <c r="E20" i="4"/>
  <c r="C20" i="6"/>
  <c r="M20" i="6" s="1"/>
  <c r="E19" i="4"/>
  <c r="C19" i="6"/>
  <c r="M19" i="6" s="1"/>
  <c r="E18" i="4"/>
  <c r="C18" i="6"/>
  <c r="M18" i="6" s="1"/>
  <c r="E17" i="4"/>
  <c r="C17" i="6"/>
  <c r="M17" i="6" s="1"/>
  <c r="E16" i="4"/>
  <c r="C16" i="6"/>
  <c r="M16" i="6" s="1"/>
  <c r="E15" i="4"/>
  <c r="C15" i="6"/>
  <c r="M15" i="6" s="1"/>
  <c r="E14" i="4"/>
  <c r="C14" i="6"/>
  <c r="M14" i="6" s="1"/>
  <c r="E13" i="4"/>
  <c r="C13" i="6"/>
  <c r="M13" i="6" s="1"/>
  <c r="E12" i="4"/>
  <c r="C12" i="6"/>
  <c r="M12" i="6" s="1"/>
  <c r="E11" i="4"/>
  <c r="C11" i="6"/>
  <c r="M11" i="6" s="1"/>
  <c r="E10" i="4"/>
  <c r="C10" i="6"/>
  <c r="M10" i="6" s="1"/>
  <c r="E9" i="4"/>
  <c r="C9" i="6"/>
  <c r="M9" i="6" s="1"/>
  <c r="E8" i="4"/>
  <c r="C8" i="6"/>
  <c r="M8" i="6" s="1"/>
  <c r="E7" i="4"/>
  <c r="C7" i="6"/>
  <c r="M7" i="6" s="1"/>
  <c r="E6" i="4"/>
  <c r="C6" i="6"/>
  <c r="M6" i="6" s="1"/>
  <c r="E5" i="4"/>
  <c r="C5" i="6"/>
  <c r="M5" i="6" s="1"/>
  <c r="E4" i="4"/>
  <c r="C4" i="6"/>
  <c r="M4" i="6" s="1"/>
  <c r="E3" i="4"/>
  <c r="C3" i="6"/>
  <c r="M3" i="6" s="1"/>
  <c r="C88" i="3"/>
  <c r="O89" i="6" s="1"/>
  <c r="C87" i="3"/>
  <c r="O88" i="6" s="1"/>
  <c r="E89" i="6" l="1"/>
  <c r="N89" i="6" s="1"/>
  <c r="C38" i="3"/>
  <c r="O39" i="6" s="1"/>
  <c r="C39" i="3"/>
  <c r="O40" i="6" s="1"/>
  <c r="C40" i="3"/>
  <c r="O41" i="6" s="1"/>
  <c r="C41" i="3"/>
  <c r="O42" i="6" s="1"/>
  <c r="C42" i="3"/>
  <c r="O43" i="6" s="1"/>
  <c r="C43" i="3"/>
  <c r="O44" i="6" s="1"/>
  <c r="C44" i="3"/>
  <c r="O45" i="6" s="1"/>
  <c r="C45" i="3"/>
  <c r="O46" i="6" s="1"/>
  <c r="C46" i="3"/>
  <c r="O47" i="6" s="1"/>
  <c r="C47" i="3"/>
  <c r="O48" i="6" s="1"/>
  <c r="C48" i="3"/>
  <c r="O49" i="6" s="1"/>
  <c r="C49" i="3"/>
  <c r="O50" i="6" s="1"/>
  <c r="C50" i="3"/>
  <c r="O51" i="6" s="1"/>
  <c r="C51" i="3"/>
  <c r="O52" i="6" s="1"/>
  <c r="C52" i="3"/>
  <c r="O53" i="6" s="1"/>
  <c r="C53" i="3"/>
  <c r="O54" i="6" s="1"/>
  <c r="C54" i="3"/>
  <c r="O55" i="6" s="1"/>
  <c r="C55" i="3"/>
  <c r="O56" i="6" s="1"/>
  <c r="C56" i="3"/>
  <c r="O57" i="6" s="1"/>
  <c r="C57" i="3"/>
  <c r="O58" i="6" s="1"/>
  <c r="C58" i="3"/>
  <c r="O59" i="6" s="1"/>
  <c r="C59" i="3"/>
  <c r="O60" i="6" s="1"/>
  <c r="C60" i="3"/>
  <c r="O61" i="6" s="1"/>
  <c r="C61" i="3"/>
  <c r="O62" i="6" s="1"/>
  <c r="C62" i="3"/>
  <c r="O63" i="6" s="1"/>
  <c r="C63" i="3"/>
  <c r="O64" i="6" s="1"/>
  <c r="C64" i="3"/>
  <c r="O65" i="6" s="1"/>
  <c r="C65" i="3"/>
  <c r="O66" i="6" s="1"/>
  <c r="C66" i="3"/>
  <c r="O67" i="6" s="1"/>
  <c r="C67" i="3"/>
  <c r="O68" i="6" s="1"/>
  <c r="C68" i="3"/>
  <c r="O69" i="6" s="1"/>
  <c r="C69" i="3"/>
  <c r="O70" i="6" s="1"/>
  <c r="C70" i="3"/>
  <c r="O71" i="6" s="1"/>
  <c r="C71" i="3"/>
  <c r="O72" i="6" s="1"/>
  <c r="C72" i="3"/>
  <c r="O73" i="6" s="1"/>
  <c r="C73" i="3"/>
  <c r="O74" i="6" s="1"/>
  <c r="C74" i="3"/>
  <c r="O75" i="6" s="1"/>
  <c r="C75" i="3"/>
  <c r="O76" i="6" s="1"/>
  <c r="C76" i="3"/>
  <c r="O77" i="6" s="1"/>
  <c r="C77" i="3"/>
  <c r="O78" i="6" s="1"/>
  <c r="C78" i="3"/>
  <c r="O79" i="6" s="1"/>
  <c r="C79" i="3"/>
  <c r="O80" i="6" s="1"/>
  <c r="C80" i="3"/>
  <c r="O81" i="6" s="1"/>
  <c r="C81" i="3"/>
  <c r="O82" i="6" s="1"/>
  <c r="C82" i="3"/>
  <c r="O83" i="6" s="1"/>
  <c r="C83" i="3"/>
  <c r="O84" i="6" s="1"/>
  <c r="C84" i="3"/>
  <c r="O85" i="6" s="1"/>
  <c r="C85" i="3"/>
  <c r="O86" i="6" s="1"/>
  <c r="C86" i="3"/>
  <c r="O87" i="6" s="1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<sst xmlns="http://schemas.openxmlformats.org/spreadsheetml/2006/main" count="39" uniqueCount="30">
  <si>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</si>
  <si>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</si>
  <si>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</si>
  <si>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Fallecidos Acumulados</t>
  </si>
  <si>
    <t>Nuevos Fallecidos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</si>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</sst>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Recuperados_diarios" displayName="Recuperados_diarios" ref="A1:C148" totalsRowShown="0">
  <autoFilter ref="A1:C148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Fallecidos_diarios" displayName="Fallecidos_diarios" ref="A1:C148" totalsRowShown="0">
  <autoFilter ref="A1:C148" xr:uid="{517D9367-0240-4C2D-ADFF-4AF09B613BBD}"/>
  <tableColumns count="3">
    <tableColumn id="1" xr3:uid="{0885F415-77E4-4B4C-9B60-6BEC0001A890}" name="Fecha" dataDxfId="5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Confirmados_diarios" displayName="Confirmados_diarios" ref="A1:M149" totalsRowShown="0">
  <autoFilter ref="A1:M149" xr:uid="{4D9B2783-E960-4987-881E-175B768F31D3}"/>
  <tableColumns count="13">
    <tableColumn id="1" xr3:uid="{0057B26E-FB62-446F-BDF0-7F3E0DE0835E}" name="Fecha" dataDxfId="4"/>
    <tableColumn id="2" xr3:uid="{FD7DC77B-0B9F-46ED-A1AC-3680468FCD48}" name="Confirmados Acumulados"/>
    <tableColumn id="3" xr3:uid="{9702B7CB-3CBF-4BD3-A6FB-6E7476D20E04}" name="Nuevos Confirmados" dataDxfId="3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2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+IFERROR(Confirmados_diarios[[#This Row],[Fecha]],"")</calculatedColumnFormula>
    </tableColumn>
    <tableColumn id="2" xr3:uid="{D3FF5C57-81A4-4CA6-90BF-DD5D24910A23}" name="Confirmados Acumulados">
      <calculatedColumnFormula>+IFERROR(Confirmados_diarios[[#This Row],[Confirmados Acumulados]],"")</calculatedColumnFormula>
    </tableColumn>
    <tableColumn id="3" xr3:uid="{F59D9F5D-E9C2-4F4F-98AF-03883914414F}" name="Nuevos Confirmados">
      <calculatedColumnFormula>+IFERROR(Confirmados_diarios[[#This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148"/>
  <sheetViews>
    <sheetView topLeftCell="A130" workbookViewId="0">
      <selection activeCell="C2" sqref="C2:C148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  <row r="94" spans="1:3">
      <c r="A94" s="4">
        <v>43992</v>
      </c>
      <c r="B94">
        <v>10977</v>
      </c>
      <c r="C94">
        <f>B94-B93</f>
        <v>416</v>
      </c>
    </row>
    <row r="95" spans="1:3">
      <c r="A95" s="4">
        <v>43993</v>
      </c>
      <c r="B95">
        <v>11077</v>
      </c>
      <c r="C95">
        <f>B95-B94</f>
        <v>100</v>
      </c>
    </row>
    <row r="96" spans="1:3">
      <c r="A96" s="4">
        <v>43994</v>
      </c>
      <c r="B96">
        <v>13759</v>
      </c>
      <c r="C96">
        <f>B96-B95</f>
        <v>2682</v>
      </c>
    </row>
    <row r="97" spans="1:3">
      <c r="A97" s="4">
        <v>43995</v>
      </c>
      <c r="B97">
        <v>13759</v>
      </c>
      <c r="C97">
        <f>B97-B96</f>
        <v>0</v>
      </c>
    </row>
    <row r="98" spans="1:3">
      <c r="A98" s="4">
        <v>43996</v>
      </c>
      <c r="B98">
        <v>13766</v>
      </c>
      <c r="C98">
        <f>B98-B97</f>
        <v>7</v>
      </c>
    </row>
    <row r="99" spans="1:3">
      <c r="A99" s="4">
        <v>43997</v>
      </c>
      <c r="B99">
        <v>13766</v>
      </c>
      <c r="C99">
        <f>B99-B98</f>
        <v>0</v>
      </c>
    </row>
    <row r="100" spans="1:3">
      <c r="A100" s="4">
        <v>43998</v>
      </c>
      <c r="B100">
        <v>13774</v>
      </c>
      <c r="C100">
        <f>B100-B99</f>
        <v>8</v>
      </c>
    </row>
    <row r="101" spans="1:3">
      <c r="A101" s="4">
        <v>43999</v>
      </c>
      <c r="B101">
        <v>13774</v>
      </c>
      <c r="C101">
        <f>B101-B100</f>
        <v>0</v>
      </c>
    </row>
    <row r="102" spans="1:3">
      <c r="A102" s="4">
        <v>44000</v>
      </c>
      <c r="B102">
        <v>13782</v>
      </c>
      <c r="C102">
        <f>B102-B101</f>
        <v>8</v>
      </c>
    </row>
    <row r="103" spans="1:3">
      <c r="A103" s="4">
        <v>44001</v>
      </c>
      <c r="B103">
        <v>14359</v>
      </c>
      <c r="C103">
        <f>B103-B102</f>
        <v>577</v>
      </c>
    </row>
    <row r="104" spans="1:3">
      <c r="A104" s="4">
        <v>44002</v>
      </c>
      <c r="B104">
        <v>14359</v>
      </c>
      <c r="C104">
        <f>B104-B103</f>
        <v>0</v>
      </c>
    </row>
    <row r="105" spans="1:3">
      <c r="A105" s="4">
        <v>44003</v>
      </c>
      <c r="B105">
        <v>14359</v>
      </c>
      <c r="C105">
        <f>B105-B104</f>
        <v>0</v>
      </c>
    </row>
    <row r="106" spans="1:3">
      <c r="A106" s="4">
        <v>44004</v>
      </c>
      <c r="B106">
        <v>14664</v>
      </c>
      <c r="C106">
        <f>B106-B105</f>
        <v>305</v>
      </c>
    </row>
    <row r="107" spans="1:3">
      <c r="A107" s="4">
        <v>44005</v>
      </c>
      <c r="B107">
        <v>14694</v>
      </c>
      <c r="C107">
        <f>B107-B106</f>
        <v>30</v>
      </c>
    </row>
    <row r="108" spans="1:3">
      <c r="A108" s="4">
        <v>44006</v>
      </c>
      <c r="B108">
        <v>14794</v>
      </c>
      <c r="C108">
        <f>B108-B107</f>
        <v>100</v>
      </c>
    </row>
    <row r="109" spans="1:3">
      <c r="A109" s="4">
        <v>44007</v>
      </c>
      <c r="B109">
        <v>14800</v>
      </c>
      <c r="C109">
        <f>B109-B108</f>
        <v>6</v>
      </c>
    </row>
    <row r="110" spans="1:3">
      <c r="A110" s="4">
        <v>44008</v>
      </c>
      <c r="B110">
        <v>15270</v>
      </c>
      <c r="C110">
        <f>B110-B109</f>
        <v>470</v>
      </c>
    </row>
    <row r="111" spans="1:3">
      <c r="A111" s="4">
        <v>44009</v>
      </c>
      <c r="B111">
        <v>15370</v>
      </c>
      <c r="C111">
        <f>B111-B110</f>
        <v>100</v>
      </c>
    </row>
    <row r="112" spans="1:3">
      <c r="A112" s="4">
        <v>44010</v>
      </c>
      <c r="B112">
        <v>15470</v>
      </c>
      <c r="C112">
        <f>B112-B111</f>
        <v>100</v>
      </c>
    </row>
    <row r="113" spans="1:3">
      <c r="A113" s="4">
        <v>44011</v>
      </c>
      <c r="B113">
        <v>15595</v>
      </c>
      <c r="C113">
        <f>B113-B112</f>
        <v>125</v>
      </c>
    </row>
    <row r="114" spans="1:3">
      <c r="A114" s="4">
        <v>44012</v>
      </c>
      <c r="B114">
        <v>15745</v>
      </c>
      <c r="C114">
        <f>B114-B113</f>
        <v>150</v>
      </c>
    </row>
    <row r="115" spans="1:3">
      <c r="A115" s="4">
        <v>44013</v>
      </c>
      <c r="B115">
        <v>15945</v>
      </c>
      <c r="C115">
        <f>B115-B114</f>
        <v>200</v>
      </c>
    </row>
    <row r="116" spans="1:3">
      <c r="A116" s="4">
        <v>44014</v>
      </c>
      <c r="B116">
        <v>16445</v>
      </c>
      <c r="C116">
        <f>B116-B115</f>
        <v>500</v>
      </c>
    </row>
    <row r="117" spans="1:3">
      <c r="A117" s="4">
        <v>44015</v>
      </c>
      <c r="B117">
        <v>16945</v>
      </c>
      <c r="C117">
        <f>B117-B116</f>
        <v>500</v>
      </c>
    </row>
    <row r="118" spans="1:3">
      <c r="A118" s="4">
        <v>44016</v>
      </c>
      <c r="B118">
        <v>17761</v>
      </c>
      <c r="C118">
        <f>B118-B117</f>
        <v>816</v>
      </c>
    </row>
    <row r="119" spans="1:3">
      <c r="A119" s="4">
        <v>44017</v>
      </c>
      <c r="B119">
        <v>17986</v>
      </c>
      <c r="C119">
        <f>B119-B118</f>
        <v>225</v>
      </c>
    </row>
    <row r="120" spans="1:3">
      <c r="A120" s="4">
        <v>44018</v>
      </c>
      <c r="B120">
        <v>18036</v>
      </c>
      <c r="C120">
        <f>B120-B119</f>
        <v>50</v>
      </c>
    </row>
    <row r="121" spans="1:3">
      <c r="A121" s="4">
        <v>44019</v>
      </c>
      <c r="B121">
        <v>18726</v>
      </c>
      <c r="C121">
        <f>B121-B120</f>
        <v>690</v>
      </c>
    </row>
    <row r="122" spans="1:3">
      <c r="A122" s="4">
        <v>44020</v>
      </c>
      <c r="B122">
        <v>19469</v>
      </c>
      <c r="C122">
        <f>B122-B121</f>
        <v>743</v>
      </c>
    </row>
    <row r="123" spans="1:3">
      <c r="A123" s="4">
        <v>44021</v>
      </c>
      <c r="B123">
        <v>20437</v>
      </c>
      <c r="C123">
        <f>B123-B122</f>
        <v>968</v>
      </c>
    </row>
    <row r="124" spans="1:3">
      <c r="A124" s="4">
        <v>44022</v>
      </c>
      <c r="B124">
        <v>21426</v>
      </c>
      <c r="C124">
        <f>B124-B123</f>
        <v>989</v>
      </c>
    </row>
    <row r="125" spans="1:3">
      <c r="A125" s="4">
        <v>44023</v>
      </c>
      <c r="B125">
        <v>22170</v>
      </c>
      <c r="C125">
        <f>B125-B124</f>
        <v>744</v>
      </c>
    </row>
    <row r="126" spans="1:3">
      <c r="A126" s="4">
        <v>44024</v>
      </c>
      <c r="B126">
        <v>23039</v>
      </c>
      <c r="C126">
        <f>B126-B125</f>
        <v>869</v>
      </c>
    </row>
    <row r="127" spans="1:3">
      <c r="A127" s="4">
        <v>44025</v>
      </c>
      <c r="B127">
        <v>23919</v>
      </c>
      <c r="C127">
        <f>B127-B126</f>
        <v>880</v>
      </c>
    </row>
    <row r="128" spans="1:3">
      <c r="A128" s="4">
        <v>44026</v>
      </c>
      <c r="B128">
        <v>24667</v>
      </c>
      <c r="C128">
        <f>B128-B127</f>
        <v>748</v>
      </c>
    </row>
    <row r="129" spans="1:3">
      <c r="A129" s="4">
        <v>44027</v>
      </c>
      <c r="B129">
        <v>25417</v>
      </c>
      <c r="C129">
        <f>B129-B128</f>
        <v>750</v>
      </c>
    </row>
    <row r="130" spans="1:3">
      <c r="A130" s="4">
        <v>44028</v>
      </c>
      <c r="B130">
        <v>25842</v>
      </c>
      <c r="C130">
        <f>B130-B129</f>
        <v>425</v>
      </c>
    </row>
    <row r="131" spans="1:3">
      <c r="A131" s="4">
        <v>44029</v>
      </c>
      <c r="B131">
        <v>26520</v>
      </c>
      <c r="C131">
        <f>B131-B130</f>
        <v>678</v>
      </c>
    </row>
    <row r="132" spans="1:3">
      <c r="A132" s="4">
        <v>44030</v>
      </c>
      <c r="B132">
        <v>27494</v>
      </c>
      <c r="C132">
        <f>B132-B131</f>
        <v>974</v>
      </c>
    </row>
    <row r="133" spans="1:3">
      <c r="A133" s="4">
        <v>44031</v>
      </c>
      <c r="B133">
        <v>28482</v>
      </c>
      <c r="C133">
        <f>B133-B132</f>
        <v>988</v>
      </c>
    </row>
    <row r="134" spans="1:3">
      <c r="A134" s="4">
        <v>44032</v>
      </c>
      <c r="B134">
        <v>29164</v>
      </c>
      <c r="C134">
        <f>B134-B133</f>
        <v>682</v>
      </c>
    </row>
    <row r="135" spans="1:3">
      <c r="A135" s="4">
        <v>44033</v>
      </c>
      <c r="B135">
        <v>30075</v>
      </c>
      <c r="C135">
        <f t="shared" ref="C135:C145" si="3">B135-B134</f>
        <v>911</v>
      </c>
    </row>
    <row r="136" spans="1:3">
      <c r="A136" s="4">
        <v>44034</v>
      </c>
      <c r="B136">
        <v>31122</v>
      </c>
      <c r="C136">
        <f t="shared" si="3"/>
        <v>1047</v>
      </c>
    </row>
    <row r="137" spans="1:3">
      <c r="A137" s="4">
        <v>44035</v>
      </c>
      <c r="B137">
        <v>31828</v>
      </c>
      <c r="C137">
        <f t="shared" si="3"/>
        <v>706</v>
      </c>
    </row>
    <row r="138" spans="1:3">
      <c r="A138" s="4">
        <v>44036</v>
      </c>
      <c r="B138">
        <v>32704</v>
      </c>
      <c r="C138">
        <f t="shared" si="3"/>
        <v>876</v>
      </c>
    </row>
    <row r="139" spans="1:3">
      <c r="A139" s="4">
        <v>44037</v>
      </c>
      <c r="B139">
        <v>33428</v>
      </c>
      <c r="C139">
        <f t="shared" si="3"/>
        <v>724</v>
      </c>
    </row>
    <row r="140" spans="1:3">
      <c r="A140" s="4">
        <v>44038</v>
      </c>
      <c r="B140">
        <v>34131</v>
      </c>
      <c r="C140">
        <f t="shared" si="3"/>
        <v>703</v>
      </c>
    </row>
    <row r="141" spans="1:3">
      <c r="A141" s="4">
        <v>44039</v>
      </c>
      <c r="B141">
        <v>35086</v>
      </c>
      <c r="C141">
        <f t="shared" si="3"/>
        <v>955</v>
      </c>
    </row>
    <row r="142" spans="1:3">
      <c r="A142" s="4">
        <v>44040</v>
      </c>
      <c r="B142">
        <v>36181</v>
      </c>
      <c r="C142">
        <f t="shared" si="3"/>
        <v>1095</v>
      </c>
    </row>
    <row r="143" spans="1:3">
      <c r="A143" s="4">
        <v>44041</v>
      </c>
      <c r="B143">
        <v>37316</v>
      </c>
      <c r="C143">
        <f t="shared" si="3"/>
        <v>1135</v>
      </c>
    </row>
    <row r="144" spans="1:3">
      <c r="A144" s="4">
        <v>44042</v>
      </c>
      <c r="B144">
        <v>38218</v>
      </c>
      <c r="C144">
        <f t="shared" si="3"/>
        <v>902</v>
      </c>
    </row>
    <row r="145" spans="1:3">
      <c r="A145" s="4">
        <v>44043</v>
      </c>
      <c r="B145">
        <v>39166</v>
      </c>
      <c r="C145">
        <f t="shared" si="3"/>
        <v>948</v>
      </c>
    </row>
    <row r="146" spans="1:3">
      <c r="A146" s="4">
        <v>44044</v>
      </c>
      <c r="B146">
        <v>40081</v>
      </c>
      <c r="C146">
        <f>B146-B145</f>
        <v>915</v>
      </c>
    </row>
    <row r="147" spans="1:3">
      <c r="A147" s="4">
        <v>44045</v>
      </c>
      <c r="B147">
        <v>41038</v>
      </c>
      <c r="C147">
        <f>B147-B146</f>
        <v>957</v>
      </c>
    </row>
    <row r="148" spans="1:3">
      <c r="A148" s="4">
        <v>44046</v>
      </c>
      <c r="B148">
        <v>42093</v>
      </c>
      <c r="C148">
        <f>B148-B147</f>
        <v>1055</v>
      </c>
    </row>
  </sheetData>
  <sortState xmlns:xlrd2="http://schemas.microsoft.com/office/spreadsheetml/2017/richdata2" ref="A72:C1048576">
    <sortCondition descending="1" ref="A72:A10485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148"/>
  <sheetViews>
    <sheetView topLeftCell="A134" workbookViewId="0">
      <selection activeCell="C1" sqref="C1:C148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3</v>
      </c>
      <c r="C1" t="s">
        <v>4</v>
      </c>
    </row>
    <row r="2" spans="1:5">
      <c r="A2" s="4">
        <v>43900</v>
      </c>
      <c r="B2" s="15">
        <v>0</v>
      </c>
      <c r="E2" s="5"/>
    </row>
    <row r="3" spans="1:5">
      <c r="A3" s="4">
        <v>43901</v>
      </c>
      <c r="B3">
        <v>1</v>
      </c>
      <c r="C3" s="15">
        <f>B3-B2</f>
        <v>1</v>
      </c>
      <c r="E3" s="5"/>
    </row>
    <row r="4" spans="1:5">
      <c r="A4" s="4">
        <v>43902</v>
      </c>
      <c r="B4">
        <v>1</v>
      </c>
      <c r="C4" s="15">
        <f t="shared" ref="C4:C67" si="0">B4-B3</f>
        <v>0</v>
      </c>
      <c r="E4" s="5"/>
    </row>
    <row r="5" spans="1:5">
      <c r="A5" s="4">
        <v>43903</v>
      </c>
      <c r="B5">
        <v>1</v>
      </c>
      <c r="C5" s="15">
        <f t="shared" si="0"/>
        <v>0</v>
      </c>
      <c r="E5" s="5"/>
    </row>
    <row r="6" spans="1:5">
      <c r="A6" s="4">
        <v>43904</v>
      </c>
      <c r="B6">
        <v>1</v>
      </c>
      <c r="C6" s="15">
        <f t="shared" si="0"/>
        <v>0</v>
      </c>
      <c r="E6" s="5"/>
    </row>
    <row r="7" spans="1:5">
      <c r="A7" s="4">
        <v>43905</v>
      </c>
      <c r="B7">
        <v>1</v>
      </c>
      <c r="C7" s="15">
        <f t="shared" si="0"/>
        <v>0</v>
      </c>
      <c r="E7" s="5"/>
    </row>
    <row r="8" spans="1:5">
      <c r="A8" s="4">
        <v>43906</v>
      </c>
      <c r="B8">
        <v>1</v>
      </c>
      <c r="C8" s="15">
        <f t="shared" si="0"/>
        <v>0</v>
      </c>
      <c r="E8" s="5"/>
    </row>
    <row r="9" spans="1:5">
      <c r="A9" s="4">
        <v>43907</v>
      </c>
      <c r="B9">
        <v>1</v>
      </c>
      <c r="C9" s="15">
        <f t="shared" si="0"/>
        <v>0</v>
      </c>
      <c r="E9" s="5"/>
    </row>
    <row r="10" spans="1:5">
      <c r="A10" s="4">
        <v>43908</v>
      </c>
      <c r="B10">
        <v>1</v>
      </c>
      <c r="C10" s="15">
        <f t="shared" si="0"/>
        <v>0</v>
      </c>
      <c r="E10" s="5"/>
    </row>
    <row r="11" spans="1:5">
      <c r="A11" s="4">
        <v>43909</v>
      </c>
      <c r="B11">
        <v>1</v>
      </c>
      <c r="C11" s="15">
        <f t="shared" si="0"/>
        <v>0</v>
      </c>
      <c r="E11" s="5"/>
    </row>
    <row r="12" spans="1:5">
      <c r="A12" s="4">
        <v>43910</v>
      </c>
      <c r="B12">
        <v>1</v>
      </c>
      <c r="C12" s="15">
        <f t="shared" si="0"/>
        <v>0</v>
      </c>
      <c r="E12" s="5"/>
    </row>
    <row r="13" spans="1:5">
      <c r="A13" s="4">
        <v>43911</v>
      </c>
      <c r="B13">
        <v>1</v>
      </c>
      <c r="C13" s="15">
        <f t="shared" si="0"/>
        <v>0</v>
      </c>
      <c r="E13" s="5"/>
    </row>
    <row r="14" spans="1:5">
      <c r="A14" s="4">
        <v>43912</v>
      </c>
      <c r="B14">
        <v>3</v>
      </c>
      <c r="C14" s="15">
        <f t="shared" si="0"/>
        <v>2</v>
      </c>
      <c r="E14" s="5"/>
    </row>
    <row r="15" spans="1:5">
      <c r="A15" s="4">
        <v>43913</v>
      </c>
      <c r="B15">
        <v>6</v>
      </c>
      <c r="C15" s="15">
        <f t="shared" si="0"/>
        <v>3</v>
      </c>
      <c r="E15" s="5"/>
    </row>
    <row r="16" spans="1:5">
      <c r="A16" s="4">
        <v>43914</v>
      </c>
      <c r="B16">
        <v>6</v>
      </c>
      <c r="C16" s="15">
        <f t="shared" si="0"/>
        <v>0</v>
      </c>
      <c r="E16" s="5"/>
    </row>
    <row r="17" spans="1:5">
      <c r="A17" s="4">
        <v>43915</v>
      </c>
      <c r="B17">
        <v>8</v>
      </c>
      <c r="C17" s="15">
        <f t="shared" si="0"/>
        <v>2</v>
      </c>
      <c r="E17" s="5"/>
    </row>
    <row r="18" spans="1:5">
      <c r="A18" s="4">
        <v>43916</v>
      </c>
      <c r="B18">
        <v>8</v>
      </c>
      <c r="C18" s="15">
        <f t="shared" si="0"/>
        <v>0</v>
      </c>
      <c r="E18" s="5"/>
    </row>
    <row r="19" spans="1:5">
      <c r="A19" s="4">
        <v>43917</v>
      </c>
      <c r="B19">
        <v>9</v>
      </c>
      <c r="C19" s="15">
        <f t="shared" si="0"/>
        <v>1</v>
      </c>
      <c r="E19" s="5"/>
    </row>
    <row r="20" spans="1:5">
      <c r="A20" s="4">
        <v>43918</v>
      </c>
      <c r="B20">
        <v>14</v>
      </c>
      <c r="C20" s="15">
        <f t="shared" si="0"/>
        <v>5</v>
      </c>
      <c r="E20" s="5"/>
    </row>
    <row r="21" spans="1:5">
      <c r="A21" s="4">
        <v>43919</v>
      </c>
      <c r="B21">
        <v>17</v>
      </c>
      <c r="C21" s="15">
        <f t="shared" si="0"/>
        <v>3</v>
      </c>
      <c r="E21" s="5"/>
    </row>
    <row r="22" spans="1:5">
      <c r="A22" s="4">
        <v>43920</v>
      </c>
      <c r="B22">
        <v>24</v>
      </c>
      <c r="C22" s="15">
        <f t="shared" si="0"/>
        <v>7</v>
      </c>
      <c r="E22" s="5"/>
    </row>
    <row r="23" spans="1:5">
      <c r="A23" s="4">
        <v>43921</v>
      </c>
      <c r="B23">
        <v>30</v>
      </c>
      <c r="C23" s="15">
        <f t="shared" si="0"/>
        <v>6</v>
      </c>
      <c r="E23" s="5"/>
    </row>
    <row r="24" spans="1:5">
      <c r="A24" s="4">
        <v>43922</v>
      </c>
      <c r="B24">
        <v>30</v>
      </c>
      <c r="C24" s="15">
        <f t="shared" si="0"/>
        <v>0</v>
      </c>
      <c r="E24" s="5"/>
    </row>
    <row r="25" spans="1:5">
      <c r="A25" s="4">
        <v>43923</v>
      </c>
      <c r="B25">
        <v>32</v>
      </c>
      <c r="C25" s="15">
        <f t="shared" si="0"/>
        <v>2</v>
      </c>
      <c r="E25" s="5"/>
    </row>
    <row r="26" spans="1:5">
      <c r="A26" s="4">
        <v>43924</v>
      </c>
      <c r="B26">
        <v>37</v>
      </c>
      <c r="C26" s="15">
        <f t="shared" si="0"/>
        <v>5</v>
      </c>
      <c r="E26" s="5"/>
    </row>
    <row r="27" spans="1:5">
      <c r="A27" s="4">
        <v>43925</v>
      </c>
      <c r="B27">
        <v>41</v>
      </c>
      <c r="C27" s="15">
        <f t="shared" si="0"/>
        <v>4</v>
      </c>
      <c r="E27" s="5"/>
    </row>
    <row r="28" spans="1:5">
      <c r="A28" s="4">
        <v>43926</v>
      </c>
      <c r="B28">
        <v>46</v>
      </c>
      <c r="C28" s="15">
        <f t="shared" si="0"/>
        <v>5</v>
      </c>
      <c r="E28" s="5"/>
    </row>
    <row r="29" spans="1:5">
      <c r="A29" s="4">
        <v>43927</v>
      </c>
      <c r="B29">
        <v>54</v>
      </c>
      <c r="C29" s="15">
        <f t="shared" si="0"/>
        <v>8</v>
      </c>
      <c r="E29" s="5"/>
    </row>
    <row r="30" spans="1:5">
      <c r="A30" s="4">
        <v>43928</v>
      </c>
      <c r="B30">
        <v>55</v>
      </c>
      <c r="C30" s="15">
        <f t="shared" si="0"/>
        <v>1</v>
      </c>
      <c r="E30" s="5"/>
    </row>
    <row r="31" spans="1:5">
      <c r="A31" s="4">
        <v>43929</v>
      </c>
      <c r="B31">
        <v>59</v>
      </c>
      <c r="C31" s="15">
        <f t="shared" si="0"/>
        <v>4</v>
      </c>
      <c r="E31" s="5"/>
    </row>
    <row r="32" spans="1:5">
      <c r="A32" s="4">
        <v>43930</v>
      </c>
      <c r="B32">
        <v>63</v>
      </c>
      <c r="C32" s="15">
        <f t="shared" si="0"/>
        <v>4</v>
      </c>
      <c r="E32" s="5"/>
    </row>
    <row r="33" spans="1:5">
      <c r="A33" s="4">
        <v>43931</v>
      </c>
      <c r="B33">
        <v>66</v>
      </c>
      <c r="C33" s="15">
        <f t="shared" si="0"/>
        <v>3</v>
      </c>
      <c r="E33" s="5"/>
    </row>
    <row r="34" spans="1:5">
      <c r="A34" s="4">
        <v>43932</v>
      </c>
      <c r="B34">
        <v>74</v>
      </c>
      <c r="C34" s="15">
        <f t="shared" si="0"/>
        <v>8</v>
      </c>
      <c r="E34" s="5"/>
    </row>
    <row r="35" spans="1:5">
      <c r="A35" s="4">
        <v>43933</v>
      </c>
      <c r="B35">
        <v>79</v>
      </c>
      <c r="C35" s="15">
        <f t="shared" si="0"/>
        <v>5</v>
      </c>
      <c r="E35" s="5"/>
    </row>
    <row r="36" spans="1:5">
      <c r="A36" s="4">
        <v>43934</v>
      </c>
      <c r="B36">
        <v>87</v>
      </c>
      <c r="C36" s="15">
        <f t="shared" si="0"/>
        <v>8</v>
      </c>
      <c r="E36" s="5"/>
    </row>
    <row r="37" spans="1:5">
      <c r="A37" s="4">
        <v>43935</v>
      </c>
      <c r="B37">
        <v>94</v>
      </c>
      <c r="C37" s="15">
        <f t="shared" si="0"/>
        <v>7</v>
      </c>
      <c r="E37" s="5"/>
    </row>
    <row r="38" spans="1:5">
      <c r="A38" s="4">
        <v>43936</v>
      </c>
      <c r="B38">
        <v>95</v>
      </c>
      <c r="C38" s="15">
        <f t="shared" si="0"/>
        <v>1</v>
      </c>
      <c r="E38" s="5"/>
    </row>
    <row r="39" spans="1:5">
      <c r="A39" s="4">
        <v>43937</v>
      </c>
      <c r="B39">
        <v>103</v>
      </c>
      <c r="C39" s="15">
        <f t="shared" si="0"/>
        <v>8</v>
      </c>
      <c r="E39" s="5"/>
    </row>
    <row r="40" spans="1:5">
      <c r="A40" s="4">
        <v>43938</v>
      </c>
      <c r="B40">
        <v>109</v>
      </c>
      <c r="C40" s="15">
        <f t="shared" si="0"/>
        <v>6</v>
      </c>
      <c r="E40" s="5"/>
    </row>
    <row r="41" spans="1:5">
      <c r="A41" s="4">
        <v>43939</v>
      </c>
      <c r="B41">
        <v>116</v>
      </c>
      <c r="C41" s="15">
        <f t="shared" si="0"/>
        <v>7</v>
      </c>
      <c r="E41" s="5"/>
    </row>
    <row r="42" spans="1:5">
      <c r="A42" s="4">
        <v>43940</v>
      </c>
      <c r="B42">
        <v>120</v>
      </c>
      <c r="C42" s="15">
        <f t="shared" si="0"/>
        <v>4</v>
      </c>
      <c r="E42" s="5"/>
    </row>
    <row r="43" spans="1:5">
      <c r="A43" s="4">
        <v>43941</v>
      </c>
      <c r="B43">
        <v>126</v>
      </c>
      <c r="C43" s="15">
        <f t="shared" si="0"/>
        <v>6</v>
      </c>
      <c r="E43" s="5"/>
    </row>
    <row r="44" spans="1:5">
      <c r="A44" s="4">
        <v>43942</v>
      </c>
      <c r="B44">
        <v>136</v>
      </c>
      <c r="C44" s="15">
        <f t="shared" si="0"/>
        <v>10</v>
      </c>
      <c r="E44" s="5"/>
    </row>
    <row r="45" spans="1:5">
      <c r="A45" s="4">
        <v>43943</v>
      </c>
      <c r="B45">
        <v>141</v>
      </c>
      <c r="C45" s="15">
        <f t="shared" si="0"/>
        <v>5</v>
      </c>
      <c r="E45" s="5"/>
    </row>
    <row r="46" spans="1:5">
      <c r="A46" s="4">
        <v>43944</v>
      </c>
      <c r="B46">
        <v>146</v>
      </c>
      <c r="C46" s="15">
        <f t="shared" si="0"/>
        <v>5</v>
      </c>
      <c r="E46" s="5"/>
    </row>
    <row r="47" spans="1:5">
      <c r="A47" s="4">
        <v>43945</v>
      </c>
      <c r="B47">
        <v>154</v>
      </c>
      <c r="C47" s="15">
        <f t="shared" si="0"/>
        <v>8</v>
      </c>
      <c r="E47" s="5"/>
    </row>
    <row r="48" spans="1:5">
      <c r="A48" s="4">
        <v>43946</v>
      </c>
      <c r="B48">
        <v>159</v>
      </c>
      <c r="C48" s="15">
        <f t="shared" si="0"/>
        <v>5</v>
      </c>
      <c r="E48" s="5"/>
    </row>
    <row r="49" spans="1:5">
      <c r="A49" s="4">
        <v>43947</v>
      </c>
      <c r="B49">
        <v>165</v>
      </c>
      <c r="C49" s="15">
        <f t="shared" si="0"/>
        <v>6</v>
      </c>
      <c r="E49" s="5"/>
    </row>
    <row r="50" spans="1:5">
      <c r="A50" s="4">
        <v>43948</v>
      </c>
      <c r="B50">
        <v>167</v>
      </c>
      <c r="C50" s="15">
        <f t="shared" si="0"/>
        <v>2</v>
      </c>
      <c r="E50" s="5"/>
    </row>
    <row r="51" spans="1:5">
      <c r="A51" s="4">
        <v>43949</v>
      </c>
      <c r="B51">
        <v>167</v>
      </c>
      <c r="C51" s="15">
        <f t="shared" si="0"/>
        <v>0</v>
      </c>
      <c r="E51" s="5"/>
    </row>
    <row r="52" spans="1:5">
      <c r="A52" s="4">
        <v>43950</v>
      </c>
      <c r="B52">
        <v>178</v>
      </c>
      <c r="C52" s="15">
        <f t="shared" si="0"/>
        <v>11</v>
      </c>
      <c r="E52" s="5"/>
    </row>
    <row r="53" spans="1:5">
      <c r="A53" s="4">
        <v>43951</v>
      </c>
      <c r="B53">
        <v>188</v>
      </c>
      <c r="C53" s="15">
        <f t="shared" si="0"/>
        <v>10</v>
      </c>
      <c r="E53" s="5"/>
    </row>
    <row r="54" spans="1:5">
      <c r="A54" s="4">
        <v>43952</v>
      </c>
      <c r="B54">
        <v>192</v>
      </c>
      <c r="C54" s="15">
        <f t="shared" si="0"/>
        <v>4</v>
      </c>
      <c r="E54" s="5"/>
    </row>
    <row r="55" spans="1:5">
      <c r="A55" s="4">
        <v>43953</v>
      </c>
      <c r="B55">
        <v>197</v>
      </c>
      <c r="C55" s="15">
        <f t="shared" si="0"/>
        <v>5</v>
      </c>
      <c r="E55" s="5"/>
    </row>
    <row r="56" spans="1:5">
      <c r="A56" s="4">
        <v>43954</v>
      </c>
      <c r="B56">
        <v>197</v>
      </c>
      <c r="C56" s="15">
        <f t="shared" si="0"/>
        <v>0</v>
      </c>
      <c r="E56" s="5"/>
    </row>
    <row r="57" spans="1:5">
      <c r="A57" s="4">
        <v>43955</v>
      </c>
      <c r="B57">
        <v>200</v>
      </c>
      <c r="C57" s="15">
        <f t="shared" si="0"/>
        <v>3</v>
      </c>
      <c r="E57" s="5"/>
    </row>
    <row r="58" spans="1:5">
      <c r="A58" s="4">
        <v>43956</v>
      </c>
      <c r="B58">
        <v>210</v>
      </c>
      <c r="C58" s="15">
        <f t="shared" si="0"/>
        <v>10</v>
      </c>
      <c r="E58" s="5"/>
    </row>
    <row r="59" spans="1:5">
      <c r="A59" s="4">
        <v>43957</v>
      </c>
      <c r="B59">
        <v>218</v>
      </c>
      <c r="C59" s="15">
        <f t="shared" si="0"/>
        <v>8</v>
      </c>
      <c r="E59" s="5"/>
    </row>
    <row r="60" spans="1:5">
      <c r="A60" s="4">
        <v>43958</v>
      </c>
      <c r="B60">
        <v>225</v>
      </c>
      <c r="C60" s="15">
        <f t="shared" si="0"/>
        <v>7</v>
      </c>
      <c r="E60" s="5"/>
    </row>
    <row r="61" spans="1:5">
      <c r="A61" s="4">
        <v>43959</v>
      </c>
      <c r="B61">
        <v>231</v>
      </c>
      <c r="C61" s="15">
        <f t="shared" si="0"/>
        <v>6</v>
      </c>
      <c r="E61" s="5"/>
    </row>
    <row r="62" spans="1:5">
      <c r="A62" s="4">
        <v>43960</v>
      </c>
      <c r="B62">
        <v>237</v>
      </c>
      <c r="C62" s="15">
        <f t="shared" si="0"/>
        <v>6</v>
      </c>
      <c r="E62" s="5"/>
    </row>
    <row r="63" spans="1:5">
      <c r="A63" s="4">
        <v>43961</v>
      </c>
      <c r="B63">
        <v>244</v>
      </c>
      <c r="C63" s="15">
        <f t="shared" si="0"/>
        <v>7</v>
      </c>
      <c r="E63" s="5"/>
    </row>
    <row r="64" spans="1:5">
      <c r="A64" s="4">
        <v>43962</v>
      </c>
      <c r="B64">
        <v>249</v>
      </c>
      <c r="C64" s="15">
        <f t="shared" si="0"/>
        <v>5</v>
      </c>
      <c r="E64" s="5"/>
    </row>
    <row r="65" spans="1:5">
      <c r="A65" s="4">
        <v>43963</v>
      </c>
      <c r="B65">
        <v>252</v>
      </c>
      <c r="C65" s="15">
        <f t="shared" si="0"/>
        <v>3</v>
      </c>
      <c r="E65" s="5"/>
    </row>
    <row r="66" spans="1:5">
      <c r="A66" s="4">
        <v>43964</v>
      </c>
      <c r="B66">
        <v>256</v>
      </c>
      <c r="C66" s="15">
        <f t="shared" si="0"/>
        <v>4</v>
      </c>
      <c r="E66" s="5"/>
    </row>
    <row r="67" spans="1:5">
      <c r="A67" s="4">
        <v>43965</v>
      </c>
      <c r="B67">
        <v>260</v>
      </c>
      <c r="C67" s="15">
        <f t="shared" si="0"/>
        <v>4</v>
      </c>
    </row>
    <row r="68" spans="1:5">
      <c r="A68" s="4">
        <v>43966</v>
      </c>
      <c r="B68">
        <v>266</v>
      </c>
      <c r="C68" s="15">
        <f t="shared" ref="C68:C131" si="1">B68-B67</f>
        <v>6</v>
      </c>
    </row>
    <row r="69" spans="1:5">
      <c r="A69" s="4">
        <v>43967</v>
      </c>
      <c r="B69">
        <v>269</v>
      </c>
      <c r="C69" s="15">
        <f t="shared" si="1"/>
        <v>3</v>
      </c>
    </row>
    <row r="70" spans="1:5">
      <c r="A70" s="4">
        <v>43968</v>
      </c>
      <c r="B70">
        <v>275</v>
      </c>
      <c r="C70" s="15">
        <f t="shared" si="1"/>
        <v>6</v>
      </c>
    </row>
    <row r="71" spans="1:5">
      <c r="A71" s="4">
        <v>43969</v>
      </c>
      <c r="B71">
        <v>279</v>
      </c>
      <c r="C71" s="15">
        <f t="shared" si="1"/>
        <v>4</v>
      </c>
    </row>
    <row r="72" spans="1:5">
      <c r="A72" s="4">
        <v>43970</v>
      </c>
      <c r="B72">
        <v>281</v>
      </c>
      <c r="C72" s="15">
        <f t="shared" si="1"/>
        <v>2</v>
      </c>
    </row>
    <row r="73" spans="1:5">
      <c r="A73" s="4">
        <v>43971</v>
      </c>
      <c r="B73">
        <v>287</v>
      </c>
      <c r="C73" s="15">
        <f t="shared" si="1"/>
        <v>6</v>
      </c>
    </row>
    <row r="74" spans="1:5">
      <c r="A74" s="4">
        <v>43972</v>
      </c>
      <c r="B74">
        <v>291</v>
      </c>
      <c r="C74" s="15">
        <f t="shared" si="1"/>
        <v>4</v>
      </c>
    </row>
    <row r="75" spans="1:5">
      <c r="A75" s="4">
        <v>43973</v>
      </c>
      <c r="B75">
        <v>295</v>
      </c>
      <c r="C75" s="15">
        <f t="shared" si="1"/>
        <v>4</v>
      </c>
    </row>
    <row r="76" spans="1:5">
      <c r="A76" s="4">
        <v>43974</v>
      </c>
      <c r="B76">
        <v>299</v>
      </c>
      <c r="C76" s="15">
        <f t="shared" si="1"/>
        <v>4</v>
      </c>
    </row>
    <row r="77" spans="1:5">
      <c r="A77" s="4">
        <v>43975</v>
      </c>
      <c r="B77">
        <v>306</v>
      </c>
      <c r="C77" s="15">
        <f t="shared" si="1"/>
        <v>7</v>
      </c>
    </row>
    <row r="78" spans="1:5">
      <c r="A78" s="4">
        <v>43976</v>
      </c>
      <c r="B78">
        <v>310</v>
      </c>
      <c r="C78" s="15">
        <f t="shared" si="1"/>
        <v>4</v>
      </c>
    </row>
    <row r="79" spans="1:5">
      <c r="A79" s="4">
        <v>43977</v>
      </c>
      <c r="B79">
        <v>313</v>
      </c>
      <c r="C79" s="15">
        <f t="shared" si="1"/>
        <v>3</v>
      </c>
    </row>
    <row r="80" spans="1:5">
      <c r="A80" s="4">
        <v>43978</v>
      </c>
      <c r="B80">
        <v>315</v>
      </c>
      <c r="C80" s="15">
        <f t="shared" si="1"/>
        <v>2</v>
      </c>
    </row>
    <row r="81" spans="1:3">
      <c r="A81" s="4">
        <v>43979</v>
      </c>
      <c r="B81">
        <v>320</v>
      </c>
      <c r="C81" s="15">
        <f t="shared" si="1"/>
        <v>5</v>
      </c>
    </row>
    <row r="82" spans="1:3">
      <c r="A82" s="4">
        <v>43980</v>
      </c>
      <c r="B82">
        <v>326</v>
      </c>
      <c r="C82" s="15">
        <f t="shared" si="1"/>
        <v>6</v>
      </c>
    </row>
    <row r="83" spans="1:3">
      <c r="A83" s="4">
        <v>43981</v>
      </c>
      <c r="B83">
        <v>330</v>
      </c>
      <c r="C83" s="15">
        <f t="shared" si="1"/>
        <v>4</v>
      </c>
    </row>
    <row r="84" spans="1:3">
      <c r="A84" s="4">
        <v>43982</v>
      </c>
      <c r="B84">
        <v>336</v>
      </c>
      <c r="C84" s="15">
        <f t="shared" si="1"/>
        <v>6</v>
      </c>
    </row>
    <row r="85" spans="1:3">
      <c r="A85" s="4">
        <v>43983</v>
      </c>
      <c r="B85">
        <v>344</v>
      </c>
      <c r="C85" s="15">
        <f t="shared" si="1"/>
        <v>8</v>
      </c>
    </row>
    <row r="86" spans="1:3">
      <c r="A86" s="4">
        <v>43984</v>
      </c>
      <c r="B86">
        <v>352</v>
      </c>
      <c r="C86" s="15">
        <f t="shared" si="1"/>
        <v>8</v>
      </c>
    </row>
    <row r="87" spans="1:3">
      <c r="A87" s="4">
        <v>43985</v>
      </c>
      <c r="B87">
        <v>357</v>
      </c>
      <c r="C87" s="15">
        <f t="shared" si="1"/>
        <v>5</v>
      </c>
    </row>
    <row r="88" spans="1:3">
      <c r="A88" s="4">
        <v>43986</v>
      </c>
      <c r="B88">
        <v>363</v>
      </c>
      <c r="C88" s="15">
        <f t="shared" si="1"/>
        <v>6</v>
      </c>
    </row>
    <row r="89" spans="1:3">
      <c r="A89" s="4">
        <v>43987</v>
      </c>
      <c r="B89">
        <v>370</v>
      </c>
      <c r="C89" s="15">
        <f t="shared" si="1"/>
        <v>7</v>
      </c>
    </row>
    <row r="90" spans="1:3">
      <c r="A90" s="4">
        <v>43988</v>
      </c>
      <c r="B90">
        <v>386</v>
      </c>
      <c r="C90" s="15">
        <f t="shared" si="1"/>
        <v>16</v>
      </c>
    </row>
    <row r="91" spans="1:3">
      <c r="A91" s="4">
        <v>43989</v>
      </c>
      <c r="B91">
        <v>393</v>
      </c>
      <c r="C91" s="15">
        <f t="shared" si="1"/>
        <v>7</v>
      </c>
    </row>
    <row r="92" spans="1:3">
      <c r="A92" s="4">
        <v>43990</v>
      </c>
      <c r="B92">
        <v>398</v>
      </c>
      <c r="C92" s="15">
        <f t="shared" si="1"/>
        <v>5</v>
      </c>
    </row>
    <row r="93" spans="1:3">
      <c r="A93" s="4">
        <v>43991</v>
      </c>
      <c r="B93">
        <v>403</v>
      </c>
      <c r="C93" s="15">
        <f t="shared" si="1"/>
        <v>5</v>
      </c>
    </row>
    <row r="94" spans="1:3">
      <c r="A94" s="4">
        <v>43992</v>
      </c>
      <c r="B94">
        <v>413</v>
      </c>
      <c r="C94" s="15">
        <f t="shared" si="1"/>
        <v>10</v>
      </c>
    </row>
    <row r="95" spans="1:3">
      <c r="A95" s="4">
        <v>43993</v>
      </c>
      <c r="B95">
        <v>418</v>
      </c>
      <c r="C95" s="15">
        <f t="shared" si="1"/>
        <v>5</v>
      </c>
    </row>
    <row r="96" spans="1:3">
      <c r="A96" s="4">
        <v>43994</v>
      </c>
      <c r="B96">
        <v>421</v>
      </c>
      <c r="C96" s="15">
        <f t="shared" si="1"/>
        <v>3</v>
      </c>
    </row>
    <row r="97" spans="1:3">
      <c r="A97" s="4">
        <v>43995</v>
      </c>
      <c r="B97">
        <v>429</v>
      </c>
      <c r="C97" s="15">
        <f t="shared" si="1"/>
        <v>8</v>
      </c>
    </row>
    <row r="98" spans="1:3">
      <c r="A98" s="4">
        <v>43996</v>
      </c>
      <c r="B98">
        <v>437</v>
      </c>
      <c r="C98" s="15">
        <f t="shared" si="1"/>
        <v>8</v>
      </c>
    </row>
    <row r="99" spans="1:3">
      <c r="A99" s="4">
        <v>43997</v>
      </c>
      <c r="B99">
        <v>448</v>
      </c>
      <c r="C99" s="15">
        <f t="shared" si="1"/>
        <v>11</v>
      </c>
    </row>
    <row r="100" spans="1:3">
      <c r="A100" s="4">
        <v>43998</v>
      </c>
      <c r="B100">
        <v>457</v>
      </c>
      <c r="C100" s="15">
        <f t="shared" si="1"/>
        <v>9</v>
      </c>
    </row>
    <row r="101" spans="1:3">
      <c r="A101" s="4">
        <v>43999</v>
      </c>
      <c r="B101">
        <v>470</v>
      </c>
      <c r="C101" s="15">
        <f t="shared" si="1"/>
        <v>13</v>
      </c>
    </row>
    <row r="102" spans="1:3">
      <c r="A102" s="4">
        <v>44000</v>
      </c>
      <c r="B102">
        <v>475</v>
      </c>
      <c r="C102" s="15">
        <f t="shared" si="1"/>
        <v>5</v>
      </c>
    </row>
    <row r="103" spans="1:3">
      <c r="A103" s="4">
        <v>44001</v>
      </c>
      <c r="B103">
        <v>485</v>
      </c>
      <c r="C103" s="15">
        <f t="shared" si="1"/>
        <v>10</v>
      </c>
    </row>
    <row r="104" spans="1:3">
      <c r="A104" s="4">
        <v>44002</v>
      </c>
      <c r="B104">
        <v>493</v>
      </c>
      <c r="C104" s="15">
        <f t="shared" si="1"/>
        <v>8</v>
      </c>
    </row>
    <row r="105" spans="1:3">
      <c r="A105" s="4">
        <v>44003</v>
      </c>
      <c r="B105">
        <v>501</v>
      </c>
      <c r="C105" s="15">
        <f t="shared" si="1"/>
        <v>8</v>
      </c>
    </row>
    <row r="106" spans="1:3">
      <c r="A106" s="4">
        <v>44004</v>
      </c>
      <c r="B106">
        <v>521</v>
      </c>
      <c r="C106" s="15">
        <f t="shared" si="1"/>
        <v>20</v>
      </c>
    </row>
    <row r="107" spans="1:3">
      <c r="A107" s="4">
        <v>44005</v>
      </c>
      <c r="B107">
        <v>536</v>
      </c>
      <c r="C107" s="15">
        <f t="shared" si="1"/>
        <v>15</v>
      </c>
    </row>
    <row r="108" spans="1:3">
      <c r="A108" s="4">
        <v>44006</v>
      </c>
      <c r="B108">
        <v>547</v>
      </c>
      <c r="C108" s="15">
        <f t="shared" si="1"/>
        <v>11</v>
      </c>
    </row>
    <row r="109" spans="1:3">
      <c r="A109" s="4">
        <v>44007</v>
      </c>
      <c r="B109">
        <v>564</v>
      </c>
      <c r="C109" s="15">
        <f t="shared" si="1"/>
        <v>17</v>
      </c>
    </row>
    <row r="110" spans="1:3">
      <c r="A110" s="4">
        <v>44008</v>
      </c>
      <c r="B110">
        <v>575</v>
      </c>
      <c r="C110" s="15">
        <f t="shared" si="1"/>
        <v>11</v>
      </c>
    </row>
    <row r="111" spans="1:3">
      <c r="A111" s="4">
        <v>44009</v>
      </c>
      <c r="B111">
        <v>592</v>
      </c>
      <c r="C111" s="15">
        <f t="shared" si="1"/>
        <v>17</v>
      </c>
    </row>
    <row r="112" spans="1:3">
      <c r="A112" s="4">
        <v>44010</v>
      </c>
      <c r="B112">
        <v>604</v>
      </c>
      <c r="C112" s="15">
        <f t="shared" si="1"/>
        <v>12</v>
      </c>
    </row>
    <row r="113" spans="1:3">
      <c r="A113" s="4">
        <v>44011</v>
      </c>
      <c r="B113">
        <v>620</v>
      </c>
      <c r="C113" s="15">
        <f t="shared" si="1"/>
        <v>16</v>
      </c>
    </row>
    <row r="114" spans="1:3">
      <c r="A114" s="4">
        <v>44012</v>
      </c>
      <c r="B114">
        <v>631</v>
      </c>
      <c r="C114" s="15">
        <f t="shared" si="1"/>
        <v>11</v>
      </c>
    </row>
    <row r="115" spans="1:3">
      <c r="A115" s="4">
        <v>44013</v>
      </c>
      <c r="B115">
        <v>645</v>
      </c>
      <c r="C115" s="15">
        <f t="shared" si="1"/>
        <v>14</v>
      </c>
    </row>
    <row r="116" spans="1:3">
      <c r="A116" s="4">
        <v>44014</v>
      </c>
      <c r="B116">
        <v>667</v>
      </c>
      <c r="C116" s="15">
        <f t="shared" si="1"/>
        <v>22</v>
      </c>
    </row>
    <row r="117" spans="1:3">
      <c r="A117" s="4">
        <v>44015</v>
      </c>
      <c r="B117">
        <v>698</v>
      </c>
      <c r="C117" s="15">
        <f t="shared" si="1"/>
        <v>31</v>
      </c>
    </row>
    <row r="118" spans="1:3">
      <c r="A118" s="4">
        <v>44016</v>
      </c>
      <c r="B118">
        <v>720</v>
      </c>
      <c r="C118" s="15">
        <f t="shared" si="1"/>
        <v>22</v>
      </c>
    </row>
    <row r="119" spans="1:3">
      <c r="A119" s="4">
        <v>44017</v>
      </c>
      <c r="B119">
        <v>747</v>
      </c>
      <c r="C119" s="15">
        <f t="shared" si="1"/>
        <v>27</v>
      </c>
    </row>
    <row r="120" spans="1:3">
      <c r="A120" s="4">
        <v>44018</v>
      </c>
      <c r="B120">
        <v>770</v>
      </c>
      <c r="C120" s="15">
        <f t="shared" si="1"/>
        <v>23</v>
      </c>
    </row>
    <row r="121" spans="1:3">
      <c r="A121" s="4">
        <v>44019</v>
      </c>
      <c r="B121">
        <v>799</v>
      </c>
      <c r="C121" s="15">
        <f t="shared" si="1"/>
        <v>29</v>
      </c>
    </row>
    <row r="122" spans="1:3">
      <c r="A122" s="4">
        <v>44020</v>
      </c>
      <c r="B122">
        <v>819</v>
      </c>
      <c r="C122" s="15">
        <f t="shared" si="1"/>
        <v>20</v>
      </c>
    </row>
    <row r="123" spans="1:3">
      <c r="A123" s="4">
        <v>44021</v>
      </c>
      <c r="B123">
        <v>839</v>
      </c>
      <c r="C123" s="15">
        <f t="shared" si="1"/>
        <v>20</v>
      </c>
    </row>
    <row r="124" spans="1:3">
      <c r="A124" s="4">
        <v>44022</v>
      </c>
      <c r="B124">
        <v>863</v>
      </c>
      <c r="C124" s="15">
        <f t="shared" si="1"/>
        <v>24</v>
      </c>
    </row>
    <row r="125" spans="1:3">
      <c r="A125" s="4">
        <v>44023</v>
      </c>
      <c r="B125">
        <v>893</v>
      </c>
      <c r="C125" s="15">
        <f t="shared" si="1"/>
        <v>30</v>
      </c>
    </row>
    <row r="126" spans="1:3">
      <c r="A126" s="4">
        <v>44024</v>
      </c>
      <c r="B126">
        <v>909</v>
      </c>
      <c r="C126" s="15">
        <f t="shared" si="1"/>
        <v>16</v>
      </c>
    </row>
    <row r="127" spans="1:3">
      <c r="A127" s="4">
        <v>44025</v>
      </c>
      <c r="B127">
        <v>932</v>
      </c>
      <c r="C127" s="15">
        <f t="shared" si="1"/>
        <v>23</v>
      </c>
    </row>
    <row r="128" spans="1:3">
      <c r="A128" s="4">
        <v>44026</v>
      </c>
      <c r="B128">
        <v>960</v>
      </c>
      <c r="C128" s="15">
        <f t="shared" si="1"/>
        <v>28</v>
      </c>
    </row>
    <row r="129" spans="1:3">
      <c r="A129" s="4">
        <v>44027</v>
      </c>
      <c r="B129">
        <v>982</v>
      </c>
      <c r="C129" s="15">
        <f t="shared" si="1"/>
        <v>22</v>
      </c>
    </row>
    <row r="130" spans="1:3">
      <c r="A130" s="4">
        <v>44028</v>
      </c>
      <c r="B130">
        <v>1000</v>
      </c>
      <c r="C130" s="15">
        <f t="shared" si="1"/>
        <v>18</v>
      </c>
    </row>
    <row r="131" spans="1:3">
      <c r="A131" s="4">
        <v>44029</v>
      </c>
      <c r="B131">
        <v>1038</v>
      </c>
      <c r="C131" s="15">
        <f t="shared" si="1"/>
        <v>38</v>
      </c>
    </row>
    <row r="132" spans="1:3">
      <c r="A132" s="4">
        <v>44030</v>
      </c>
      <c r="B132">
        <v>1071</v>
      </c>
      <c r="C132" s="15">
        <f t="shared" ref="C132:C148" si="2">B132-B131</f>
        <v>33</v>
      </c>
    </row>
    <row r="133" spans="1:3">
      <c r="A133" s="4">
        <v>44031</v>
      </c>
      <c r="B133">
        <v>1096</v>
      </c>
      <c r="C133" s="15">
        <f t="shared" si="2"/>
        <v>25</v>
      </c>
    </row>
    <row r="134" spans="1:3">
      <c r="A134" s="4">
        <v>44032</v>
      </c>
      <c r="B134">
        <v>1127</v>
      </c>
      <c r="C134" s="15">
        <f t="shared" si="2"/>
        <v>31</v>
      </c>
    </row>
    <row r="135" spans="1:3">
      <c r="A135" s="4">
        <v>44033</v>
      </c>
      <c r="B135">
        <v>1159</v>
      </c>
      <c r="C135" s="15">
        <f t="shared" si="2"/>
        <v>32</v>
      </c>
    </row>
    <row r="136" spans="1:3">
      <c r="A136" s="4">
        <v>44034</v>
      </c>
      <c r="B136">
        <v>1180</v>
      </c>
      <c r="C136" s="15">
        <f t="shared" si="2"/>
        <v>21</v>
      </c>
    </row>
    <row r="137" spans="1:3">
      <c r="A137" s="4">
        <v>44035</v>
      </c>
      <c r="B137">
        <v>1209</v>
      </c>
      <c r="C137" s="15">
        <f t="shared" si="2"/>
        <v>29</v>
      </c>
    </row>
    <row r="138" spans="1:3">
      <c r="A138" s="4">
        <v>44036</v>
      </c>
      <c r="B138">
        <v>1250</v>
      </c>
      <c r="C138" s="15">
        <f t="shared" si="2"/>
        <v>41</v>
      </c>
    </row>
    <row r="139" spans="1:3">
      <c r="A139" s="4">
        <v>44037</v>
      </c>
      <c r="B139">
        <v>1275</v>
      </c>
      <c r="C139" s="15">
        <f t="shared" si="2"/>
        <v>25</v>
      </c>
    </row>
    <row r="140" spans="1:3">
      <c r="A140" s="4">
        <v>44038</v>
      </c>
      <c r="B140">
        <v>1294</v>
      </c>
      <c r="C140" s="15">
        <f t="shared" si="2"/>
        <v>19</v>
      </c>
    </row>
    <row r="141" spans="1:3">
      <c r="A141" s="4">
        <v>44039</v>
      </c>
      <c r="B141">
        <v>1322</v>
      </c>
      <c r="C141" s="15">
        <f t="shared" si="2"/>
        <v>28</v>
      </c>
    </row>
    <row r="142" spans="1:3">
      <c r="A142" s="4">
        <v>44040</v>
      </c>
      <c r="B142">
        <v>1349</v>
      </c>
      <c r="C142" s="15">
        <f t="shared" si="2"/>
        <v>27</v>
      </c>
    </row>
    <row r="143" spans="1:3">
      <c r="A143" s="4">
        <v>44041</v>
      </c>
      <c r="B143">
        <v>1374</v>
      </c>
      <c r="C143" s="15">
        <f t="shared" si="2"/>
        <v>25</v>
      </c>
    </row>
    <row r="144" spans="1:3">
      <c r="A144" s="4">
        <v>44042</v>
      </c>
      <c r="B144">
        <v>1397</v>
      </c>
      <c r="C144" s="15">
        <f t="shared" si="2"/>
        <v>23</v>
      </c>
    </row>
    <row r="145" spans="1:3">
      <c r="A145" s="4">
        <v>44043</v>
      </c>
      <c r="B145">
        <v>1421</v>
      </c>
      <c r="C145" s="15">
        <f t="shared" si="2"/>
        <v>24</v>
      </c>
    </row>
    <row r="146" spans="1:3">
      <c r="A146" s="4">
        <v>44044</v>
      </c>
      <c r="B146">
        <v>1449</v>
      </c>
      <c r="C146" s="15">
        <f t="shared" si="2"/>
        <v>28</v>
      </c>
    </row>
    <row r="147" spans="1:3">
      <c r="A147" s="4">
        <v>44045</v>
      </c>
      <c r="B147">
        <v>1471</v>
      </c>
      <c r="C147" s="15">
        <f t="shared" si="2"/>
        <v>22</v>
      </c>
    </row>
    <row r="148" spans="1:3">
      <c r="A148" s="4">
        <v>44046</v>
      </c>
      <c r="B148">
        <v>1497</v>
      </c>
      <c r="C148" s="15">
        <f t="shared" si="2"/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149"/>
  <sheetViews>
    <sheetView workbookViewId="0">
      <pane ySplit="1" topLeftCell="A2" activePane="bottomLeft" state="frozen"/>
      <selection pane="bottomLeft" activeCell="D7" sqref="D7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  <row r="95" spans="1:13">
      <c r="A95" s="9">
        <v>43992</v>
      </c>
      <c r="B95" s="6">
        <v>17889</v>
      </c>
      <c r="C95" s="10">
        <f>IFERROR(B95-B94,"")</f>
        <v>656</v>
      </c>
      <c r="D95" s="6">
        <v>316</v>
      </c>
      <c r="E95" s="10">
        <f>C95-D95</f>
        <v>340</v>
      </c>
      <c r="F95" s="6">
        <v>39</v>
      </c>
      <c r="G95" s="6">
        <v>35</v>
      </c>
      <c r="H95" s="6">
        <v>191</v>
      </c>
      <c r="I95" s="6">
        <v>155</v>
      </c>
      <c r="J95" s="6">
        <v>117</v>
      </c>
      <c r="K95" s="6">
        <v>79</v>
      </c>
      <c r="L95" s="6">
        <v>45</v>
      </c>
      <c r="M95" s="6">
        <v>4</v>
      </c>
    </row>
    <row r="96" spans="1:13">
      <c r="A96" s="9">
        <v>43993</v>
      </c>
      <c r="B96" s="6">
        <v>18586</v>
      </c>
      <c r="C96" s="10">
        <f>IFERROR(B96-B95,"")</f>
        <v>697</v>
      </c>
      <c r="D96" s="6">
        <v>297</v>
      </c>
      <c r="E96" s="10">
        <f>C96-D96</f>
        <v>400</v>
      </c>
      <c r="F96" s="6">
        <v>50</v>
      </c>
      <c r="G96" s="6">
        <v>42</v>
      </c>
      <c r="H96" s="6">
        <v>189</v>
      </c>
      <c r="I96" s="6">
        <v>143</v>
      </c>
      <c r="J96" s="6">
        <v>116</v>
      </c>
      <c r="K96" s="6">
        <v>77</v>
      </c>
      <c r="L96" s="6">
        <v>65</v>
      </c>
      <c r="M96" s="6">
        <v>6</v>
      </c>
    </row>
    <row r="97" spans="1:13">
      <c r="A97" s="9">
        <v>43994</v>
      </c>
      <c r="B97" s="6">
        <v>19211</v>
      </c>
      <c r="C97" s="10">
        <f>IFERROR(B97-B96,"")</f>
        <v>625</v>
      </c>
      <c r="D97" s="6">
        <v>263</v>
      </c>
      <c r="E97" s="10">
        <f>C97-D97</f>
        <v>362</v>
      </c>
      <c r="F97">
        <v>43</v>
      </c>
      <c r="G97">
        <v>38</v>
      </c>
      <c r="H97">
        <v>204</v>
      </c>
      <c r="I97">
        <v>117</v>
      </c>
      <c r="J97">
        <v>103</v>
      </c>
      <c r="K97">
        <v>56</v>
      </c>
      <c r="L97">
        <v>56</v>
      </c>
      <c r="M97">
        <v>8</v>
      </c>
    </row>
    <row r="98" spans="1:13">
      <c r="A98" s="9">
        <v>43995</v>
      </c>
      <c r="B98" s="6">
        <v>20059</v>
      </c>
      <c r="C98" s="10">
        <f>IFERROR(B98-B97,"")</f>
        <v>848</v>
      </c>
      <c r="D98" s="6">
        <v>380</v>
      </c>
      <c r="E98" s="10">
        <f>C98-D98</f>
        <v>468</v>
      </c>
      <c r="F98" s="6">
        <v>55</v>
      </c>
      <c r="G98" s="6">
        <v>49</v>
      </c>
      <c r="H98" s="6">
        <v>243</v>
      </c>
      <c r="I98" s="6">
        <v>168</v>
      </c>
      <c r="J98" s="6">
        <v>155</v>
      </c>
      <c r="K98" s="6">
        <v>87</v>
      </c>
      <c r="L98" s="6">
        <v>82</v>
      </c>
      <c r="M98" s="6">
        <v>9</v>
      </c>
    </row>
    <row r="99" spans="1:13">
      <c r="A99" s="9">
        <v>43996</v>
      </c>
      <c r="B99">
        <v>20686</v>
      </c>
      <c r="C99" s="10">
        <f t="shared" ref="C99:C100" si="6">IFERROR(B99-B98,"")</f>
        <v>627</v>
      </c>
      <c r="D99" s="6">
        <v>265</v>
      </c>
      <c r="E99" s="10">
        <f>C99-D99</f>
        <v>362</v>
      </c>
      <c r="F99" s="6">
        <v>28</v>
      </c>
      <c r="G99" s="6">
        <v>45</v>
      </c>
      <c r="H99" s="6">
        <v>187</v>
      </c>
      <c r="I99" s="6">
        <v>119</v>
      </c>
      <c r="J99" s="6">
        <v>105</v>
      </c>
      <c r="K99" s="6">
        <v>82</v>
      </c>
      <c r="L99" s="6">
        <v>47</v>
      </c>
      <c r="M99" s="6">
        <v>14</v>
      </c>
    </row>
    <row r="100" spans="1:13">
      <c r="A100" s="9">
        <v>43997</v>
      </c>
      <c r="B100" s="6">
        <v>21422</v>
      </c>
      <c r="C100" s="10">
        <f t="shared" si="6"/>
        <v>736</v>
      </c>
      <c r="D100" s="6">
        <v>347</v>
      </c>
      <c r="E100" s="10">
        <f>C100-D100</f>
        <v>389</v>
      </c>
      <c r="F100" s="6">
        <v>36</v>
      </c>
      <c r="G100" s="6">
        <v>38</v>
      </c>
      <c r="H100" s="6">
        <v>204</v>
      </c>
      <c r="I100" s="6">
        <v>158</v>
      </c>
      <c r="J100" s="6">
        <v>130</v>
      </c>
      <c r="K100" s="6">
        <v>88</v>
      </c>
      <c r="L100" s="6">
        <v>65</v>
      </c>
      <c r="M100" s="6">
        <v>17</v>
      </c>
    </row>
    <row r="101" spans="1:13">
      <c r="A101" s="9">
        <v>43998</v>
      </c>
      <c r="B101" s="6">
        <v>21962</v>
      </c>
      <c r="C101" s="10">
        <f>IFERROR(B101-B100,"")</f>
        <v>540</v>
      </c>
      <c r="D101" s="6">
        <v>254</v>
      </c>
      <c r="E101" s="10">
        <f>C101-D101</f>
        <v>286</v>
      </c>
      <c r="F101" s="6">
        <v>39</v>
      </c>
      <c r="G101" s="6">
        <v>37</v>
      </c>
      <c r="H101" s="6">
        <v>141</v>
      </c>
      <c r="I101" s="6">
        <v>113</v>
      </c>
      <c r="J101" s="6">
        <v>87</v>
      </c>
      <c r="K101" s="6">
        <v>58</v>
      </c>
      <c r="L101" s="6">
        <v>55</v>
      </c>
      <c r="M101" s="6">
        <v>10</v>
      </c>
    </row>
    <row r="102" spans="1:13">
      <c r="A102" s="9">
        <v>43999</v>
      </c>
      <c r="B102" s="6">
        <v>22597</v>
      </c>
      <c r="C102" s="10">
        <f>IFERROR(B102-B101,"")</f>
        <v>635</v>
      </c>
      <c r="D102" s="6">
        <v>317</v>
      </c>
      <c r="E102" s="10">
        <f>C102-D102</f>
        <v>318</v>
      </c>
      <c r="F102" s="6">
        <v>44</v>
      </c>
      <c r="G102" s="6">
        <v>49</v>
      </c>
      <c r="H102" s="6">
        <v>162</v>
      </c>
      <c r="I102" s="6">
        <v>131</v>
      </c>
      <c r="J102" s="6">
        <v>114</v>
      </c>
      <c r="K102" s="6">
        <v>69</v>
      </c>
      <c r="L102" s="6">
        <v>57</v>
      </c>
      <c r="M102" s="6">
        <v>9</v>
      </c>
    </row>
    <row r="103" spans="1:13">
      <c r="A103" s="9">
        <v>44000</v>
      </c>
      <c r="B103" s="6">
        <v>23351</v>
      </c>
      <c r="C103" s="10">
        <f>IFERROR(B103-B102,"")</f>
        <v>754</v>
      </c>
      <c r="D103" s="6">
        <v>328</v>
      </c>
      <c r="E103" s="10">
        <f>C103-D103</f>
        <v>426</v>
      </c>
      <c r="F103" s="6">
        <v>32</v>
      </c>
      <c r="G103" s="6">
        <v>49</v>
      </c>
      <c r="H103" s="6">
        <v>201</v>
      </c>
      <c r="I103" s="6">
        <v>166</v>
      </c>
      <c r="J103" s="6">
        <v>141</v>
      </c>
      <c r="K103" s="6">
        <v>89</v>
      </c>
      <c r="L103" s="6">
        <v>67</v>
      </c>
      <c r="M103" s="6">
        <v>9</v>
      </c>
    </row>
    <row r="104" spans="1:13">
      <c r="A104" s="9">
        <v>44001</v>
      </c>
      <c r="B104" s="6">
        <v>24274</v>
      </c>
      <c r="C104" s="10">
        <f>IFERROR(B104-B103,"")</f>
        <v>923</v>
      </c>
      <c r="D104" s="6">
        <v>437</v>
      </c>
      <c r="E104" s="10">
        <f>C104-D104</f>
        <v>486</v>
      </c>
      <c r="F104" s="6">
        <v>61</v>
      </c>
      <c r="G104" s="6">
        <v>45</v>
      </c>
      <c r="H104" s="6">
        <v>248</v>
      </c>
      <c r="I104" s="6">
        <v>185</v>
      </c>
      <c r="J104" s="6">
        <v>161</v>
      </c>
      <c r="K104" s="6">
        <v>120</v>
      </c>
      <c r="L104" s="6">
        <v>91</v>
      </c>
      <c r="M104" s="6">
        <v>12</v>
      </c>
    </row>
    <row r="105" spans="1:13">
      <c r="A105" s="9">
        <v>44002</v>
      </c>
      <c r="B105" s="6">
        <v>25222</v>
      </c>
      <c r="C105" s="10">
        <f>IFERROR(B105-B104,"")</f>
        <v>948</v>
      </c>
      <c r="D105" s="6">
        <v>426</v>
      </c>
      <c r="E105" s="10">
        <f>C105-D105</f>
        <v>522</v>
      </c>
      <c r="F105" s="6">
        <v>82</v>
      </c>
      <c r="G105" s="6">
        <v>64</v>
      </c>
      <c r="H105" s="6">
        <v>257</v>
      </c>
      <c r="I105" s="6">
        <v>164</v>
      </c>
      <c r="J105" s="6">
        <v>159</v>
      </c>
      <c r="K105" s="6">
        <v>125</v>
      </c>
      <c r="L105" s="6">
        <v>80</v>
      </c>
      <c r="M105" s="6">
        <v>17</v>
      </c>
    </row>
    <row r="106" spans="1:13">
      <c r="A106" s="9">
        <v>44003</v>
      </c>
      <c r="B106" s="6">
        <v>26030</v>
      </c>
      <c r="C106" s="10">
        <f>IFERROR(B106-B105,"")</f>
        <v>808</v>
      </c>
      <c r="D106" s="6">
        <v>366</v>
      </c>
      <c r="E106" s="10">
        <f>C106-D106</f>
        <v>442</v>
      </c>
      <c r="F106" s="6">
        <v>39</v>
      </c>
      <c r="G106" s="6">
        <v>48</v>
      </c>
      <c r="H106" s="6">
        <v>209</v>
      </c>
      <c r="I106" s="6">
        <v>160</v>
      </c>
      <c r="J106" s="6">
        <v>137</v>
      </c>
      <c r="K106" s="6">
        <v>101</v>
      </c>
      <c r="L106" s="6">
        <v>90</v>
      </c>
      <c r="M106" s="6">
        <v>24</v>
      </c>
    </row>
    <row r="107" spans="1:13">
      <c r="A107" s="9">
        <v>44004</v>
      </c>
      <c r="B107" s="6">
        <v>26752</v>
      </c>
      <c r="C107" s="10">
        <f>IFERROR(B107-B106,"")</f>
        <v>722</v>
      </c>
      <c r="D107" s="6">
        <v>337</v>
      </c>
      <c r="E107" s="10">
        <f>C107-D107</f>
        <v>385</v>
      </c>
      <c r="F107" s="6">
        <v>40</v>
      </c>
      <c r="G107" s="6">
        <v>54</v>
      </c>
      <c r="H107" s="6">
        <v>164</v>
      </c>
      <c r="I107" s="6">
        <v>140</v>
      </c>
      <c r="J107" s="6">
        <v>135</v>
      </c>
      <c r="K107" s="6">
        <v>94</v>
      </c>
      <c r="L107" s="6">
        <v>77</v>
      </c>
      <c r="M107" s="6">
        <v>18</v>
      </c>
    </row>
    <row r="108" spans="1:13">
      <c r="A108" s="9">
        <v>44005</v>
      </c>
      <c r="B108" s="6">
        <v>27314</v>
      </c>
      <c r="C108" s="10">
        <f>IFERROR(B108-B107,"")</f>
        <v>562</v>
      </c>
      <c r="D108" s="6">
        <v>280</v>
      </c>
      <c r="E108" s="10">
        <f>C108-D108</f>
        <v>282</v>
      </c>
      <c r="F108" s="6">
        <v>37</v>
      </c>
      <c r="G108" s="6">
        <v>29</v>
      </c>
      <c r="H108" s="6">
        <v>132</v>
      </c>
      <c r="I108" s="6">
        <v>102</v>
      </c>
      <c r="J108" s="6">
        <v>113</v>
      </c>
      <c r="K108" s="6">
        <v>81</v>
      </c>
      <c r="L108" s="6">
        <v>51</v>
      </c>
      <c r="M108" s="6">
        <v>17</v>
      </c>
    </row>
    <row r="109" spans="1:13">
      <c r="A109" s="9">
        <v>44006</v>
      </c>
      <c r="B109" s="6">
        <v>28030</v>
      </c>
      <c r="C109" s="10">
        <f>IFERROR(B109-B108,"")</f>
        <v>716</v>
      </c>
      <c r="D109" s="6">
        <v>343</v>
      </c>
      <c r="E109" s="10">
        <f>C109-D109</f>
        <v>373</v>
      </c>
      <c r="F109" s="6">
        <v>35</v>
      </c>
      <c r="G109" s="6">
        <v>32</v>
      </c>
      <c r="H109" s="6">
        <v>167</v>
      </c>
      <c r="I109" s="6">
        <v>146</v>
      </c>
      <c r="J109" s="6">
        <v>149</v>
      </c>
      <c r="K109" s="6">
        <v>104</v>
      </c>
      <c r="L109" s="6">
        <v>65</v>
      </c>
      <c r="M109" s="6">
        <v>18</v>
      </c>
    </row>
    <row r="110" spans="1:13">
      <c r="A110" s="9">
        <v>44007</v>
      </c>
      <c r="B110" s="6">
        <v>29037</v>
      </c>
      <c r="C110" s="10">
        <f>IFERROR(B110-B109,"")</f>
        <v>1007</v>
      </c>
      <c r="D110" s="6">
        <v>469</v>
      </c>
      <c r="E110" s="10">
        <f>C110-D110</f>
        <v>538</v>
      </c>
      <c r="F110" s="6">
        <v>45</v>
      </c>
      <c r="G110" s="6">
        <v>55</v>
      </c>
      <c r="H110" s="6">
        <v>278</v>
      </c>
      <c r="I110" s="6">
        <v>252</v>
      </c>
      <c r="J110" s="6">
        <v>144</v>
      </c>
      <c r="K110" s="6">
        <v>135</v>
      </c>
      <c r="L110" s="6">
        <v>85</v>
      </c>
      <c r="M110" s="6">
        <v>13</v>
      </c>
    </row>
    <row r="111" spans="1:13">
      <c r="A111" s="9">
        <v>44008</v>
      </c>
      <c r="B111" s="6">
        <v>29905</v>
      </c>
      <c r="C111" s="10">
        <f>IFERROR(B111-B110,"")</f>
        <v>868</v>
      </c>
      <c r="D111" s="6">
        <v>416</v>
      </c>
      <c r="E111" s="10">
        <f>C111-D111</f>
        <v>452</v>
      </c>
      <c r="F111" s="6">
        <v>51</v>
      </c>
      <c r="G111" s="6">
        <v>41</v>
      </c>
      <c r="H111" s="6">
        <v>218</v>
      </c>
      <c r="I111" s="6">
        <v>197</v>
      </c>
      <c r="J111" s="6">
        <v>158</v>
      </c>
      <c r="K111" s="6">
        <v>119</v>
      </c>
      <c r="L111" s="6">
        <v>74</v>
      </c>
      <c r="M111" s="6">
        <v>10</v>
      </c>
    </row>
    <row r="112" spans="1:13">
      <c r="A112" s="9">
        <v>44009</v>
      </c>
      <c r="B112" s="6">
        <v>30658</v>
      </c>
      <c r="C112" s="10">
        <f>IFERROR(B112-B111,"")</f>
        <v>753</v>
      </c>
      <c r="D112" s="6">
        <v>318</v>
      </c>
      <c r="E112" s="10">
        <f>C112-D112</f>
        <v>435</v>
      </c>
      <c r="F112" s="6">
        <v>33</v>
      </c>
      <c r="G112" s="6">
        <v>50</v>
      </c>
      <c r="H112" s="6">
        <v>186</v>
      </c>
      <c r="I112" s="6">
        <v>165</v>
      </c>
      <c r="J112" s="6">
        <v>129</v>
      </c>
      <c r="K112" s="6">
        <v>111</v>
      </c>
      <c r="L112" s="6">
        <v>64</v>
      </c>
      <c r="M112" s="6">
        <v>15</v>
      </c>
    </row>
    <row r="113" spans="1:13">
      <c r="A113" s="9">
        <v>44010</v>
      </c>
      <c r="B113" s="6">
        <v>31686</v>
      </c>
      <c r="C113" s="10">
        <f>IFERROR(B113-B112,"")</f>
        <v>1028</v>
      </c>
      <c r="D113">
        <v>449</v>
      </c>
      <c r="E113" s="10">
        <f>C113-F113</f>
        <v>964</v>
      </c>
      <c r="F113" s="6">
        <v>64</v>
      </c>
      <c r="G113" s="6">
        <v>67</v>
      </c>
      <c r="H113" s="6">
        <v>250</v>
      </c>
      <c r="I113" s="6">
        <v>236</v>
      </c>
      <c r="J113" s="6">
        <v>163</v>
      </c>
      <c r="K113" s="6">
        <v>130</v>
      </c>
      <c r="L113" s="6">
        <v>98</v>
      </c>
      <c r="M113" s="6">
        <v>20</v>
      </c>
    </row>
    <row r="114" spans="1:13">
      <c r="A114" s="9">
        <v>44011</v>
      </c>
      <c r="B114" s="6">
        <v>32785</v>
      </c>
      <c r="C114" s="10">
        <f>IFERROR(B114-B113,"")</f>
        <v>1099</v>
      </c>
      <c r="D114">
        <v>497</v>
      </c>
      <c r="E114" s="10">
        <f>C114-F114</f>
        <v>1031</v>
      </c>
      <c r="F114" s="6">
        <v>68</v>
      </c>
      <c r="G114" s="6">
        <v>65</v>
      </c>
      <c r="H114" s="6">
        <v>310</v>
      </c>
      <c r="I114" s="6">
        <v>238</v>
      </c>
      <c r="J114" s="6">
        <v>165</v>
      </c>
      <c r="K114" s="6">
        <v>123</v>
      </c>
      <c r="L114" s="6">
        <v>115</v>
      </c>
      <c r="M114" s="6">
        <v>15</v>
      </c>
    </row>
    <row r="115" spans="1:13">
      <c r="A115" s="9">
        <v>44012</v>
      </c>
      <c r="B115" s="6">
        <v>33550</v>
      </c>
      <c r="C115" s="10">
        <f>IFERROR(B115-B114,"")</f>
        <v>765</v>
      </c>
      <c r="D115" s="6">
        <v>346</v>
      </c>
      <c r="E115" s="10">
        <f>C115-D115</f>
        <v>419</v>
      </c>
      <c r="F115" s="6">
        <v>27</v>
      </c>
      <c r="G115" s="6">
        <v>41</v>
      </c>
      <c r="H115" s="6">
        <v>210</v>
      </c>
      <c r="I115" s="6">
        <v>143</v>
      </c>
      <c r="J115" s="6">
        <v>134</v>
      </c>
      <c r="K115" s="6">
        <v>100</v>
      </c>
      <c r="L115" s="6">
        <v>94</v>
      </c>
      <c r="M115" s="6">
        <v>16</v>
      </c>
    </row>
    <row r="116" spans="1:13">
      <c r="A116" s="9">
        <v>44013</v>
      </c>
      <c r="B116" s="6">
        <v>34463</v>
      </c>
      <c r="C116" s="10">
        <f>IFERROR(B116-B115,"")</f>
        <v>913</v>
      </c>
      <c r="D116" s="6">
        <v>426</v>
      </c>
      <c r="E116" s="10">
        <f>C116-D116</f>
        <v>487</v>
      </c>
      <c r="F116" s="6">
        <v>53</v>
      </c>
      <c r="G116" s="6">
        <v>45</v>
      </c>
      <c r="H116" s="6">
        <v>234</v>
      </c>
      <c r="I116" s="6">
        <v>181</v>
      </c>
      <c r="J116" s="6">
        <v>162</v>
      </c>
      <c r="K116" s="6">
        <v>122</v>
      </c>
      <c r="L116" s="6">
        <v>95</v>
      </c>
      <c r="M116" s="6">
        <v>21</v>
      </c>
    </row>
    <row r="117" spans="1:13">
      <c r="A117" s="9">
        <v>44014</v>
      </c>
      <c r="B117" s="6">
        <v>35237</v>
      </c>
      <c r="C117" s="10">
        <f>IFERROR(B117-B116,"")</f>
        <v>774</v>
      </c>
      <c r="D117" s="6">
        <v>369</v>
      </c>
      <c r="E117" s="10">
        <f>C117-D117</f>
        <v>405</v>
      </c>
      <c r="F117" s="6">
        <v>39</v>
      </c>
      <c r="G117" s="6">
        <v>45</v>
      </c>
      <c r="H117" s="6">
        <v>188</v>
      </c>
      <c r="I117" s="6">
        <v>178</v>
      </c>
      <c r="J117" s="6">
        <v>141</v>
      </c>
      <c r="K117" s="6">
        <v>96</v>
      </c>
      <c r="L117" s="6">
        <v>71</v>
      </c>
      <c r="M117" s="6">
        <v>16</v>
      </c>
    </row>
    <row r="118" spans="1:13">
      <c r="A118" s="9">
        <v>44015</v>
      </c>
      <c r="B118" s="6">
        <v>35995</v>
      </c>
      <c r="C118" s="10">
        <f>IFERROR(B118-B117,"")</f>
        <v>758</v>
      </c>
      <c r="D118" s="6">
        <v>324</v>
      </c>
      <c r="E118" s="10">
        <f>C118-D118</f>
        <v>434</v>
      </c>
      <c r="F118" s="6">
        <v>36</v>
      </c>
      <c r="G118" s="6">
        <v>37</v>
      </c>
      <c r="H118" s="6">
        <v>202</v>
      </c>
      <c r="I118" s="6">
        <v>158</v>
      </c>
      <c r="J118" s="6">
        <v>136</v>
      </c>
      <c r="K118" s="6">
        <v>86</v>
      </c>
      <c r="L118" s="6">
        <v>84</v>
      </c>
      <c r="M118" s="6">
        <v>19</v>
      </c>
    </row>
    <row r="119" spans="1:13">
      <c r="A119" s="9">
        <v>44016</v>
      </c>
      <c r="B119" s="6">
        <v>36983</v>
      </c>
      <c r="C119" s="10">
        <f>IFERROR(B119-B118,"")</f>
        <v>988</v>
      </c>
      <c r="D119" s="6">
        <v>468</v>
      </c>
      <c r="E119" s="10">
        <f>C119-D119</f>
        <v>520</v>
      </c>
      <c r="F119" s="6">
        <v>65</v>
      </c>
      <c r="G119" s="6">
        <v>45</v>
      </c>
      <c r="H119" s="6">
        <v>273</v>
      </c>
      <c r="I119" s="6">
        <v>180</v>
      </c>
      <c r="J119" s="6">
        <v>187</v>
      </c>
      <c r="K119" s="6">
        <v>135</v>
      </c>
      <c r="L119" s="6">
        <v>95</v>
      </c>
      <c r="M119" s="6">
        <v>8</v>
      </c>
    </row>
    <row r="120" spans="1:13">
      <c r="A120" s="9">
        <v>44017</v>
      </c>
      <c r="B120" s="6">
        <v>38149</v>
      </c>
      <c r="C120" s="10">
        <f>IFERROR(B120-B119,"")</f>
        <v>1166</v>
      </c>
      <c r="D120" s="6">
        <v>549</v>
      </c>
      <c r="E120" s="10">
        <f>C120-D120</f>
        <v>617</v>
      </c>
      <c r="F120" s="6">
        <v>73</v>
      </c>
      <c r="G120" s="6">
        <v>62</v>
      </c>
      <c r="H120" s="6">
        <v>268</v>
      </c>
      <c r="I120" s="6">
        <v>252</v>
      </c>
      <c r="J120" s="6">
        <v>216</v>
      </c>
      <c r="K120" s="6">
        <v>141</v>
      </c>
      <c r="L120" s="6">
        <v>138</v>
      </c>
      <c r="M120" s="6">
        <v>16</v>
      </c>
    </row>
    <row r="121" spans="1:13">
      <c r="A121" s="9">
        <v>44018</v>
      </c>
      <c r="B121" s="6">
        <v>39334</v>
      </c>
      <c r="C121" s="10">
        <f>IFERROR(B121-B120,"")</f>
        <v>1185</v>
      </c>
      <c r="D121" s="6">
        <v>553</v>
      </c>
      <c r="E121" s="10">
        <f>C121-D121</f>
        <v>632</v>
      </c>
      <c r="F121" s="6">
        <v>73</v>
      </c>
      <c r="G121" s="6">
        <v>78</v>
      </c>
      <c r="H121" s="6">
        <v>278</v>
      </c>
      <c r="I121" s="6">
        <v>247</v>
      </c>
      <c r="J121" s="6">
        <v>222</v>
      </c>
      <c r="K121" s="6">
        <v>137</v>
      </c>
      <c r="L121" s="6">
        <v>124</v>
      </c>
      <c r="M121" s="6">
        <v>26</v>
      </c>
    </row>
    <row r="122" spans="1:13">
      <c r="A122" s="9">
        <v>44019</v>
      </c>
      <c r="B122" s="6">
        <v>40291</v>
      </c>
      <c r="C122" s="10">
        <f>IFERROR(B122-B121,"")</f>
        <v>957</v>
      </c>
      <c r="D122" s="6">
        <v>426</v>
      </c>
      <c r="E122" s="10">
        <f>C122-D122</f>
        <v>531</v>
      </c>
      <c r="F122" s="6">
        <v>40</v>
      </c>
      <c r="G122" s="6">
        <v>50</v>
      </c>
      <c r="H122" s="6">
        <v>240</v>
      </c>
      <c r="I122" s="6">
        <v>191</v>
      </c>
      <c r="J122" s="6">
        <v>190</v>
      </c>
      <c r="K122" s="6">
        <v>113</v>
      </c>
      <c r="L122" s="6">
        <v>123</v>
      </c>
      <c r="M122" s="6">
        <v>10</v>
      </c>
    </row>
    <row r="123" spans="1:13">
      <c r="A123" s="9">
        <v>44020</v>
      </c>
      <c r="B123" s="6">
        <v>41251</v>
      </c>
      <c r="C123" s="10">
        <f>IFERROR(B123-B122,"")</f>
        <v>960</v>
      </c>
      <c r="D123" s="6">
        <v>419</v>
      </c>
      <c r="E123" s="10">
        <f>C123-D123</f>
        <v>541</v>
      </c>
      <c r="F123" s="6">
        <v>46</v>
      </c>
      <c r="G123" s="6">
        <v>31</v>
      </c>
      <c r="H123" s="6">
        <v>255</v>
      </c>
      <c r="I123" s="6">
        <v>201</v>
      </c>
      <c r="J123" s="6">
        <v>188</v>
      </c>
      <c r="K123" s="6">
        <v>125</v>
      </c>
      <c r="L123" s="6">
        <v>95</v>
      </c>
      <c r="M123" s="6">
        <v>19</v>
      </c>
    </row>
    <row r="124" spans="1:13">
      <c r="A124" s="9">
        <v>44021</v>
      </c>
      <c r="B124" s="6">
        <v>42216</v>
      </c>
      <c r="C124" s="10">
        <f>IFERROR(B124-B123,"")</f>
        <v>965</v>
      </c>
      <c r="D124" s="6">
        <v>439</v>
      </c>
      <c r="E124" s="10">
        <f>C124-D124</f>
        <v>526</v>
      </c>
      <c r="F124" s="6">
        <v>56</v>
      </c>
      <c r="G124" s="6">
        <v>61</v>
      </c>
      <c r="H124" s="6">
        <v>252</v>
      </c>
      <c r="I124" s="6">
        <v>206</v>
      </c>
      <c r="J124" s="6">
        <v>148</v>
      </c>
      <c r="K124" s="6">
        <v>126</v>
      </c>
      <c r="L124" s="6">
        <v>97</v>
      </c>
      <c r="M124" s="6">
        <v>19</v>
      </c>
    </row>
    <row r="125" spans="1:13">
      <c r="A125" s="9">
        <v>44022</v>
      </c>
      <c r="B125" s="6">
        <v>43257</v>
      </c>
      <c r="C125" s="10">
        <f>IFERROR(B125-B124,"")</f>
        <v>1041</v>
      </c>
      <c r="D125" s="6">
        <v>482</v>
      </c>
      <c r="E125" s="10">
        <f>C125-D125</f>
        <v>559</v>
      </c>
      <c r="F125" s="6">
        <v>128</v>
      </c>
      <c r="G125" s="6">
        <v>94</v>
      </c>
      <c r="H125" s="6">
        <v>534</v>
      </c>
      <c r="I125" s="6">
        <v>487</v>
      </c>
      <c r="J125" s="6">
        <v>389</v>
      </c>
      <c r="K125" s="6">
        <v>248</v>
      </c>
      <c r="L125" s="6">
        <v>210</v>
      </c>
      <c r="M125" s="6">
        <v>46</v>
      </c>
    </row>
    <row r="126" spans="1:13">
      <c r="A126" s="9">
        <v>44023</v>
      </c>
      <c r="B126" s="6">
        <v>44332</v>
      </c>
      <c r="C126" s="10">
        <f>IFERROR(B126-B125,"")</f>
        <v>1075</v>
      </c>
      <c r="D126" s="6">
        <v>485</v>
      </c>
      <c r="E126" s="10">
        <f>C126-D126</f>
        <v>590</v>
      </c>
      <c r="F126" s="6">
        <v>72</v>
      </c>
      <c r="G126" s="6">
        <v>75</v>
      </c>
      <c r="H126" s="6">
        <v>351</v>
      </c>
      <c r="I126" s="6">
        <v>257</v>
      </c>
      <c r="J126" s="6">
        <v>214</v>
      </c>
      <c r="K126" s="6">
        <v>171</v>
      </c>
      <c r="L126" s="6">
        <v>123</v>
      </c>
      <c r="M126" s="6">
        <v>18</v>
      </c>
    </row>
    <row r="127" spans="1:13">
      <c r="A127" s="9">
        <v>44024</v>
      </c>
      <c r="B127" s="6">
        <v>45633</v>
      </c>
      <c r="C127" s="10">
        <f>IFERROR(B127-B126,"")</f>
        <v>1301</v>
      </c>
      <c r="D127" s="6">
        <v>570</v>
      </c>
      <c r="E127" s="10">
        <f>C127-D127</f>
        <v>731</v>
      </c>
      <c r="F127" s="6">
        <v>114</v>
      </c>
      <c r="G127" s="6">
        <v>97</v>
      </c>
      <c r="H127" s="6">
        <v>372</v>
      </c>
      <c r="I127" s="6">
        <v>279</v>
      </c>
      <c r="J127" s="6">
        <v>274</v>
      </c>
      <c r="K127" s="6">
        <v>214</v>
      </c>
      <c r="L127" s="6">
        <v>168</v>
      </c>
      <c r="M127" s="6">
        <v>22</v>
      </c>
    </row>
    <row r="128" spans="1:13">
      <c r="A128" s="9">
        <v>44025</v>
      </c>
      <c r="B128" s="6">
        <v>47173</v>
      </c>
      <c r="C128" s="10">
        <f>IFERROR(B128-B127,"")</f>
        <v>1540</v>
      </c>
      <c r="D128" s="6">
        <v>752</v>
      </c>
      <c r="E128" s="10">
        <f>C128-D128</f>
        <v>788</v>
      </c>
      <c r="F128" s="6">
        <v>69</v>
      </c>
      <c r="G128" s="6">
        <v>67</v>
      </c>
      <c r="H128" s="6">
        <v>221</v>
      </c>
      <c r="I128" s="6">
        <v>180</v>
      </c>
      <c r="J128" s="6">
        <v>136</v>
      </c>
      <c r="K128" s="6">
        <v>115</v>
      </c>
      <c r="L128" s="6">
        <v>119</v>
      </c>
      <c r="M128" s="6">
        <v>16</v>
      </c>
    </row>
    <row r="129" spans="1:13">
      <c r="A129" s="9">
        <v>44026</v>
      </c>
      <c r="B129" s="6">
        <v>48096</v>
      </c>
      <c r="C129" s="10">
        <f>IFERROR(B129-B128,"")</f>
        <v>923</v>
      </c>
      <c r="D129" s="6">
        <v>410</v>
      </c>
      <c r="E129" s="10">
        <f>C129-D129</f>
        <v>513</v>
      </c>
      <c r="F129" s="6">
        <v>57</v>
      </c>
      <c r="G129" s="6">
        <v>55</v>
      </c>
      <c r="H129" s="6">
        <v>250</v>
      </c>
      <c r="I129" s="6">
        <v>260</v>
      </c>
      <c r="J129" s="6">
        <v>177</v>
      </c>
      <c r="K129" s="6">
        <v>163</v>
      </c>
      <c r="L129" s="6">
        <v>159</v>
      </c>
      <c r="M129" s="6">
        <v>26</v>
      </c>
    </row>
    <row r="130" spans="1:13">
      <c r="A130" s="9">
        <v>44027</v>
      </c>
      <c r="B130" s="6">
        <v>49243</v>
      </c>
      <c r="C130" s="10">
        <f>IFERROR(B130-B129,"")</f>
        <v>1147</v>
      </c>
      <c r="D130" s="6">
        <v>587</v>
      </c>
      <c r="E130" s="10">
        <f>C130-D130</f>
        <v>560</v>
      </c>
      <c r="F130" s="6">
        <v>60</v>
      </c>
      <c r="G130" s="6">
        <v>33</v>
      </c>
      <c r="H130" s="6">
        <v>185</v>
      </c>
      <c r="I130" s="6">
        <v>158</v>
      </c>
      <c r="J130" s="6">
        <v>117</v>
      </c>
      <c r="K130" s="6">
        <v>99</v>
      </c>
      <c r="L130" s="6">
        <v>81</v>
      </c>
      <c r="M130" s="6">
        <v>14</v>
      </c>
    </row>
    <row r="131" spans="1:13">
      <c r="A131" s="9">
        <v>44028</v>
      </c>
      <c r="B131" s="6">
        <v>50373</v>
      </c>
      <c r="C131" s="10">
        <f>IFERROR(B131-B130,"")</f>
        <v>1130</v>
      </c>
      <c r="D131" s="6">
        <v>518</v>
      </c>
      <c r="E131" s="10">
        <f>C131-D131</f>
        <v>612</v>
      </c>
      <c r="F131" s="6"/>
      <c r="G131" s="6"/>
      <c r="H131" s="6"/>
      <c r="I131" s="6"/>
      <c r="J131" s="6"/>
      <c r="K131" s="6"/>
      <c r="L131" s="6"/>
      <c r="M131" s="6"/>
    </row>
    <row r="132" spans="1:13">
      <c r="A132" s="9">
        <v>44029</v>
      </c>
      <c r="B132" s="6">
        <v>51408</v>
      </c>
      <c r="C132" s="10">
        <f>IFERROR(B132-B131,"")</f>
        <v>1035</v>
      </c>
      <c r="D132" s="6">
        <v>485</v>
      </c>
      <c r="E132" s="10">
        <f>C132-D132</f>
        <v>550</v>
      </c>
      <c r="F132" s="6"/>
      <c r="G132" s="6"/>
      <c r="H132" s="6"/>
      <c r="I132" s="6"/>
      <c r="J132" s="6"/>
      <c r="K132" s="6"/>
      <c r="L132" s="6"/>
      <c r="M132" s="6"/>
    </row>
    <row r="133" spans="1:13">
      <c r="A133" s="9">
        <v>44030</v>
      </c>
      <c r="B133" s="6">
        <v>52261</v>
      </c>
      <c r="C133" s="10">
        <f>IFERROR(B133-B132,"")</f>
        <v>853</v>
      </c>
      <c r="D133" s="6">
        <v>368</v>
      </c>
      <c r="E133" s="10">
        <f>C133-D133</f>
        <v>485</v>
      </c>
      <c r="F133" s="6"/>
      <c r="G133" s="6"/>
      <c r="H133" s="6"/>
      <c r="I133" s="6"/>
      <c r="J133" s="6"/>
      <c r="K133" s="6"/>
      <c r="L133" s="6"/>
      <c r="M133" s="6"/>
    </row>
    <row r="134" spans="1:13">
      <c r="A134" s="9">
        <v>44031</v>
      </c>
      <c r="B134" s="6">
        <v>53468</v>
      </c>
      <c r="C134" s="10">
        <f>IFERROR(B134-B133,"")</f>
        <v>1207</v>
      </c>
      <c r="D134" s="6">
        <v>570</v>
      </c>
      <c r="E134" s="10">
        <f>C134-D134</f>
        <v>637</v>
      </c>
      <c r="F134" s="6"/>
      <c r="G134" s="6"/>
      <c r="H134" s="6"/>
      <c r="I134" s="6"/>
      <c r="J134" s="6"/>
      <c r="K134" s="6"/>
      <c r="L134" s="6"/>
      <c r="M134" s="6"/>
    </row>
    <row r="135" spans="1:13">
      <c r="A135" s="9">
        <v>44032</v>
      </c>
      <c r="B135" s="6">
        <v>54426</v>
      </c>
      <c r="C135" s="10">
        <f>IFERROR(B135-B134,"")</f>
        <v>958</v>
      </c>
      <c r="D135" s="6">
        <v>478</v>
      </c>
      <c r="E135" s="10">
        <f>C135-D135</f>
        <v>480</v>
      </c>
      <c r="F135" s="6"/>
      <c r="G135" s="6"/>
      <c r="H135" s="6"/>
      <c r="I135" s="6"/>
      <c r="J135" s="6"/>
      <c r="K135" s="6"/>
      <c r="L135" s="6"/>
      <c r="M135" s="6"/>
    </row>
    <row r="136" spans="1:13">
      <c r="A136" s="9">
        <v>44033</v>
      </c>
      <c r="B136">
        <v>55153</v>
      </c>
      <c r="C136" s="8">
        <f t="shared" ref="C136:C140" si="7">IFERROR(B136-B135,"")</f>
        <v>727</v>
      </c>
      <c r="D136">
        <v>351</v>
      </c>
      <c r="E136" s="8">
        <f t="shared" ref="E136:E140" si="8">C136-D136</f>
        <v>376</v>
      </c>
    </row>
    <row r="137" spans="1:13">
      <c r="A137" s="9">
        <v>44034</v>
      </c>
      <c r="B137">
        <v>55906</v>
      </c>
      <c r="C137" s="8">
        <f t="shared" si="7"/>
        <v>753</v>
      </c>
      <c r="D137">
        <v>323</v>
      </c>
      <c r="E137" s="8">
        <f t="shared" si="8"/>
        <v>430</v>
      </c>
    </row>
    <row r="138" spans="1:13">
      <c r="A138" s="9">
        <v>44035</v>
      </c>
      <c r="B138">
        <v>56817</v>
      </c>
      <c r="C138" s="8">
        <f t="shared" si="7"/>
        <v>911</v>
      </c>
      <c r="D138">
        <v>458</v>
      </c>
      <c r="E138" s="8">
        <f t="shared" si="8"/>
        <v>453</v>
      </c>
    </row>
    <row r="139" spans="1:13">
      <c r="A139" s="9">
        <v>44036</v>
      </c>
      <c r="B139">
        <v>57993</v>
      </c>
      <c r="C139" s="8">
        <f t="shared" si="7"/>
        <v>1176</v>
      </c>
      <c r="D139">
        <v>548</v>
      </c>
      <c r="E139" s="8">
        <f t="shared" si="8"/>
        <v>628</v>
      </c>
    </row>
    <row r="140" spans="1:13">
      <c r="A140" s="9">
        <v>44037</v>
      </c>
      <c r="B140">
        <v>58864</v>
      </c>
      <c r="C140" s="8">
        <f t="shared" si="7"/>
        <v>871</v>
      </c>
      <c r="D140">
        <v>420</v>
      </c>
      <c r="E140" s="8">
        <f t="shared" si="8"/>
        <v>451</v>
      </c>
    </row>
    <row r="141" spans="1:13">
      <c r="A141" s="9">
        <v>44038</v>
      </c>
      <c r="B141">
        <v>60296</v>
      </c>
      <c r="C141" s="8">
        <f t="shared" ref="C141:C145" si="9">IFERROR(B141-B140,"")</f>
        <v>1432</v>
      </c>
      <c r="D141">
        <v>705</v>
      </c>
      <c r="E141" s="8">
        <f t="shared" ref="E141:E145" si="10">C141-D141</f>
        <v>727</v>
      </c>
    </row>
    <row r="142" spans="1:13">
      <c r="A142" s="9">
        <v>44039</v>
      </c>
      <c r="B142">
        <v>61442</v>
      </c>
      <c r="C142" s="8">
        <f t="shared" si="9"/>
        <v>1146</v>
      </c>
      <c r="D142">
        <v>564</v>
      </c>
      <c r="E142" s="8">
        <f t="shared" si="10"/>
        <v>582</v>
      </c>
    </row>
    <row r="143" spans="1:13">
      <c r="A143" s="9">
        <v>44040</v>
      </c>
      <c r="B143">
        <v>62223</v>
      </c>
      <c r="C143" s="8">
        <f t="shared" si="9"/>
        <v>781</v>
      </c>
      <c r="D143">
        <v>389</v>
      </c>
      <c r="E143" s="8">
        <f t="shared" si="10"/>
        <v>392</v>
      </c>
    </row>
    <row r="144" spans="1:13">
      <c r="A144" s="9">
        <v>44041</v>
      </c>
      <c r="B144">
        <v>63269</v>
      </c>
      <c r="C144" s="8">
        <f t="shared" si="9"/>
        <v>1046</v>
      </c>
      <c r="D144">
        <v>487</v>
      </c>
      <c r="E144" s="8">
        <f t="shared" si="10"/>
        <v>559</v>
      </c>
    </row>
    <row r="145" spans="1:13">
      <c r="A145" s="9">
        <v>44042</v>
      </c>
      <c r="B145">
        <v>64191</v>
      </c>
      <c r="C145" s="8">
        <f t="shared" si="9"/>
        <v>922</v>
      </c>
      <c r="D145">
        <v>447</v>
      </c>
      <c r="E145" s="8">
        <f t="shared" si="10"/>
        <v>475</v>
      </c>
    </row>
    <row r="146" spans="1:13">
      <c r="A146" s="9">
        <v>44043</v>
      </c>
      <c r="B146">
        <v>65256</v>
      </c>
      <c r="C146" s="8">
        <f>IFERROR(B146-B145,"")</f>
        <v>1065</v>
      </c>
      <c r="D146">
        <v>510</v>
      </c>
      <c r="E146" s="8">
        <f>C146-D146</f>
        <v>555</v>
      </c>
    </row>
    <row r="147" spans="1:13">
      <c r="A147" s="9">
        <v>44044</v>
      </c>
      <c r="B147" s="6">
        <v>66383</v>
      </c>
      <c r="C147" s="10">
        <f>IFERROR(B147-B146,"")</f>
        <v>1127</v>
      </c>
      <c r="D147" s="6">
        <v>537</v>
      </c>
      <c r="E147" s="10">
        <f>C147-D147</f>
        <v>590</v>
      </c>
      <c r="F147" s="6"/>
      <c r="G147" s="6"/>
      <c r="H147" s="6"/>
      <c r="I147" s="6"/>
      <c r="J147" s="6"/>
      <c r="K147" s="6"/>
      <c r="L147" s="6"/>
      <c r="M147" s="6"/>
    </row>
    <row r="148" spans="1:13">
      <c r="A148" s="9">
        <v>44045</v>
      </c>
      <c r="B148" s="6">
        <v>67453</v>
      </c>
      <c r="C148" s="10">
        <f>IFERROR(B148-B147,"")</f>
        <v>1070</v>
      </c>
      <c r="D148" s="6"/>
      <c r="E148" s="10">
        <f>C148-D148</f>
        <v>1070</v>
      </c>
      <c r="F148" s="6"/>
      <c r="G148" s="6"/>
      <c r="H148" s="6"/>
      <c r="I148" s="6"/>
      <c r="J148" s="6"/>
      <c r="K148" s="6"/>
      <c r="L148" s="6"/>
      <c r="M148" s="6"/>
    </row>
    <row r="149" spans="1:13">
      <c r="A149" s="9">
        <v>44046</v>
      </c>
      <c r="B149" s="6">
        <v>68456</v>
      </c>
      <c r="C149" s="10">
        <f>IFERROR(B149-B148,"")</f>
        <v>1003</v>
      </c>
      <c r="D149" s="6"/>
      <c r="E149" s="10">
        <f>C149-D149</f>
        <v>1003</v>
      </c>
      <c r="F149" s="6"/>
      <c r="G149" s="6"/>
      <c r="H149" s="6"/>
      <c r="I149" s="6"/>
      <c r="J149" s="6"/>
      <c r="K149" s="6"/>
      <c r="L149" s="6"/>
      <c r="M14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abSelected="1" topLeftCell="D1" workbookViewId="0">
      <selection activeCell="I14" sqref="I1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5</v>
      </c>
      <c r="C1" s="12" t="s">
        <v>6</v>
      </c>
      <c r="D1" s="12" t="s">
        <v>3</v>
      </c>
      <c r="E1" s="13" t="s">
        <v>4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+IFERROR(Confirmados_diarios[[#This Row],[Fecha]],"")</f>
        <v>43899</v>
      </c>
      <c r="B2">
        <f>+IFERROR(Confirmados_diarios[[#This Row],[Confirmados Acumulados]],"")</f>
        <v>1</v>
      </c>
      <c r="C2">
        <f>+IFERROR(Confirmados_diarios[[#This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+IFERROR(Confirmados_diarios[[#This Row],[Fecha]],"")</f>
        <v>43900</v>
      </c>
      <c r="B3">
        <f>+IFERROR(Confirmados_diarios[[#This Row],[Confirmados Acumulados]],"")</f>
        <v>8</v>
      </c>
      <c r="C3">
        <f>+IFERROR(Confirmados_diarios[[#This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+IFERROR(Confirmados_diarios[[#This Row],[Fecha]],"")</f>
        <v>43901</v>
      </c>
      <c r="B4">
        <f>+IFERROR(Confirmados_diarios[[#This Row],[Confirmados Acumulados]],"")</f>
        <v>14</v>
      </c>
      <c r="C4">
        <f>+IFERROR(Confirmados_diarios[[#This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+IFERROR(Confirmados_diarios[[#This Row],[Fecha]],"")</f>
        <v>43902</v>
      </c>
      <c r="B5">
        <f>+IFERROR(Confirmados_diarios[[#This Row],[Confirmados Acumulados]],"")</f>
        <v>27</v>
      </c>
      <c r="C5">
        <f>+IFERROR(Confirmados_diarios[[#This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+IFERROR(Confirmados_diarios[[#This Row],[Fecha]],"")</f>
        <v>43903</v>
      </c>
      <c r="B6">
        <f>+IFERROR(Confirmados_diarios[[#This Row],[Confirmados Acumulados]],"")</f>
        <v>36</v>
      </c>
      <c r="C6">
        <f>+IFERROR(Confirmados_diarios[[#This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+IFERROR(Confirmados_diarios[[#This Row],[Fecha]],"")</f>
        <v>43904</v>
      </c>
      <c r="B7">
        <f>+IFERROR(Confirmados_diarios[[#This Row],[Confirmados Acumulados]],"")</f>
        <v>43</v>
      </c>
      <c r="C7">
        <f>+IFERROR(Confirmados_diarios[[#This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+IFERROR(Confirmados_diarios[[#This Row],[Fecha]],"")</f>
        <v>43905</v>
      </c>
      <c r="B8">
        <f>+IFERROR(Confirmados_diarios[[#This Row],[Confirmados Acumulados]],"")</f>
        <v>55</v>
      </c>
      <c r="C8">
        <f>+IFERROR(Confirmados_diarios[[#This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+IFERROR(Confirmados_diarios[[#This Row],[Fecha]],"")</f>
        <v>43906</v>
      </c>
      <c r="B9">
        <f>+IFERROR(Confirmados_diarios[[#This Row],[Confirmados Acumulados]],"")</f>
        <v>69</v>
      </c>
      <c r="C9">
        <f>+IFERROR(Confirmados_diarios[[#This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+IFERROR(Confirmados_diarios[[#This Row],[Fecha]],"")</f>
        <v>43907</v>
      </c>
      <c r="B10">
        <f>+IFERROR(Confirmados_diarios[[#This Row],[Confirmados Acumulados]],"")</f>
        <v>86</v>
      </c>
      <c r="C10">
        <f>+IFERROR(Confirmados_diarios[[#This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+IFERROR(Confirmados_diarios[[#This Row],[Fecha]],"")</f>
        <v>43908</v>
      </c>
      <c r="B11">
        <f>+IFERROR(Confirmados_diarios[[#This Row],[Confirmados Acumulados]],"")</f>
        <v>109</v>
      </c>
      <c r="C11">
        <f>+IFERROR(Confirmados_diarios[[#This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+IFERROR(Confirmados_diarios[[#This Row],[Fecha]],"")</f>
        <v>43909</v>
      </c>
      <c r="B12">
        <f>+IFERROR(Confirmados_diarios[[#This Row],[Confirmados Acumulados]],"")</f>
        <v>137</v>
      </c>
      <c r="C12">
        <f>+IFERROR(Confirmados_diarios[[#This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+IFERROR(Confirmados_diarios[[#This Row],[Fecha]],"")</f>
        <v>43910</v>
      </c>
      <c r="B13">
        <f>+IFERROR(Confirmados_diarios[[#This Row],[Confirmados Acumulados]],"")</f>
        <v>200</v>
      </c>
      <c r="C13">
        <f>+IFERROR(Confirmados_diarios[[#This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>+IFERROR(H13-H12,"")</f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+IFERROR(Confirmados_diarios[[#This Row],[Fecha]],"")</f>
        <v>43911</v>
      </c>
      <c r="B14">
        <f>+IFERROR(Confirmados_diarios[[#This Row],[Confirmados Acumulados]],"")</f>
        <v>245</v>
      </c>
      <c r="C14">
        <f>+IFERROR(Confirmados_diarios[[#This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+IFERROR(Confirmados_diarios[[#This Row],[Fecha]],"")</f>
        <v>43912</v>
      </c>
      <c r="B15">
        <f>+IFERROR(Confirmados_diarios[[#This Row],[Confirmados Acumulados]],"")</f>
        <v>313</v>
      </c>
      <c r="C15">
        <f>+IFERROR(Confirmados_diarios[[#This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+IFERROR(Confirmados_diarios[[#This Row],[Fecha]],"")</f>
        <v>43913</v>
      </c>
      <c r="B16">
        <f>+IFERROR(Confirmados_diarios[[#This Row],[Confirmados Acumulados]],"")</f>
        <v>345</v>
      </c>
      <c r="C16">
        <f>+IFERROR(Confirmados_diarios[[#This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+IFERROR(Confirmados_diarios[[#This Row],[Fecha]],"")</f>
        <v>43914</v>
      </c>
      <c r="B17">
        <f>+IFERROR(Confirmados_diarios[[#This Row],[Confirmados Acumulados]],"")</f>
        <v>443</v>
      </c>
      <c r="C17">
        <f>+IFERROR(Confirmados_diarios[[#This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+IFERROR(Confirmados_diarios[[#This Row],[Fecha]],"")</f>
        <v>43915</v>
      </c>
      <c r="B18">
        <f>+IFERROR(Confirmados_diarios[[#This Row],[Confirmados Acumulados]],"")</f>
        <v>558</v>
      </c>
      <c r="C18">
        <f>+IFERROR(Confirmados_diarios[[#This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+IFERROR(Confirmados_diarios[[#This Row],[Fecha]],"")</f>
        <v>43916</v>
      </c>
      <c r="B19">
        <f>+IFERROR(Confirmados_diarios[[#This Row],[Confirmados Acumulados]],"")</f>
        <v>674</v>
      </c>
      <c r="C19">
        <f>+IFERROR(Confirmados_diarios[[#This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+IFERROR(Confirmados_diarios[[#This Row],[Fecha]],"")</f>
        <v>43917</v>
      </c>
      <c r="B20">
        <f>+IFERROR(Confirmados_diarios[[#This Row],[Confirmados Acumulados]],"")</f>
        <v>786</v>
      </c>
      <c r="C20">
        <f>+IFERROR(Confirmados_diarios[[#This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+IFERROR(Confirmados_diarios[[#This Row],[Fecha]],"")</f>
        <v>43918</v>
      </c>
      <c r="B21">
        <f>+IFERROR(Confirmados_diarios[[#This Row],[Confirmados Acumulados]],"")</f>
        <v>901</v>
      </c>
      <c r="C21">
        <f>+IFERROR(Confirmados_diarios[[#This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+IFERROR(Confirmados_diarios[[#This Row],[Fecha]],"")</f>
        <v>43919</v>
      </c>
      <c r="B22">
        <f>+IFERROR(Confirmados_diarios[[#This Row],[Confirmados Acumulados]],"")</f>
        <v>989</v>
      </c>
      <c r="C22">
        <f>+IFERROR(Confirmados_diarios[[#This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+IFERROR(Confirmados_diarios[[#This Row],[Fecha]],"")</f>
        <v>43920</v>
      </c>
      <c r="B23">
        <f>+IFERROR(Confirmados_diarios[[#This Row],[Confirmados Acumulados]],"")</f>
        <v>1075</v>
      </c>
      <c r="C23">
        <f>+IFERROR(Confirmados_diarios[[#This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+IFERROR(Confirmados_diarios[[#This Row],[Fecha]],"")</f>
        <v>43921</v>
      </c>
      <c r="B24">
        <f>+IFERROR(Confirmados_diarios[[#This Row],[Confirmados Acumulados]],"")</f>
        <v>1181</v>
      </c>
      <c r="C24">
        <f>+IFERROR(Confirmados_diarios[[#This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+IFERROR(Confirmados_diarios[[#This Row],[Fecha]],"")</f>
        <v>43922</v>
      </c>
      <c r="B25">
        <f>+IFERROR(Confirmados_diarios[[#This Row],[Confirmados Acumulados]],"")</f>
        <v>1317</v>
      </c>
      <c r="C25">
        <f>+IFERROR(Confirmados_diarios[[#This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+IFERROR(Confirmados_diarios[[#This Row],[Fecha]],"")</f>
        <v>43923</v>
      </c>
      <c r="B26">
        <f>+IFERROR(Confirmados_diarios[[#This Row],[Confirmados Acumulados]],"")</f>
        <v>1475</v>
      </c>
      <c r="C26">
        <f>+IFERROR(Confirmados_diarios[[#This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+IFERROR(Confirmados_diarios[[#This Row],[Fecha]],"")</f>
        <v>43924</v>
      </c>
      <c r="B27">
        <f>+IFERROR(Confirmados_diarios[[#This Row],[Confirmados Acumulados]],"")</f>
        <v>1673</v>
      </c>
      <c r="C27">
        <f>+IFERROR(Confirmados_diarios[[#This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+IFERROR(Confirmados_diarios[[#This Row],[Fecha]],"")</f>
        <v>43925</v>
      </c>
      <c r="B28">
        <f>+IFERROR(Confirmados_diarios[[#This Row],[Confirmados Acumulados]],"")</f>
        <v>1801</v>
      </c>
      <c r="C28">
        <f>+IFERROR(Confirmados_diarios[[#This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+IFERROR(Confirmados_diarios[[#This Row],[Fecha]],"")</f>
        <v>43926</v>
      </c>
      <c r="B29">
        <f>+IFERROR(Confirmados_diarios[[#This Row],[Confirmados Acumulados]],"")</f>
        <v>1988</v>
      </c>
      <c r="C29">
        <f>+IFERROR(Confirmados_diarios[[#This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+IFERROR(Confirmados_diarios[[#This Row],[Fecha]],"")</f>
        <v>43927</v>
      </c>
      <c r="B30">
        <f>+IFERROR(Confirmados_diarios[[#This Row],[Confirmados Acumulados]],"")</f>
        <v>2100</v>
      </c>
      <c r="C30">
        <f>+IFERROR(Confirmados_diarios[[#This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+IFERROR(Confirmados_diarios[[#This Row],[Fecha]],"")</f>
        <v>43928</v>
      </c>
      <c r="B31">
        <f>+IFERROR(Confirmados_diarios[[#This Row],[Confirmados Acumulados]],"")</f>
        <v>2249</v>
      </c>
      <c r="C31">
        <f>+IFERROR(Confirmados_diarios[[#This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+IFERROR(Confirmados_diarios[[#This Row],[Fecha]],"")</f>
        <v>43929</v>
      </c>
      <c r="B32">
        <f>+IFERROR(Confirmados_diarios[[#This Row],[Confirmados Acumulados]],"")</f>
        <v>2528</v>
      </c>
      <c r="C32">
        <f>+IFERROR(Confirmados_diarios[[#This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+IFERROR(Confirmados_diarios[[#This Row],[Fecha]],"")</f>
        <v>43930</v>
      </c>
      <c r="B33">
        <f>+IFERROR(Confirmados_diarios[[#This Row],[Confirmados Acumulados]],"")</f>
        <v>2752</v>
      </c>
      <c r="C33">
        <f>+IFERROR(Confirmados_diarios[[#This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+IFERROR(Confirmados_diarios[[#This Row],[Fecha]],"")</f>
        <v>43931</v>
      </c>
      <c r="B34">
        <f>+IFERROR(Confirmados_diarios[[#This Row],[Confirmados Acumulados]],"")</f>
        <v>2974</v>
      </c>
      <c r="C34">
        <f>+IFERROR(Confirmados_diarios[[#This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+IFERROR(Confirmados_diarios[[#This Row],[Fecha]],"")</f>
        <v>43932</v>
      </c>
      <c r="B35">
        <f>+IFERROR(Confirmados_diarios[[#This Row],[Confirmados Acumulados]],"")</f>
        <v>3234</v>
      </c>
      <c r="C35">
        <f>+IFERROR(Confirmados_diarios[[#This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+IFERROR(Confirmados_diarios[[#This Row],[Fecha]],"")</f>
        <v>43933</v>
      </c>
      <c r="B36">
        <f>+IFERROR(Confirmados_diarios[[#This Row],[Confirmados Acumulados]],"")</f>
        <v>3400</v>
      </c>
      <c r="C36">
        <f>+IFERROR(Confirmados_diarios[[#This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+IFERROR(Confirmados_diarios[[#This Row],[Fecha]],"")</f>
        <v>43934</v>
      </c>
      <c r="B37">
        <f>+IFERROR(Confirmados_diarios[[#This Row],[Confirmados Acumulados]],"")</f>
        <v>3472</v>
      </c>
      <c r="C37">
        <f>+IFERROR(Confirmados_diarios[[#This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+IFERROR(Confirmados_diarios[[#This Row],[Fecha]],"")</f>
        <v>43935</v>
      </c>
      <c r="B38">
        <f>+IFERROR(Confirmados_diarios[[#This Row],[Confirmados Acumulados]],"")</f>
        <v>3574</v>
      </c>
      <c r="C38">
        <f>+IFERROR(Confirmados_diarios[[#This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+IFERROR(Confirmados_diarios[[#This Row],[Fecha]],"")</f>
        <v>43936</v>
      </c>
      <c r="B39">
        <f>+IFERROR(Confirmados_diarios[[#This Row],[Confirmados Acumulados]],"")</f>
        <v>3751</v>
      </c>
      <c r="C39">
        <f>+IFERROR(Confirmados_diarios[[#This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+IFERROR(Confirmados_diarios[[#This Row],[Fecha]],"")</f>
        <v>43937</v>
      </c>
      <c r="B40">
        <f>+IFERROR(Confirmados_diarios[[#This Row],[Confirmados Acumulados]],"")</f>
        <v>4016</v>
      </c>
      <c r="C40">
        <f>+IFERROR(Confirmados_diarios[[#This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+IFERROR(Confirmados_diarios[[#This Row],[Fecha]],"")</f>
        <v>43938</v>
      </c>
      <c r="B41">
        <f>+IFERROR(Confirmados_diarios[[#This Row],[Confirmados Acumulados]],"")</f>
        <v>4210</v>
      </c>
      <c r="C41">
        <f>+IFERROR(Confirmados_diarios[[#This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+IFERROR(Confirmados_diarios[[#This Row],[Fecha]],"")</f>
        <v>43939</v>
      </c>
      <c r="B42">
        <f>+IFERROR(Confirmados_diarios[[#This Row],[Confirmados Acumulados]],"")</f>
        <v>4273</v>
      </c>
      <c r="C42">
        <f>+IFERROR(Confirmados_diarios[[#This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+IFERROR(Confirmados_diarios[[#This Row],[Fecha]],"")</f>
        <v>43940</v>
      </c>
      <c r="B43">
        <f>+IFERROR(Confirmados_diarios[[#This Row],[Confirmados Acumulados]],"")</f>
        <v>4467</v>
      </c>
      <c r="C43">
        <f>+IFERROR(Confirmados_diarios[[#This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+IFERROR(Confirmados_diarios[[#This Row],[Fecha]],"")</f>
        <v>43941</v>
      </c>
      <c r="B44">
        <f>+IFERROR(Confirmados_diarios[[#This Row],[Confirmados Acumulados]],"")</f>
        <v>4658</v>
      </c>
      <c r="C44">
        <f>+IFERROR(Confirmados_diarios[[#This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+IFERROR(Confirmados_diarios[[#This Row],[Fecha]],"")</f>
        <v>43942</v>
      </c>
      <c r="B45">
        <f>+IFERROR(Confirmados_diarios[[#This Row],[Confirmados Acumulados]],"")</f>
        <v>4821</v>
      </c>
      <c r="C45">
        <f>+IFERROR(Confirmados_diarios[[#This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+IFERROR(Confirmados_diarios[[#This Row],[Fecha]],"")</f>
        <v>43943</v>
      </c>
      <c r="B46">
        <f>+IFERROR(Confirmados_diarios[[#This Row],[Confirmados Acumulados]],"")</f>
        <v>4992</v>
      </c>
      <c r="C46">
        <f>+IFERROR(Confirmados_diarios[[#This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+IFERROR(Confirmados_diarios[[#This Row],[Fecha]],"")</f>
        <v>43944</v>
      </c>
      <c r="B47">
        <f>+IFERROR(Confirmados_diarios[[#This Row],[Confirmados Acumulados]],"")</f>
        <v>5166</v>
      </c>
      <c r="C47">
        <f>+IFERROR(Confirmados_diarios[[#This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+IFERROR(Confirmados_diarios[[#This Row],[Fecha]],"")</f>
        <v>43945</v>
      </c>
      <c r="B48">
        <f>+IFERROR(Confirmados_diarios[[#This Row],[Confirmados Acumulados]],"")</f>
        <v>5338</v>
      </c>
      <c r="C48">
        <f>+IFERROR(Confirmados_diarios[[#This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+IFERROR(Confirmados_diarios[[#This Row],[Fecha]],"")</f>
        <v>43946</v>
      </c>
      <c r="B49">
        <f>+IFERROR(Confirmados_diarios[[#This Row],[Confirmados Acumulados]],"")</f>
        <v>5538</v>
      </c>
      <c r="C49">
        <f>+IFERROR(Confirmados_diarios[[#This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+IFERROR(Confirmados_diarios[[#This Row],[Fecha]],"")</f>
        <v>43947</v>
      </c>
      <c r="B50">
        <f>+IFERROR(Confirmados_diarios[[#This Row],[Confirmados Acumulados]],"")</f>
        <v>5779</v>
      </c>
      <c r="C50">
        <f>+IFERROR(Confirmados_diarios[[#This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+IFERROR(Confirmados_diarios[[#This Row],[Fecha]],"")</f>
        <v>43948</v>
      </c>
      <c r="B51">
        <f>+IFERROR(Confirmados_diarios[[#This Row],[Confirmados Acumulados]],"")</f>
        <v>6021</v>
      </c>
      <c r="C51">
        <f>+IFERROR(Confirmados_diarios[[#This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+IFERROR(Confirmados_diarios[[#This Row],[Fecha]],"")</f>
        <v>43949</v>
      </c>
      <c r="B52">
        <f>+IFERROR(Confirmados_diarios[[#This Row],[Confirmados Acumulados]],"")</f>
        <v>6200</v>
      </c>
      <c r="C52">
        <f>+IFERROR(Confirmados_diarios[[#This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+IFERROR(Confirmados_diarios[[#This Row],[Fecha]],"")</f>
        <v>43950</v>
      </c>
      <c r="B53">
        <f>+IFERROR(Confirmados_diarios[[#This Row],[Confirmados Acumulados]],"")</f>
        <v>6378</v>
      </c>
      <c r="C53">
        <f>+IFERROR(Confirmados_diarios[[#This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+IFERROR(Confirmados_diarios[[#This Row],[Fecha]],"")</f>
        <v>43951</v>
      </c>
      <c r="B54">
        <f>+IFERROR(Confirmados_diarios[[#This Row],[Confirmados Acumulados]],"")</f>
        <v>6532</v>
      </c>
      <c r="C54">
        <f>+IFERROR(Confirmados_diarios[[#This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+IFERROR(Confirmados_diarios[[#This Row],[Fecha]],"")</f>
        <v>43952</v>
      </c>
      <c r="B55">
        <f>+IFERROR(Confirmados_diarios[[#This Row],[Confirmados Acumulados]],"")</f>
        <v>6720</v>
      </c>
      <c r="C55">
        <f>+IFERROR(Confirmados_diarios[[#This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+IFERROR(Confirmados_diarios[[#This Row],[Fecha]],"")</f>
        <v>43953</v>
      </c>
      <c r="B56">
        <f>+IFERROR(Confirmados_diarios[[#This Row],[Confirmados Acumulados]],"")</f>
        <v>7090</v>
      </c>
      <c r="C56">
        <f>+IFERROR(Confirmados_diarios[[#This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+IFERROR(Confirmados_diarios[[#This Row],[Fecha]],"")</f>
        <v>43954</v>
      </c>
      <c r="B57">
        <f>+IFERROR(Confirmados_diarios[[#This Row],[Confirmados Acumulados]],"")</f>
        <v>7197</v>
      </c>
      <c r="C57">
        <f>+IFERROR(Confirmados_diarios[[#This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+IFERROR(Confirmados_diarios[[#This Row],[Fecha]],"")</f>
        <v>43955</v>
      </c>
      <c r="B58">
        <f>+IFERROR(Confirmados_diarios[[#This Row],[Confirmados Acumulados]],"")</f>
        <v>7387</v>
      </c>
      <c r="C58">
        <f>+IFERROR(Confirmados_diarios[[#This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+IFERROR(Confirmados_diarios[[#This Row],[Fecha]],"")</f>
        <v>43956</v>
      </c>
      <c r="B59">
        <f>+IFERROR(Confirmados_diarios[[#This Row],[Confirmados Acumulados]],"")</f>
        <v>7523</v>
      </c>
      <c r="C59">
        <f>+IFERROR(Confirmados_diarios[[#This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+IFERROR(Confirmados_diarios[[#This Row],[Fecha]],"")</f>
        <v>43957</v>
      </c>
      <c r="B60">
        <f>+IFERROR(Confirmados_diarios[[#This Row],[Confirmados Acumulados]],"")</f>
        <v>7731</v>
      </c>
      <c r="C60">
        <f>+IFERROR(Confirmados_diarios[[#This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+IFERROR(Confirmados_diarios[[#This Row],[Fecha]],"")</f>
        <v>43958</v>
      </c>
      <c r="B61">
        <f>+IFERROR(Confirmados_diarios[[#This Row],[Confirmados Acumulados]],"")</f>
        <v>7868</v>
      </c>
      <c r="C61">
        <f>+IFERROR(Confirmados_diarios[[#This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+IFERROR(Confirmados_diarios[[#This Row],[Fecha]],"")</f>
        <v>43959</v>
      </c>
      <c r="B62">
        <f>+IFERROR(Confirmados_diarios[[#This Row],[Confirmados Acumulados]],"")</f>
        <v>8070</v>
      </c>
      <c r="C62">
        <f>+IFERROR(Confirmados_diarios[[#This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+IFERROR(Confirmados_diarios[[#This Row],[Fecha]],"")</f>
        <v>43960</v>
      </c>
      <c r="B63">
        <f>+IFERROR(Confirmados_diarios[[#This Row],[Confirmados Acumulados]],"")</f>
        <v>8282</v>
      </c>
      <c r="C63">
        <f>+IFERROR(Confirmados_diarios[[#This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+IFERROR(Confirmados_diarios[[#This Row],[Fecha]],"")</f>
        <v>43961</v>
      </c>
      <c r="B64">
        <f>+IFERROR(Confirmados_diarios[[#This Row],[Confirmados Acumulados]],"")</f>
        <v>8448</v>
      </c>
      <c r="C64">
        <f>+IFERROR(Confirmados_diarios[[#This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+IFERROR(Confirmados_diarios[[#This Row],[Fecha]],"")</f>
        <v>43962</v>
      </c>
      <c r="B65">
        <f>+IFERROR(Confirmados_diarios[[#This Row],[Confirmados Acumulados]],"")</f>
        <v>8616</v>
      </c>
      <c r="C65">
        <f>+IFERROR(Confirmados_diarios[[#This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+IFERROR(Confirmados_diarios[[#This Row],[Fecha]],"")</f>
        <v>43963</v>
      </c>
      <c r="B66">
        <f>+IFERROR(Confirmados_diarios[[#This Row],[Confirmados Acumulados]],"")</f>
        <v>8783</v>
      </c>
      <c r="C66">
        <f>+IFERROR(Confirmados_diarios[[#This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+IFERROR(Confirmados_diarios[[#This Row],[Fecha]],"")</f>
        <v>43964</v>
      </c>
      <c r="B67">
        <f>+IFERROR(Confirmados_diarios[[#This Row],[Confirmados Acumulados]],"")</f>
        <v>8944</v>
      </c>
      <c r="C67">
        <f>+IFERROR(Confirmados_diarios[[#This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+IFERROR(Confirmados_diarios[[#This Row],[Fecha]],"")</f>
        <v>43965</v>
      </c>
      <c r="B68">
        <f>+IFERROR(Confirmados_diarios[[#This Row],[Confirmados Acumulados]],"")</f>
        <v>9118</v>
      </c>
      <c r="C68">
        <f>+IFERROR(Confirmados_diarios[[#This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+IFERROR(Confirmados_diarios[[#This Row],[Fecha]],"")</f>
        <v>43966</v>
      </c>
      <c r="B69">
        <f>+IFERROR(Confirmados_diarios[[#This Row],[Confirmados Acumulados]],"")</f>
        <v>9268</v>
      </c>
      <c r="C69">
        <f>+IFERROR(Confirmados_diarios[[#This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+IFERROR(Confirmados_diarios[[#This Row],[Fecha]],"")</f>
        <v>43967</v>
      </c>
      <c r="B70">
        <f>+IFERROR(Confirmados_diarios[[#This Row],[Confirmados Acumulados]],"")</f>
        <v>9449</v>
      </c>
      <c r="C70">
        <f>+IFERROR(Confirmados_diarios[[#This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+IFERROR(Confirmados_diarios[[#This Row],[Fecha]],"")</f>
        <v>43968</v>
      </c>
      <c r="B71">
        <f>+IFERROR(Confirmados_diarios[[#This Row],[Confirmados Acumulados]],"")</f>
        <v>9606</v>
      </c>
      <c r="C71">
        <f>+IFERROR(Confirmados_diarios[[#This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+IFERROR(Confirmados_diarios[[#This Row],[Fecha]],"")</f>
        <v>43969</v>
      </c>
      <c r="B72">
        <f>+IFERROR(Confirmados_diarios[[#This Row],[Confirmados Acumulados]],"")</f>
        <v>9726</v>
      </c>
      <c r="C72">
        <f>+IFERROR(Confirmados_diarios[[#This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+IFERROR(Confirmados_diarios[[#This Row],[Fecha]],"")</f>
        <v>43970</v>
      </c>
      <c r="B73">
        <f>+IFERROR(Confirmados_diarios[[#This Row],[Confirmados Acumulados]],"")</f>
        <v>9867</v>
      </c>
      <c r="C73">
        <f>+IFERROR(Confirmados_diarios[[#This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+IFERROR(Confirmados_diarios[[#This Row],[Fecha]],"")</f>
        <v>43971</v>
      </c>
      <c r="B74">
        <f>+IFERROR(Confirmados_diarios[[#This Row],[Confirmados Acumulados]],"")</f>
        <v>9977</v>
      </c>
      <c r="C74">
        <f>+IFERROR(Confirmados_diarios[[#This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+IFERROR(Confirmados_diarios[[#This Row],[Fecha]],"")</f>
        <v>43972</v>
      </c>
      <c r="B75">
        <f>+IFERROR(Confirmados_diarios[[#This Row],[Confirmados Acumulados]],"")</f>
        <v>10116</v>
      </c>
      <c r="C75">
        <f>+IFERROR(Confirmados_diarios[[#This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+IFERROR(Confirmados_diarios[[#This Row],[Fecha]],"")</f>
        <v>43973</v>
      </c>
      <c r="B76">
        <f>+IFERROR(Confirmados_diarios[[#This Row],[Confirmados Acumulados]],"")</f>
        <v>10267</v>
      </c>
      <c r="C76">
        <f>+IFERROR(Confirmados_diarios[[#This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+IFERROR(Confirmados_diarios[[#This Row],[Fecha]],"")</f>
        <v>43974</v>
      </c>
      <c r="B77">
        <f>+IFERROR(Confirmados_diarios[[#This Row],[Confirmados Acumulados]],"")</f>
        <v>10577</v>
      </c>
      <c r="C77">
        <f>+IFERROR(Confirmados_diarios[[#This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+IFERROR(Confirmados_diarios[[#This Row],[Fecha]],"")</f>
        <v>43975</v>
      </c>
      <c r="B78">
        <f>+IFERROR(Confirmados_diarios[[#This Row],[Confirmados Acumulados]],"")</f>
        <v>10926</v>
      </c>
      <c r="C78">
        <f>+IFERROR(Confirmados_diarios[[#This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+IFERROR(Confirmados_diarios[[#This Row],[Fecha]],"")</f>
        <v>43976</v>
      </c>
      <c r="B79">
        <f>+IFERROR(Confirmados_diarios[[#This Row],[Confirmados Acumulados]],"")</f>
        <v>11183</v>
      </c>
      <c r="C79">
        <f>+IFERROR(Confirmados_diarios[[#This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+IFERROR(Confirmados_diarios[[#This Row],[Fecha]],"")</f>
        <v>43977</v>
      </c>
      <c r="B80">
        <f>+IFERROR(Confirmados_diarios[[#This Row],[Confirmados Acumulados]],"")</f>
        <v>11447</v>
      </c>
      <c r="C80">
        <f>+IFERROR(Confirmados_diarios[[#This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+IFERROR(Confirmados_diarios[[#This Row],[Fecha]],"")</f>
        <v>43978</v>
      </c>
      <c r="B81">
        <f>+IFERROR(Confirmados_diarios[[#This Row],[Confirmados Acumulados]],"")</f>
        <v>11728</v>
      </c>
      <c r="C81">
        <f>+IFERROR(Confirmados_diarios[[#This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+IFERROR(Confirmados_diarios[[#This Row],[Fecha]],"")</f>
        <v>43979</v>
      </c>
      <c r="B82">
        <f>+IFERROR(Confirmados_diarios[[#This Row],[Confirmados Acumulados]],"")</f>
        <v>12131</v>
      </c>
      <c r="C82">
        <f>+IFERROR(Confirmados_diarios[[#This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+IFERROR(Confirmados_diarios[[#This Row],[Fecha]],"")</f>
        <v>43980</v>
      </c>
      <c r="B83">
        <f>+IFERROR(Confirmados_diarios[[#This Row],[Confirmados Acumulados]],"")</f>
        <v>12531</v>
      </c>
      <c r="C83">
        <f>+IFERROR(Confirmados_diarios[[#This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+IFERROR(Confirmados_diarios[[#This Row],[Fecha]],"")</f>
        <v>43981</v>
      </c>
      <c r="B84">
        <f>+IFERROR(Confirmados_diarios[[#This Row],[Confirmados Acumulados]],"")</f>
        <v>13015</v>
      </c>
      <c r="C84">
        <f>+IFERROR(Confirmados_diarios[[#This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+IFERROR(Confirmados_diarios[[#This Row],[Fecha]],"")</f>
        <v>43982</v>
      </c>
      <c r="B85">
        <f>+IFERROR(Confirmados_diarios[[#This Row],[Confirmados Acumulados]],"")</f>
        <v>13463</v>
      </c>
      <c r="C85">
        <f>+IFERROR(Confirmados_diarios[[#This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+IFERROR(Confirmados_diarios[[#This Row],[Fecha]],"")</f>
        <v>43983</v>
      </c>
      <c r="B86">
        <f>+IFERROR(Confirmados_diarios[[#This Row],[Confirmados Acumulados]],"")</f>
        <v>13837</v>
      </c>
      <c r="C86">
        <f>+IFERROR(Confirmados_diarios[[#This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+IFERROR(Confirmados_diarios[[#This Row],[Fecha]],"")</f>
        <v>43984</v>
      </c>
      <c r="B87">
        <f>+IFERROR(Confirmados_diarios[[#This Row],[Confirmados Acumulados]],"")</f>
        <v>14095</v>
      </c>
      <c r="C87">
        <f>+IFERROR(Confirmados_diarios[[#This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+IFERROR(Confirmados_diarios[[#This Row],[Fecha]],"")</f>
        <v>43985</v>
      </c>
      <c r="B88">
        <f>+IFERROR(Confirmados_diarios[[#This Row],[Confirmados Acumulados]],"")</f>
        <v>14609</v>
      </c>
      <c r="C88">
        <f>+IFERROR(Confirmados_diarios[[#This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+IFERROR(Confirmados_diarios[[#This Row],[Fecha]],"")</f>
        <v>43986</v>
      </c>
      <c r="B89">
        <f>+IFERROR(Confirmados_diarios[[#This Row],[Confirmados Acumulados]],"")</f>
        <v>15044</v>
      </c>
      <c r="C89">
        <f>+IFERROR(Confirmados_diarios[[#This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+IFERROR(Confirmados_diarios[[#This Row],[Fecha]],"")</f>
        <v>43987</v>
      </c>
      <c r="B90">
        <f>+IFERROR(Confirmados_diarios[[#This Row],[Confirmados Acumulados]],"")</f>
        <v>15463</v>
      </c>
      <c r="C90">
        <f>+IFERROR(Confirmados_diarios[[#This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+IFERROR(Confirmados_diarios[[#This Row],[Fecha]],"")</f>
        <v>43988</v>
      </c>
      <c r="B91">
        <f>+IFERROR(Confirmados_diarios[[#This Row],[Confirmados Acumulados]],"")</f>
        <v>16004</v>
      </c>
      <c r="C91">
        <f>+IFERROR(Confirmados_diarios[[#This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+IFERROR(Confirmados_diarios[[#This Row],[Fecha]],"")</f>
        <v>43989</v>
      </c>
      <c r="B92">
        <f>+IFERROR(Confirmados_diarios[[#This Row],[Confirmados Acumulados]],"")</f>
        <v>16425</v>
      </c>
      <c r="C92">
        <f>+IFERROR(Confirmados_diarios[[#This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+IFERROR(Confirmados_diarios[[#This Row],[Fecha]],"")</f>
        <v>43990</v>
      </c>
      <c r="B93">
        <f>+IFERROR(Confirmados_diarios[[#This Row],[Confirmados Acumulados]],"")</f>
        <v>16854</v>
      </c>
      <c r="C93">
        <f>+IFERROR(Confirmados_diarios[[#This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+IFERROR(Confirmados_diarios[[#This Row],[Fecha]],"")</f>
        <v>43991</v>
      </c>
      <c r="B94">
        <f>+IFERROR(Confirmados_diarios[[#This Row],[Confirmados Acumulados]],"")</f>
        <v>17233</v>
      </c>
      <c r="C94">
        <f>+IFERROR(Confirmados_diarios[[#This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>
        <f>+IFERROR(Confirmados_diarios[[#This Row],[Fecha]],"")</f>
        <v>43992</v>
      </c>
      <c r="B95">
        <f>+IFERROR(Confirmados_diarios[[#This Row],[Confirmados Acumulados]],"")</f>
        <v>17889</v>
      </c>
      <c r="C95">
        <f>+IFERROR(Confirmados_diarios[[#This Row],[Nuevos Confirmados]],"")</f>
        <v>656</v>
      </c>
      <c r="D95">
        <f>+IFERROR('Fallecidos Diarios'!B94,"")</f>
        <v>413</v>
      </c>
      <c r="E95">
        <f>+IFERROR('Fallecidos Diarios'!C94,"")</f>
        <v>10</v>
      </c>
      <c r="F95">
        <f>+IFERROR('Recuperados Diarios'!B94,"")</f>
        <v>10977</v>
      </c>
      <c r="G95">
        <f>+IFERROR('Recuperados Diarios'!C94,"")</f>
        <v>416</v>
      </c>
      <c r="H95">
        <f t="shared" si="13"/>
        <v>6499</v>
      </c>
      <c r="I95">
        <f t="shared" si="25"/>
        <v>230</v>
      </c>
      <c r="J95">
        <f t="shared" si="14"/>
        <v>2.3086813125384315E-2</v>
      </c>
      <c r="K95">
        <f t="shared" si="15"/>
        <v>0.61361730672480297</v>
      </c>
      <c r="L95">
        <f t="shared" si="16"/>
        <v>0.36329588014981273</v>
      </c>
      <c r="M95">
        <f t="shared" si="17"/>
        <v>1805.6907216494844</v>
      </c>
      <c r="N95">
        <f t="shared" si="18"/>
        <v>2.4213075060532687E-2</v>
      </c>
      <c r="O95">
        <f t="shared" si="19"/>
        <v>3.7897421882117151E-2</v>
      </c>
      <c r="P95">
        <f t="shared" si="20"/>
        <v>3.5390060009232192E-2</v>
      </c>
      <c r="Q95">
        <f t="shared" si="21"/>
        <v>4301.2743447944222</v>
      </c>
      <c r="R95">
        <f t="shared" si="22"/>
        <v>99.302716999278672</v>
      </c>
      <c r="S95">
        <f t="shared" si="23"/>
        <v>2639.3363789372447</v>
      </c>
      <c r="T95">
        <f t="shared" si="24"/>
        <v>1562.6352488578987</v>
      </c>
    </row>
    <row r="96" spans="1:20">
      <c r="A96" s="4">
        <f>+IFERROR(Confirmados_diarios[[#This Row],[Fecha]],"")</f>
        <v>43993</v>
      </c>
      <c r="B96">
        <f>+IFERROR(Confirmados_diarios[[#This Row],[Confirmados Acumulados]],"")</f>
        <v>18586</v>
      </c>
      <c r="C96">
        <f>+IFERROR(Confirmados_diarios[[#This Row],[Nuevos Confirmados]],"")</f>
        <v>697</v>
      </c>
      <c r="D96">
        <f>+IFERROR('Fallecidos Diarios'!B95,"")</f>
        <v>418</v>
      </c>
      <c r="E96">
        <f>+IFERROR('Fallecidos Diarios'!C95,"")</f>
        <v>5</v>
      </c>
      <c r="F96">
        <f>+IFERROR('Recuperados Diarios'!B95,"")</f>
        <v>11077</v>
      </c>
      <c r="G96">
        <f>+IFERROR('Recuperados Diarios'!C95,"")</f>
        <v>100</v>
      </c>
      <c r="H96">
        <f t="shared" si="13"/>
        <v>7091</v>
      </c>
      <c r="I96">
        <f t="shared" si="25"/>
        <v>592</v>
      </c>
      <c r="J96">
        <f t="shared" si="14"/>
        <v>2.2490046271387065E-2</v>
      </c>
      <c r="K96">
        <f t="shared" si="15"/>
        <v>0.59598622619175723</v>
      </c>
      <c r="L96">
        <f t="shared" si="16"/>
        <v>0.38152372753685571</v>
      </c>
      <c r="M96">
        <f t="shared" si="17"/>
        <v>1826.8850655760823</v>
      </c>
      <c r="N96">
        <f t="shared" si="18"/>
        <v>1.1961722488038277E-2</v>
      </c>
      <c r="O96">
        <f t="shared" si="19"/>
        <v>9.0277150853119072E-3</v>
      </c>
      <c r="P96">
        <f t="shared" si="20"/>
        <v>8.3486109152446766E-2</v>
      </c>
      <c r="Q96">
        <f t="shared" si="21"/>
        <v>4468.8627073815824</v>
      </c>
      <c r="R96">
        <f t="shared" si="22"/>
        <v>100.50492906948786</v>
      </c>
      <c r="S96">
        <f t="shared" si="23"/>
        <v>2663.3806203414283</v>
      </c>
      <c r="T96">
        <f t="shared" si="24"/>
        <v>1704.9771579706662</v>
      </c>
    </row>
    <row r="97" spans="1:20">
      <c r="A97" s="4">
        <f>+IFERROR(Confirmados_diarios[[#This Row],[Fecha]],"")</f>
        <v>43994</v>
      </c>
      <c r="B97">
        <f>+IFERROR(Confirmados_diarios[[#This Row],[Confirmados Acumulados]],"")</f>
        <v>19211</v>
      </c>
      <c r="C97">
        <f>+IFERROR(Confirmados_diarios[[#This Row],[Nuevos Confirmados]],"")</f>
        <v>625</v>
      </c>
      <c r="D97">
        <f>+IFERROR('Fallecidos Diarios'!B96,"")</f>
        <v>421</v>
      </c>
      <c r="E97">
        <f>+IFERROR('Fallecidos Diarios'!C96,"")</f>
        <v>3</v>
      </c>
      <c r="F97">
        <f>+IFERROR('Recuperados Diarios'!B96,"")</f>
        <v>13759</v>
      </c>
      <c r="G97">
        <f>+IFERROR('Recuperados Diarios'!C96,"")</f>
        <v>2682</v>
      </c>
      <c r="H97">
        <f t="shared" si="13"/>
        <v>5031</v>
      </c>
      <c r="I97">
        <f t="shared" si="25"/>
        <v>-2060</v>
      </c>
      <c r="J97">
        <f t="shared" si="14"/>
        <v>2.1914528134922701E-2</v>
      </c>
      <c r="K97">
        <f t="shared" si="15"/>
        <v>0.71620425797720055</v>
      </c>
      <c r="L97">
        <f t="shared" si="16"/>
        <v>0.26188121388787672</v>
      </c>
      <c r="M97">
        <f t="shared" si="17"/>
        <v>2386.5782150665873</v>
      </c>
      <c r="N97">
        <f t="shared" si="18"/>
        <v>7.1258907363420431E-3</v>
      </c>
      <c r="O97">
        <f t="shared" si="19"/>
        <v>0.19492695690093756</v>
      </c>
      <c r="P97">
        <f t="shared" si="20"/>
        <v>-0.40946133969389781</v>
      </c>
      <c r="Q97">
        <f t="shared" si="21"/>
        <v>4619.1392161577305</v>
      </c>
      <c r="R97">
        <f t="shared" si="22"/>
        <v>101.22625631161337</v>
      </c>
      <c r="S97">
        <f t="shared" si="23"/>
        <v>3308.2471748016351</v>
      </c>
      <c r="T97">
        <f t="shared" si="24"/>
        <v>1209.6657850444819</v>
      </c>
    </row>
    <row r="98" spans="1:20">
      <c r="A98" s="4">
        <f>+IFERROR(Confirmados_diarios[[#This Row],[Fecha]],"")</f>
        <v>43995</v>
      </c>
      <c r="B98">
        <f>+IFERROR(Confirmados_diarios[[#This Row],[Confirmados Acumulados]],"")</f>
        <v>20059</v>
      </c>
      <c r="C98">
        <f>+IFERROR(Confirmados_diarios[[#This Row],[Nuevos Confirmados]],"")</f>
        <v>848</v>
      </c>
      <c r="D98">
        <f>+IFERROR('Fallecidos Diarios'!B97,"")</f>
        <v>429</v>
      </c>
      <c r="E98">
        <f>+IFERROR('Fallecidos Diarios'!C97,"")</f>
        <v>8</v>
      </c>
      <c r="F98">
        <f>+IFERROR('Recuperados Diarios'!B97,"")</f>
        <v>13759</v>
      </c>
      <c r="G98">
        <f>+IFERROR('Recuperados Diarios'!C97,"")</f>
        <v>0</v>
      </c>
      <c r="H98">
        <f t="shared" si="13"/>
        <v>5871</v>
      </c>
      <c r="I98">
        <f t="shared" si="25"/>
        <v>840</v>
      </c>
      <c r="J98">
        <f t="shared" si="14"/>
        <v>2.1386908619572261E-2</v>
      </c>
      <c r="K98">
        <f t="shared" si="15"/>
        <v>0.6859265167755122</v>
      </c>
      <c r="L98">
        <f t="shared" si="16"/>
        <v>0.29268657460491548</v>
      </c>
      <c r="M98">
        <f t="shared" si="17"/>
        <v>2897.2972236416285</v>
      </c>
      <c r="N98">
        <f t="shared" si="18"/>
        <v>1.8648018648018648E-2</v>
      </c>
      <c r="O98">
        <f t="shared" si="19"/>
        <v>0</v>
      </c>
      <c r="P98">
        <f t="shared" si="20"/>
        <v>0.14307613694430249</v>
      </c>
      <c r="Q98">
        <f t="shared" si="21"/>
        <v>4823.0343832652079</v>
      </c>
      <c r="R98">
        <f t="shared" si="22"/>
        <v>103.14979562394807</v>
      </c>
      <c r="S98">
        <f t="shared" si="23"/>
        <v>3308.2471748016351</v>
      </c>
      <c r="T98">
        <f t="shared" si="24"/>
        <v>1411.6374128396251</v>
      </c>
    </row>
    <row r="99" spans="1:20">
      <c r="A99" s="4">
        <f>+IFERROR(Confirmados_diarios[[#This Row],[Fecha]],"")</f>
        <v>43996</v>
      </c>
      <c r="B99">
        <f>+IFERROR(Confirmados_diarios[[#This Row],[Confirmados Acumulados]],"")</f>
        <v>20686</v>
      </c>
      <c r="C99">
        <f>+IFERROR(Confirmados_diarios[[#This Row],[Nuevos Confirmados]],"")</f>
        <v>627</v>
      </c>
      <c r="D99">
        <f>+IFERROR('Fallecidos Diarios'!B98,"")</f>
        <v>437</v>
      </c>
      <c r="E99">
        <f>+IFERROR('Fallecidos Diarios'!C98,"")</f>
        <v>8</v>
      </c>
      <c r="F99">
        <f>+IFERROR('Recuperados Diarios'!B98,"")</f>
        <v>13766</v>
      </c>
      <c r="G99">
        <f>+IFERROR('Recuperados Diarios'!C98,"")</f>
        <v>7</v>
      </c>
      <c r="H99">
        <f t="shared" si="13"/>
        <v>6483</v>
      </c>
      <c r="I99">
        <f t="shared" si="25"/>
        <v>612</v>
      </c>
      <c r="J99">
        <f t="shared" si="14"/>
        <v>2.1125398820458281E-2</v>
      </c>
      <c r="K99">
        <f t="shared" si="15"/>
        <v>0.66547423378130133</v>
      </c>
      <c r="L99">
        <f t="shared" si="16"/>
        <v>0.31340036739824034</v>
      </c>
      <c r="M99">
        <f t="shared" si="17"/>
        <v>2000.6358167515041</v>
      </c>
      <c r="N99">
        <f t="shared" si="18"/>
        <v>1.8306636155606407E-2</v>
      </c>
      <c r="O99">
        <f t="shared" si="19"/>
        <v>5.0849920092982707E-4</v>
      </c>
      <c r="P99">
        <f t="shared" si="20"/>
        <v>9.4400740397963909E-2</v>
      </c>
      <c r="Q99">
        <f t="shared" si="21"/>
        <v>4973.7917768694397</v>
      </c>
      <c r="R99">
        <f t="shared" si="22"/>
        <v>105.07333493628276</v>
      </c>
      <c r="S99">
        <f t="shared" si="23"/>
        <v>3309.9302716999282</v>
      </c>
      <c r="T99">
        <f t="shared" si="24"/>
        <v>1558.7881702332293</v>
      </c>
    </row>
    <row r="100" spans="1:20">
      <c r="A100" s="4">
        <f>+IFERROR(Confirmados_diarios[[#This Row],[Fecha]],"")</f>
        <v>43997</v>
      </c>
      <c r="B100">
        <f>+IFERROR(Confirmados_diarios[[#This Row],[Confirmados Acumulados]],"")</f>
        <v>21422</v>
      </c>
      <c r="C100">
        <f>+IFERROR(Confirmados_diarios[[#This Row],[Nuevos Confirmados]],"")</f>
        <v>736</v>
      </c>
      <c r="D100">
        <f>+IFERROR('Fallecidos Diarios'!B99,"")</f>
        <v>448</v>
      </c>
      <c r="E100">
        <f>+IFERROR('Fallecidos Diarios'!C99,"")</f>
        <v>11</v>
      </c>
      <c r="F100">
        <f>+IFERROR('Recuperados Diarios'!B99,"")</f>
        <v>13766</v>
      </c>
      <c r="G100">
        <f>+IFERROR('Recuperados Diarios'!C99,"")</f>
        <v>0</v>
      </c>
      <c r="H100">
        <f t="shared" si="13"/>
        <v>7208</v>
      </c>
      <c r="I100">
        <f t="shared" si="25"/>
        <v>725</v>
      </c>
      <c r="J100">
        <f t="shared" si="14"/>
        <v>2.0913080011203435E-2</v>
      </c>
      <c r="K100">
        <f t="shared" si="15"/>
        <v>0.64261040052282703</v>
      </c>
      <c r="L100">
        <f t="shared" si="16"/>
        <v>0.33647651946596957</v>
      </c>
      <c r="M100">
        <f t="shared" si="17"/>
        <v>2187.3740288568256</v>
      </c>
      <c r="N100">
        <f t="shared" si="18"/>
        <v>2.4553571428571428E-2</v>
      </c>
      <c r="O100">
        <f t="shared" si="19"/>
        <v>0</v>
      </c>
      <c r="P100">
        <f t="shared" si="20"/>
        <v>0.1005826859045505</v>
      </c>
      <c r="Q100">
        <f t="shared" si="21"/>
        <v>5150.7573936042318</v>
      </c>
      <c r="R100">
        <f t="shared" si="22"/>
        <v>107.71820149074297</v>
      </c>
      <c r="S100">
        <f t="shared" si="23"/>
        <v>3309.9302716999282</v>
      </c>
      <c r="T100">
        <f t="shared" si="24"/>
        <v>1733.108920413561</v>
      </c>
    </row>
    <row r="101" spans="1:20">
      <c r="A101" s="4">
        <f>+IFERROR(Confirmados_diarios[[#This Row],[Fecha]],"")</f>
        <v>43998</v>
      </c>
      <c r="B101">
        <f>+IFERROR(Confirmados_diarios[[#This Row],[Confirmados Acumulados]],"")</f>
        <v>21962</v>
      </c>
      <c r="C101">
        <f>+IFERROR(Confirmados_diarios[[#This Row],[Nuevos Confirmados]],"")</f>
        <v>540</v>
      </c>
      <c r="D101">
        <f>+IFERROR('Fallecidos Diarios'!B100,"")</f>
        <v>457</v>
      </c>
      <c r="E101">
        <f>+IFERROR('Fallecidos Diarios'!C100,"")</f>
        <v>9</v>
      </c>
      <c r="F101">
        <f>+IFERROR('Recuperados Diarios'!B100,"")</f>
        <v>13774</v>
      </c>
      <c r="G101">
        <f>+IFERROR('Recuperados Diarios'!C100,"")</f>
        <v>8</v>
      </c>
      <c r="H101">
        <f t="shared" si="13"/>
        <v>7731</v>
      </c>
      <c r="I101">
        <f t="shared" si="25"/>
        <v>523</v>
      </c>
      <c r="J101">
        <f t="shared" si="14"/>
        <v>2.0808669520080137E-2</v>
      </c>
      <c r="K101">
        <f t="shared" si="15"/>
        <v>0.62717420999908935</v>
      </c>
      <c r="L101">
        <f t="shared" si="16"/>
        <v>0.3520171204808305</v>
      </c>
      <c r="M101">
        <f t="shared" si="17"/>
        <v>1534.0162980209548</v>
      </c>
      <c r="N101">
        <f t="shared" si="18"/>
        <v>1.9693654266958426E-2</v>
      </c>
      <c r="O101">
        <f t="shared" si="19"/>
        <v>5.8080441411354725E-4</v>
      </c>
      <c r="P101">
        <f t="shared" si="20"/>
        <v>6.7649721898848797E-2</v>
      </c>
      <c r="Q101">
        <f t="shared" si="21"/>
        <v>5280.5962971868239</v>
      </c>
      <c r="R101">
        <f t="shared" si="22"/>
        <v>109.8821832171195</v>
      </c>
      <c r="S101">
        <f t="shared" si="23"/>
        <v>3311.8538110122627</v>
      </c>
      <c r="T101">
        <f t="shared" si="24"/>
        <v>1858.8603029574417</v>
      </c>
    </row>
    <row r="102" spans="1:20">
      <c r="A102" s="4">
        <f>+IFERROR(Confirmados_diarios[[#This Row],[Fecha]],"")</f>
        <v>43999</v>
      </c>
      <c r="B102">
        <f>+IFERROR(Confirmados_diarios[[#This Row],[Confirmados Acumulados]],"")</f>
        <v>22597</v>
      </c>
      <c r="C102">
        <f>+IFERROR(Confirmados_diarios[[#This Row],[Nuevos Confirmados]],"")</f>
        <v>635</v>
      </c>
      <c r="D102">
        <f>+IFERROR('Fallecidos Diarios'!B101,"")</f>
        <v>470</v>
      </c>
      <c r="E102">
        <f>+IFERROR('Fallecidos Diarios'!C101,"")</f>
        <v>13</v>
      </c>
      <c r="F102">
        <f>+IFERROR('Recuperados Diarios'!B101,"")</f>
        <v>13774</v>
      </c>
      <c r="G102">
        <f>+IFERROR('Recuperados Diarios'!C101,"")</f>
        <v>0</v>
      </c>
      <c r="H102">
        <f t="shared" si="13"/>
        <v>8353</v>
      </c>
      <c r="I102">
        <f t="shared" si="25"/>
        <v>622</v>
      </c>
      <c r="J102">
        <f t="shared" si="14"/>
        <v>2.0799221135548968E-2</v>
      </c>
      <c r="K102">
        <f t="shared" si="15"/>
        <v>0.60954994025755627</v>
      </c>
      <c r="L102">
        <f t="shared" si="16"/>
        <v>0.36965083860689474</v>
      </c>
      <c r="M102">
        <f t="shared" si="17"/>
        <v>1717.8373039626481</v>
      </c>
      <c r="N102">
        <f t="shared" si="18"/>
        <v>2.7659574468085105E-2</v>
      </c>
      <c r="O102">
        <f t="shared" si="19"/>
        <v>0</v>
      </c>
      <c r="P102">
        <f t="shared" si="20"/>
        <v>7.4464264336166652E-2</v>
      </c>
      <c r="Q102">
        <f t="shared" si="21"/>
        <v>5433.2772301033901</v>
      </c>
      <c r="R102">
        <f t="shared" si="22"/>
        <v>113.00793459966339</v>
      </c>
      <c r="S102">
        <f t="shared" si="23"/>
        <v>3311.8538110122627</v>
      </c>
      <c r="T102">
        <f t="shared" si="24"/>
        <v>2008.4154844914644</v>
      </c>
    </row>
    <row r="103" spans="1:20">
      <c r="A103" s="4">
        <f>+IFERROR(Confirmados_diarios[[#This Row],[Fecha]],"")</f>
        <v>44000</v>
      </c>
      <c r="B103">
        <f>+IFERROR(Confirmados_diarios[[#This Row],[Confirmados Acumulados]],"")</f>
        <v>23351</v>
      </c>
      <c r="C103">
        <f>+IFERROR(Confirmados_diarios[[#This Row],[Nuevos Confirmados]],"")</f>
        <v>754</v>
      </c>
      <c r="D103">
        <f>+IFERROR('Fallecidos Diarios'!B102,"")</f>
        <v>475</v>
      </c>
      <c r="E103">
        <f>+IFERROR('Fallecidos Diarios'!C102,"")</f>
        <v>5</v>
      </c>
      <c r="F103">
        <f>+IFERROR('Recuperados Diarios'!B102,"")</f>
        <v>13782</v>
      </c>
      <c r="G103">
        <f>+IFERROR('Recuperados Diarios'!C102,"")</f>
        <v>8</v>
      </c>
      <c r="H103">
        <f t="shared" si="13"/>
        <v>9094</v>
      </c>
      <c r="I103">
        <f t="shared" si="25"/>
        <v>741</v>
      </c>
      <c r="J103">
        <f t="shared" si="14"/>
        <v>2.034174125305126E-2</v>
      </c>
      <c r="K103">
        <f t="shared" si="15"/>
        <v>0.59021026936747889</v>
      </c>
      <c r="L103">
        <f t="shared" si="16"/>
        <v>0.38944798937946984</v>
      </c>
      <c r="M103">
        <f t="shared" si="17"/>
        <v>1936.0736749505168</v>
      </c>
      <c r="N103">
        <f t="shared" si="18"/>
        <v>1.0526315789473684E-2</v>
      </c>
      <c r="O103">
        <f t="shared" si="19"/>
        <v>5.8046727615730664E-4</v>
      </c>
      <c r="P103">
        <f t="shared" si="20"/>
        <v>8.1482296019353417E-2</v>
      </c>
      <c r="Q103">
        <f t="shared" si="21"/>
        <v>5614.5708102909357</v>
      </c>
      <c r="R103">
        <f t="shared" si="22"/>
        <v>114.21014666987257</v>
      </c>
      <c r="S103">
        <f t="shared" si="23"/>
        <v>3313.7773503245976</v>
      </c>
      <c r="T103">
        <f t="shared" si="24"/>
        <v>2186.5833132964658</v>
      </c>
    </row>
    <row r="104" spans="1:20">
      <c r="A104" s="4">
        <f>+IFERROR(Confirmados_diarios[[#This Row],[Fecha]],"")</f>
        <v>44001</v>
      </c>
      <c r="B104">
        <f>+IFERROR(Confirmados_diarios[[#This Row],[Confirmados Acumulados]],"")</f>
        <v>24274</v>
      </c>
      <c r="C104">
        <f>+IFERROR(Confirmados_diarios[[#This Row],[Nuevos Confirmados]],"")</f>
        <v>923</v>
      </c>
      <c r="D104">
        <f>+IFERROR('Fallecidos Diarios'!B103,"")</f>
        <v>485</v>
      </c>
      <c r="E104">
        <f>+IFERROR('Fallecidos Diarios'!C103,"")</f>
        <v>10</v>
      </c>
      <c r="F104">
        <f>+IFERROR('Recuperados Diarios'!B103,"")</f>
        <v>14359</v>
      </c>
      <c r="G104">
        <f>+IFERROR('Recuperados Diarios'!C103,"")</f>
        <v>577</v>
      </c>
      <c r="H104">
        <f t="shared" si="13"/>
        <v>9430</v>
      </c>
      <c r="I104">
        <f t="shared" si="25"/>
        <v>336</v>
      </c>
      <c r="J104">
        <f t="shared" si="14"/>
        <v>1.9980225755952871E-2</v>
      </c>
      <c r="K104">
        <f t="shared" si="15"/>
        <v>0.5915382714014995</v>
      </c>
      <c r="L104">
        <f t="shared" si="16"/>
        <v>0.38848150284254757</v>
      </c>
      <c r="M104">
        <f t="shared" si="17"/>
        <v>2375.9174973488866</v>
      </c>
      <c r="N104">
        <f t="shared" si="18"/>
        <v>2.0618556701030927E-2</v>
      </c>
      <c r="O104">
        <f t="shared" si="19"/>
        <v>4.0183856814541404E-2</v>
      </c>
      <c r="P104">
        <f t="shared" si="20"/>
        <v>3.5630965005302224E-2</v>
      </c>
      <c r="Q104">
        <f t="shared" si="21"/>
        <v>5836.499158451551</v>
      </c>
      <c r="R104">
        <f t="shared" si="22"/>
        <v>116.61457081029094</v>
      </c>
      <c r="S104">
        <f t="shared" si="23"/>
        <v>3452.5126232267376</v>
      </c>
      <c r="T104">
        <f t="shared" si="24"/>
        <v>2267.3719644145226</v>
      </c>
    </row>
    <row r="105" spans="1:20">
      <c r="A105" s="4">
        <f>+IFERROR(Confirmados_diarios[[#This Row],[Fecha]],"")</f>
        <v>44002</v>
      </c>
      <c r="B105">
        <f>+IFERROR(Confirmados_diarios[[#This Row],[Confirmados Acumulados]],"")</f>
        <v>25222</v>
      </c>
      <c r="C105">
        <f>+IFERROR(Confirmados_diarios[[#This Row],[Nuevos Confirmados]],"")</f>
        <v>948</v>
      </c>
      <c r="D105">
        <f>+IFERROR('Fallecidos Diarios'!B104,"")</f>
        <v>493</v>
      </c>
      <c r="E105">
        <f>+IFERROR('Fallecidos Diarios'!C104,"")</f>
        <v>8</v>
      </c>
      <c r="F105">
        <f>+IFERROR('Recuperados Diarios'!B104,"")</f>
        <v>14359</v>
      </c>
      <c r="G105">
        <f>+IFERROR('Recuperados Diarios'!C104,"")</f>
        <v>0</v>
      </c>
      <c r="H105">
        <f t="shared" si="13"/>
        <v>10370</v>
      </c>
      <c r="I105">
        <f t="shared" si="25"/>
        <v>940</v>
      </c>
      <c r="J105">
        <f t="shared" si="14"/>
        <v>1.9546427721830149E-2</v>
      </c>
      <c r="K105">
        <f t="shared" si="15"/>
        <v>0.56930457537070811</v>
      </c>
      <c r="L105">
        <f t="shared" si="16"/>
        <v>0.41114899690746176</v>
      </c>
      <c r="M105">
        <f t="shared" si="17"/>
        <v>2305.733461909354</v>
      </c>
      <c r="N105">
        <f t="shared" si="18"/>
        <v>1.6227180527383367E-2</v>
      </c>
      <c r="O105">
        <f t="shared" si="19"/>
        <v>0</v>
      </c>
      <c r="P105">
        <f t="shared" si="20"/>
        <v>9.0646094503375116E-2</v>
      </c>
      <c r="Q105">
        <f t="shared" si="21"/>
        <v>6064.4385669632129</v>
      </c>
      <c r="R105">
        <f t="shared" si="22"/>
        <v>118.53811012262564</v>
      </c>
      <c r="S105">
        <f t="shared" si="23"/>
        <v>3452.5126232267376</v>
      </c>
      <c r="T105">
        <f t="shared" si="24"/>
        <v>2493.3878336138496</v>
      </c>
    </row>
    <row r="106" spans="1:20">
      <c r="A106" s="4">
        <f>+IFERROR(Confirmados_diarios[[#This Row],[Fecha]],"")</f>
        <v>44003</v>
      </c>
      <c r="B106">
        <f>+IFERROR(Confirmados_diarios[[#This Row],[Confirmados Acumulados]],"")</f>
        <v>26030</v>
      </c>
      <c r="C106">
        <f>+IFERROR(Confirmados_diarios[[#This Row],[Nuevos Confirmados]],"")</f>
        <v>808</v>
      </c>
      <c r="D106">
        <f>+IFERROR('Fallecidos Diarios'!B105,"")</f>
        <v>501</v>
      </c>
      <c r="E106">
        <f>+IFERROR('Fallecidos Diarios'!C105,"")</f>
        <v>8</v>
      </c>
      <c r="F106">
        <f>+IFERROR('Recuperados Diarios'!B105,"")</f>
        <v>14359</v>
      </c>
      <c r="G106">
        <f>+IFERROR('Recuperados Diarios'!C105,"")</f>
        <v>0</v>
      </c>
      <c r="H106">
        <f t="shared" si="13"/>
        <v>11170</v>
      </c>
      <c r="I106">
        <f t="shared" si="25"/>
        <v>800</v>
      </c>
      <c r="J106">
        <f t="shared" si="14"/>
        <v>1.9247022666154436E-2</v>
      </c>
      <c r="K106">
        <f t="shared" si="15"/>
        <v>0.55163273146369574</v>
      </c>
      <c r="L106">
        <f t="shared" si="16"/>
        <v>0.42912024587014985</v>
      </c>
      <c r="M106">
        <f t="shared" si="17"/>
        <v>1882.9221128021486</v>
      </c>
      <c r="N106">
        <f t="shared" si="18"/>
        <v>1.5968063872255488E-2</v>
      </c>
      <c r="O106">
        <f t="shared" si="19"/>
        <v>0</v>
      </c>
      <c r="P106">
        <f t="shared" si="20"/>
        <v>7.1620411817367946E-2</v>
      </c>
      <c r="Q106">
        <f t="shared" si="21"/>
        <v>6258.716037509017</v>
      </c>
      <c r="R106">
        <f t="shared" si="22"/>
        <v>120.46164943496034</v>
      </c>
      <c r="S106">
        <f t="shared" si="23"/>
        <v>3452.5126232267376</v>
      </c>
      <c r="T106">
        <f t="shared" si="24"/>
        <v>2685.7417648473192</v>
      </c>
    </row>
    <row r="107" spans="1:20">
      <c r="A107" s="4">
        <f>+IFERROR(Confirmados_diarios[[#This Row],[Fecha]],"")</f>
        <v>44004</v>
      </c>
      <c r="B107">
        <f>+IFERROR(Confirmados_diarios[[#This Row],[Confirmados Acumulados]],"")</f>
        <v>26752</v>
      </c>
      <c r="C107">
        <f>+IFERROR(Confirmados_diarios[[#This Row],[Nuevos Confirmados]],"")</f>
        <v>722</v>
      </c>
      <c r="D107">
        <f>+IFERROR('Fallecidos Diarios'!B106,"")</f>
        <v>521</v>
      </c>
      <c r="E107">
        <f>+IFERROR('Fallecidos Diarios'!C106,"")</f>
        <v>20</v>
      </c>
      <c r="F107">
        <f>+IFERROR('Recuperados Diarios'!B106,"")</f>
        <v>14664</v>
      </c>
      <c r="G107">
        <f>+IFERROR('Recuperados Diarios'!C106,"")</f>
        <v>305</v>
      </c>
      <c r="H107">
        <f t="shared" si="13"/>
        <v>11567</v>
      </c>
      <c r="I107">
        <f t="shared" si="25"/>
        <v>397</v>
      </c>
      <c r="J107">
        <f t="shared" si="14"/>
        <v>1.9475179425837319E-2</v>
      </c>
      <c r="K107">
        <f t="shared" si="15"/>
        <v>0.5481459330143541</v>
      </c>
      <c r="L107">
        <f t="shared" si="16"/>
        <v>0.43237888755980863</v>
      </c>
      <c r="M107">
        <f t="shared" si="17"/>
        <v>1669.831762773407</v>
      </c>
      <c r="N107">
        <f t="shared" si="18"/>
        <v>3.8387715930902108E-2</v>
      </c>
      <c r="O107">
        <f t="shared" si="19"/>
        <v>2.079923622476814E-2</v>
      </c>
      <c r="P107">
        <f t="shared" si="20"/>
        <v>3.4321777470389905E-2</v>
      </c>
      <c r="Q107">
        <f t="shared" si="21"/>
        <v>6432.3154604472229</v>
      </c>
      <c r="R107">
        <f t="shared" si="22"/>
        <v>125.27049771579708</v>
      </c>
      <c r="S107">
        <f t="shared" si="23"/>
        <v>3525.8475595094978</v>
      </c>
      <c r="T107">
        <f t="shared" si="24"/>
        <v>2781.1974032219287</v>
      </c>
    </row>
    <row r="108" spans="1:20">
      <c r="A108" s="4">
        <f>+IFERROR(Confirmados_diarios[[#This Row],[Fecha]],"")</f>
        <v>44005</v>
      </c>
      <c r="B108">
        <f>+IFERROR(Confirmados_diarios[[#This Row],[Confirmados Acumulados]],"")</f>
        <v>27314</v>
      </c>
      <c r="C108">
        <f>+IFERROR(Confirmados_diarios[[#This Row],[Nuevos Confirmados]],"")</f>
        <v>562</v>
      </c>
      <c r="D108">
        <f>+IFERROR('Fallecidos Diarios'!B107,"")</f>
        <v>536</v>
      </c>
      <c r="E108">
        <f>+IFERROR('Fallecidos Diarios'!C107,"")</f>
        <v>15</v>
      </c>
      <c r="F108">
        <f>+IFERROR('Recuperados Diarios'!B107,"")</f>
        <v>14694</v>
      </c>
      <c r="G108">
        <f>+IFERROR('Recuperados Diarios'!C107,"")</f>
        <v>30</v>
      </c>
      <c r="H108">
        <f t="shared" si="13"/>
        <v>12084</v>
      </c>
      <c r="I108">
        <f t="shared" si="25"/>
        <v>517</v>
      </c>
      <c r="J108">
        <f t="shared" si="14"/>
        <v>1.9623636230504504E-2</v>
      </c>
      <c r="K108">
        <f t="shared" si="15"/>
        <v>0.53796587830416631</v>
      </c>
      <c r="L108">
        <f t="shared" si="16"/>
        <v>0.44241048546532913</v>
      </c>
      <c r="M108">
        <f t="shared" si="17"/>
        <v>1270.3134723601456</v>
      </c>
      <c r="N108">
        <f t="shared" si="18"/>
        <v>2.7985074626865673E-2</v>
      </c>
      <c r="O108">
        <f t="shared" si="19"/>
        <v>2.0416496529195591E-3</v>
      </c>
      <c r="P108">
        <f t="shared" si="20"/>
        <v>4.2783846408474012E-2</v>
      </c>
      <c r="Q108">
        <f t="shared" si="21"/>
        <v>6567.4440971387357</v>
      </c>
      <c r="R108">
        <f t="shared" si="22"/>
        <v>128.87713392642462</v>
      </c>
      <c r="S108">
        <f t="shared" si="23"/>
        <v>3533.0608319307526</v>
      </c>
      <c r="T108">
        <f t="shared" si="24"/>
        <v>2905.5061312815583</v>
      </c>
    </row>
    <row r="109" spans="1:20">
      <c r="A109" s="4">
        <f>+IFERROR(Confirmados_diarios[[#This Row],[Fecha]],"")</f>
        <v>44006</v>
      </c>
      <c r="B109">
        <f>+IFERROR(Confirmados_diarios[[#This Row],[Confirmados Acumulados]],"")</f>
        <v>28030</v>
      </c>
      <c r="C109">
        <f>+IFERROR(Confirmados_diarios[[#This Row],[Nuevos Confirmados]],"")</f>
        <v>716</v>
      </c>
      <c r="D109">
        <f>+IFERROR('Fallecidos Diarios'!B108,"")</f>
        <v>547</v>
      </c>
      <c r="E109">
        <f>+IFERROR('Fallecidos Diarios'!C108,"")</f>
        <v>11</v>
      </c>
      <c r="F109">
        <f>+IFERROR('Recuperados Diarios'!B108,"")</f>
        <v>14794</v>
      </c>
      <c r="G109">
        <f>+IFERROR('Recuperados Diarios'!C108,"")</f>
        <v>100</v>
      </c>
      <c r="H109">
        <f t="shared" si="13"/>
        <v>12689</v>
      </c>
      <c r="I109">
        <f t="shared" si="25"/>
        <v>605</v>
      </c>
      <c r="J109">
        <f t="shared" si="14"/>
        <v>1.9514805565465573E-2</v>
      </c>
      <c r="K109">
        <f t="shared" si="15"/>
        <v>0.52779165180164112</v>
      </c>
      <c r="L109">
        <f t="shared" si="16"/>
        <v>0.45269354263289335</v>
      </c>
      <c r="M109">
        <f t="shared" si="17"/>
        <v>1581.6439435731736</v>
      </c>
      <c r="N109">
        <f t="shared" si="18"/>
        <v>2.0109689213893969E-2</v>
      </c>
      <c r="O109">
        <f t="shared" si="19"/>
        <v>6.7594970934162502E-3</v>
      </c>
      <c r="P109">
        <f t="shared" si="20"/>
        <v>4.767909212703917E-2</v>
      </c>
      <c r="Q109">
        <f t="shared" si="21"/>
        <v>6739.6008655926908</v>
      </c>
      <c r="R109">
        <f t="shared" si="22"/>
        <v>131.52200048088483</v>
      </c>
      <c r="S109">
        <f t="shared" si="23"/>
        <v>3557.1050733349366</v>
      </c>
      <c r="T109">
        <f t="shared" si="24"/>
        <v>3050.9737917768698</v>
      </c>
    </row>
    <row r="110" spans="1:20">
      <c r="A110" s="4">
        <f>+IFERROR(Confirmados_diarios[[#This Row],[Fecha]],"")</f>
        <v>44007</v>
      </c>
      <c r="B110">
        <f>+IFERROR(Confirmados_diarios[[#This Row],[Confirmados Acumulados]],"")</f>
        <v>29037</v>
      </c>
      <c r="C110">
        <f>+IFERROR(Confirmados_diarios[[#This Row],[Nuevos Confirmados]],"")</f>
        <v>1007</v>
      </c>
      <c r="D110">
        <f>+IFERROR('Fallecidos Diarios'!B109,"")</f>
        <v>564</v>
      </c>
      <c r="E110">
        <f>+IFERROR('Fallecidos Diarios'!C109,"")</f>
        <v>17</v>
      </c>
      <c r="F110">
        <f>+IFERROR('Recuperados Diarios'!B109,"")</f>
        <v>14800</v>
      </c>
      <c r="G110">
        <f>+IFERROR('Recuperados Diarios'!C109,"")</f>
        <v>6</v>
      </c>
      <c r="H110">
        <f t="shared" si="13"/>
        <v>13673</v>
      </c>
      <c r="I110">
        <f t="shared" si="25"/>
        <v>984</v>
      </c>
      <c r="J110">
        <f t="shared" si="14"/>
        <v>1.9423494162620104E-2</v>
      </c>
      <c r="K110">
        <f t="shared" si="15"/>
        <v>0.5096945276715914</v>
      </c>
      <c r="L110">
        <f t="shared" si="16"/>
        <v>0.47088197816578847</v>
      </c>
      <c r="M110">
        <f t="shared" si="17"/>
        <v>2138.5401155562058</v>
      </c>
      <c r="N110">
        <f t="shared" si="18"/>
        <v>3.0141843971631204E-2</v>
      </c>
      <c r="O110">
        <f t="shared" si="19"/>
        <v>4.0540540540540538E-4</v>
      </c>
      <c r="P110">
        <f t="shared" si="20"/>
        <v>7.1966649601404226E-2</v>
      </c>
      <c r="Q110">
        <f t="shared" si="21"/>
        <v>6981.7263765328207</v>
      </c>
      <c r="R110">
        <f t="shared" si="22"/>
        <v>135.60952151959606</v>
      </c>
      <c r="S110">
        <f t="shared" si="23"/>
        <v>3558.5477278191875</v>
      </c>
      <c r="T110">
        <f t="shared" si="24"/>
        <v>3287.5691271940373</v>
      </c>
    </row>
    <row r="111" spans="1:20">
      <c r="A111" s="4">
        <f>+IFERROR(Confirmados_diarios[[#This Row],[Fecha]],"")</f>
        <v>44008</v>
      </c>
      <c r="B111">
        <f>+IFERROR(Confirmados_diarios[[#This Row],[Confirmados Acumulados]],"")</f>
        <v>29905</v>
      </c>
      <c r="C111">
        <f>+IFERROR(Confirmados_diarios[[#This Row],[Nuevos Confirmados]],"")</f>
        <v>868</v>
      </c>
      <c r="D111">
        <f>+IFERROR('Fallecidos Diarios'!B110,"")</f>
        <v>575</v>
      </c>
      <c r="E111">
        <f>+IFERROR('Fallecidos Diarios'!C110,"")</f>
        <v>11</v>
      </c>
      <c r="F111">
        <f>+IFERROR('Recuperados Diarios'!B110,"")</f>
        <v>15270</v>
      </c>
      <c r="G111">
        <f>+IFERROR('Recuperados Diarios'!C110,"")</f>
        <v>470</v>
      </c>
      <c r="H111">
        <f t="shared" si="13"/>
        <v>14060</v>
      </c>
      <c r="I111">
        <f t="shared" si="25"/>
        <v>387</v>
      </c>
      <c r="J111">
        <f t="shared" si="14"/>
        <v>1.9227553920749037E-2</v>
      </c>
      <c r="K111">
        <f t="shared" si="15"/>
        <v>0.51061695368667448</v>
      </c>
      <c r="L111">
        <f t="shared" si="16"/>
        <v>0.47015549239257648</v>
      </c>
      <c r="M111">
        <f t="shared" si="17"/>
        <v>1846.1977240398294</v>
      </c>
      <c r="N111">
        <f t="shared" si="18"/>
        <v>1.9130434782608695E-2</v>
      </c>
      <c r="O111">
        <f t="shared" si="19"/>
        <v>3.0779305828421741E-2</v>
      </c>
      <c r="P111">
        <f t="shared" si="20"/>
        <v>2.7524893314366999E-2</v>
      </c>
      <c r="Q111">
        <f t="shared" si="21"/>
        <v>7190.4303919211352</v>
      </c>
      <c r="R111">
        <f t="shared" si="22"/>
        <v>138.25438807405627</v>
      </c>
      <c r="S111">
        <f t="shared" si="23"/>
        <v>3671.5556624188507</v>
      </c>
      <c r="T111">
        <f t="shared" si="24"/>
        <v>3380.6203414282281</v>
      </c>
    </row>
    <row r="112" spans="1:20">
      <c r="A112" s="4">
        <f>+IFERROR(Confirmados_diarios[[#This Row],[Fecha]],"")</f>
        <v>44009</v>
      </c>
      <c r="B112">
        <f>+IFERROR(Confirmados_diarios[[#This Row],[Confirmados Acumulados]],"")</f>
        <v>30658</v>
      </c>
      <c r="C112">
        <f>+IFERROR(Confirmados_diarios[[#This Row],[Nuevos Confirmados]],"")</f>
        <v>753</v>
      </c>
      <c r="D112">
        <f>+IFERROR('Fallecidos Diarios'!B111,"")</f>
        <v>592</v>
      </c>
      <c r="E112">
        <f>+IFERROR('Fallecidos Diarios'!C111,"")</f>
        <v>17</v>
      </c>
      <c r="F112">
        <f>+IFERROR('Recuperados Diarios'!B111,"")</f>
        <v>15370</v>
      </c>
      <c r="G112">
        <f>+IFERROR('Recuperados Diarios'!C111,"")</f>
        <v>100</v>
      </c>
      <c r="H112">
        <f t="shared" si="13"/>
        <v>14696</v>
      </c>
      <c r="I112">
        <f t="shared" si="25"/>
        <v>636</v>
      </c>
      <c r="J112">
        <f t="shared" si="14"/>
        <v>1.9309804944875726E-2</v>
      </c>
      <c r="K112">
        <f t="shared" si="15"/>
        <v>0.50133733446408768</v>
      </c>
      <c r="L112">
        <f t="shared" si="16"/>
        <v>0.4793528605910366</v>
      </c>
      <c r="M112">
        <f t="shared" si="17"/>
        <v>1570.8678551986934</v>
      </c>
      <c r="N112">
        <f t="shared" si="18"/>
        <v>2.8716216216216218E-2</v>
      </c>
      <c r="O112">
        <f t="shared" si="19"/>
        <v>6.5061808718282366E-3</v>
      </c>
      <c r="P112">
        <f t="shared" si="20"/>
        <v>4.3277082199237885E-2</v>
      </c>
      <c r="Q112">
        <f t="shared" si="21"/>
        <v>7371.4835296946385</v>
      </c>
      <c r="R112">
        <f t="shared" si="22"/>
        <v>142.3419091127675</v>
      </c>
      <c r="S112">
        <f t="shared" si="23"/>
        <v>3695.5999038230348</v>
      </c>
      <c r="T112">
        <f t="shared" si="24"/>
        <v>3533.5417167588366</v>
      </c>
    </row>
    <row r="113" spans="1:20">
      <c r="A113" s="4">
        <f>+IFERROR(Confirmados_diarios[[#This Row],[Fecha]],"")</f>
        <v>44010</v>
      </c>
      <c r="B113">
        <f>+IFERROR(Confirmados_diarios[[#This Row],[Confirmados Acumulados]],"")</f>
        <v>31686</v>
      </c>
      <c r="C113">
        <f>+IFERROR(Confirmados_diarios[[#This Row],[Nuevos Confirmados]],"")</f>
        <v>1028</v>
      </c>
      <c r="D113">
        <f>+IFERROR('Fallecidos Diarios'!B112,"")</f>
        <v>604</v>
      </c>
      <c r="E113">
        <f>+IFERROR('Fallecidos Diarios'!C112,"")</f>
        <v>12</v>
      </c>
      <c r="F113">
        <f>+IFERROR('Recuperados Diarios'!B112,"")</f>
        <v>15470</v>
      </c>
      <c r="G113">
        <f>+IFERROR('Recuperados Diarios'!C112,"")</f>
        <v>100</v>
      </c>
      <c r="H113">
        <f t="shared" si="13"/>
        <v>15612</v>
      </c>
      <c r="I113">
        <f t="shared" si="25"/>
        <v>916</v>
      </c>
      <c r="J113">
        <f t="shared" si="14"/>
        <v>1.906204632960929E-2</v>
      </c>
      <c r="K113">
        <f t="shared" si="15"/>
        <v>0.48822823960108563</v>
      </c>
      <c r="L113">
        <f t="shared" si="16"/>
        <v>0.49270971406930508</v>
      </c>
      <c r="M113">
        <f t="shared" si="17"/>
        <v>2086.4212144504227</v>
      </c>
      <c r="N113">
        <f t="shared" si="18"/>
        <v>1.9867549668874173E-2</v>
      </c>
      <c r="O113">
        <f t="shared" si="19"/>
        <v>6.4641241111829343E-3</v>
      </c>
      <c r="P113">
        <f t="shared" si="20"/>
        <v>5.867281578273123E-2</v>
      </c>
      <c r="Q113">
        <f t="shared" si="21"/>
        <v>7618.6583313296469</v>
      </c>
      <c r="R113">
        <f t="shared" si="22"/>
        <v>145.22721808126954</v>
      </c>
      <c r="S113">
        <f t="shared" si="23"/>
        <v>3719.6441452272184</v>
      </c>
      <c r="T113">
        <f t="shared" si="24"/>
        <v>3753.7869680211593</v>
      </c>
    </row>
    <row r="114" spans="1:20">
      <c r="A114" s="4">
        <f>+IFERROR(Confirmados_diarios[[#This Row],[Fecha]],"")</f>
        <v>44011</v>
      </c>
      <c r="B114">
        <f>+IFERROR(Confirmados_diarios[[#This Row],[Confirmados Acumulados]],"")</f>
        <v>32785</v>
      </c>
      <c r="C114">
        <f>+IFERROR(Confirmados_diarios[[#This Row],[Nuevos Confirmados]],"")</f>
        <v>1099</v>
      </c>
      <c r="D114">
        <f>+IFERROR('Fallecidos Diarios'!B113,"")</f>
        <v>620</v>
      </c>
      <c r="E114">
        <f>+IFERROR('Fallecidos Diarios'!C113,"")</f>
        <v>16</v>
      </c>
      <c r="F114">
        <f>+IFERROR('Recuperados Diarios'!B113,"")</f>
        <v>15595</v>
      </c>
      <c r="G114">
        <f>+IFERROR('Recuperados Diarios'!C113,"")</f>
        <v>125</v>
      </c>
      <c r="H114">
        <f t="shared" si="13"/>
        <v>16570</v>
      </c>
      <c r="I114">
        <f t="shared" si="25"/>
        <v>958</v>
      </c>
      <c r="J114">
        <f t="shared" si="14"/>
        <v>1.8911087387524783E-2</v>
      </c>
      <c r="K114">
        <f t="shared" si="15"/>
        <v>0.47567485130394999</v>
      </c>
      <c r="L114">
        <f t="shared" si="16"/>
        <v>0.50541406130852529</v>
      </c>
      <c r="M114">
        <f t="shared" si="17"/>
        <v>2174.4547374773683</v>
      </c>
      <c r="N114">
        <f t="shared" si="18"/>
        <v>2.5806451612903226E-2</v>
      </c>
      <c r="O114">
        <f t="shared" si="19"/>
        <v>8.0153895479320291E-3</v>
      </c>
      <c r="P114">
        <f t="shared" si="20"/>
        <v>5.7815328907664457E-2</v>
      </c>
      <c r="Q114">
        <f t="shared" si="21"/>
        <v>7882.904544361626</v>
      </c>
      <c r="R114">
        <f t="shared" si="22"/>
        <v>149.07429670593893</v>
      </c>
      <c r="S114">
        <f t="shared" si="23"/>
        <v>3749.6994469824481</v>
      </c>
      <c r="T114">
        <f t="shared" si="24"/>
        <v>3984.1308006732388</v>
      </c>
    </row>
    <row r="115" spans="1:20">
      <c r="A115" s="4">
        <f>+IFERROR(Confirmados_diarios[[#This Row],[Fecha]],"")</f>
        <v>44012</v>
      </c>
      <c r="B115">
        <f>+IFERROR(Confirmados_diarios[[#This Row],[Confirmados Acumulados]],"")</f>
        <v>33550</v>
      </c>
      <c r="C115">
        <f>+IFERROR(Confirmados_diarios[[#This Row],[Nuevos Confirmados]],"")</f>
        <v>765</v>
      </c>
      <c r="D115">
        <f>+IFERROR('Fallecidos Diarios'!B114,"")</f>
        <v>631</v>
      </c>
      <c r="E115">
        <f>+IFERROR('Fallecidos Diarios'!C114,"")</f>
        <v>11</v>
      </c>
      <c r="F115">
        <f>+IFERROR('Recuperados Diarios'!B114,"")</f>
        <v>15745</v>
      </c>
      <c r="G115">
        <f>+IFERROR('Recuperados Diarios'!C114,"")</f>
        <v>150</v>
      </c>
      <c r="H115">
        <f t="shared" si="13"/>
        <v>17174</v>
      </c>
      <c r="I115">
        <f t="shared" si="25"/>
        <v>604</v>
      </c>
      <c r="J115">
        <f t="shared" si="14"/>
        <v>1.8807749627421759E-2</v>
      </c>
      <c r="K115">
        <f t="shared" si="15"/>
        <v>0.46929955290611031</v>
      </c>
      <c r="L115">
        <f t="shared" si="16"/>
        <v>0.51189269746646793</v>
      </c>
      <c r="M115">
        <f t="shared" si="17"/>
        <v>1494.4538255502505</v>
      </c>
      <c r="N115">
        <f t="shared" si="18"/>
        <v>1.7432646592709985E-2</v>
      </c>
      <c r="O115">
        <f t="shared" si="19"/>
        <v>9.5268339155287398E-3</v>
      </c>
      <c r="P115">
        <f t="shared" si="20"/>
        <v>3.5169442180039596E-2</v>
      </c>
      <c r="Q115">
        <f t="shared" si="21"/>
        <v>8066.842991103631</v>
      </c>
      <c r="R115">
        <f t="shared" si="22"/>
        <v>151.71916326039914</v>
      </c>
      <c r="S115">
        <f t="shared" si="23"/>
        <v>3785.7658090887235</v>
      </c>
      <c r="T115">
        <f t="shared" si="24"/>
        <v>4129.3580187545085</v>
      </c>
    </row>
    <row r="116" spans="1:20">
      <c r="A116" s="4">
        <f>+IFERROR(Confirmados_diarios[[#This Row],[Fecha]],"")</f>
        <v>44013</v>
      </c>
      <c r="B116">
        <f>+IFERROR(Confirmados_diarios[[#This Row],[Confirmados Acumulados]],"")</f>
        <v>34463</v>
      </c>
      <c r="C116">
        <f>+IFERROR(Confirmados_diarios[[#This Row],[Nuevos Confirmados]],"")</f>
        <v>913</v>
      </c>
      <c r="D116">
        <f>+IFERROR('Fallecidos Diarios'!B115,"")</f>
        <v>645</v>
      </c>
      <c r="E116">
        <f>+IFERROR('Fallecidos Diarios'!C115,"")</f>
        <v>14</v>
      </c>
      <c r="F116">
        <f>+IFERROR('Recuperados Diarios'!B115,"")</f>
        <v>15945</v>
      </c>
      <c r="G116">
        <f>+IFERROR('Recuperados Diarios'!C115,"")</f>
        <v>200</v>
      </c>
      <c r="H116">
        <f t="shared" si="13"/>
        <v>17873</v>
      </c>
      <c r="I116">
        <f t="shared" si="25"/>
        <v>699</v>
      </c>
      <c r="J116">
        <f t="shared" si="14"/>
        <v>1.8715724109914983E-2</v>
      </c>
      <c r="K116">
        <f t="shared" si="15"/>
        <v>0.46267010997301455</v>
      </c>
      <c r="L116">
        <f t="shared" si="16"/>
        <v>0.51861416591707044</v>
      </c>
      <c r="M116">
        <f t="shared" si="17"/>
        <v>1760.460974654507</v>
      </c>
      <c r="N116">
        <f t="shared" si="18"/>
        <v>2.1705426356589147E-2</v>
      </c>
      <c r="O116">
        <f t="shared" si="19"/>
        <v>1.2543116964565695E-2</v>
      </c>
      <c r="P116">
        <f t="shared" si="20"/>
        <v>3.9109270967380969E-2</v>
      </c>
      <c r="Q116">
        <f t="shared" si="21"/>
        <v>8286.3669151238282</v>
      </c>
      <c r="R116">
        <f t="shared" si="22"/>
        <v>155.08535705698486</v>
      </c>
      <c r="S116">
        <f t="shared" si="23"/>
        <v>3833.8542918970907</v>
      </c>
      <c r="T116">
        <f t="shared" si="24"/>
        <v>4297.4272661697523</v>
      </c>
    </row>
    <row r="117" spans="1:20">
      <c r="A117" s="4">
        <f>+IFERROR(Confirmados_diarios[[#This Row],[Fecha]],"")</f>
        <v>44014</v>
      </c>
      <c r="B117">
        <f>+IFERROR(Confirmados_diarios[[#This Row],[Confirmados Acumulados]],"")</f>
        <v>35237</v>
      </c>
      <c r="C117">
        <f>+IFERROR(Confirmados_diarios[[#This Row],[Nuevos Confirmados]],"")</f>
        <v>774</v>
      </c>
      <c r="D117">
        <f>+IFERROR('Fallecidos Diarios'!B116,"")</f>
        <v>667</v>
      </c>
      <c r="E117">
        <f>+IFERROR('Fallecidos Diarios'!C116,"")</f>
        <v>22</v>
      </c>
      <c r="F117">
        <f>+IFERROR('Recuperados Diarios'!B116,"")</f>
        <v>16445</v>
      </c>
      <c r="G117">
        <f>+IFERROR('Recuperados Diarios'!C116,"")</f>
        <v>500</v>
      </c>
      <c r="H117">
        <f t="shared" si="13"/>
        <v>18125</v>
      </c>
      <c r="I117">
        <f t="shared" si="25"/>
        <v>252</v>
      </c>
      <c r="J117">
        <f t="shared" si="14"/>
        <v>1.892896671112751E-2</v>
      </c>
      <c r="K117">
        <f t="shared" si="15"/>
        <v>0.46669693787779892</v>
      </c>
      <c r="L117">
        <f t="shared" si="16"/>
        <v>0.5143740954110736</v>
      </c>
      <c r="M117">
        <f t="shared" si="17"/>
        <v>1504.7414068965518</v>
      </c>
      <c r="N117">
        <f t="shared" si="18"/>
        <v>3.2983508245877063E-2</v>
      </c>
      <c r="O117">
        <f t="shared" si="19"/>
        <v>3.0404378230465188E-2</v>
      </c>
      <c r="P117">
        <f t="shared" si="20"/>
        <v>1.3903448275862068E-2</v>
      </c>
      <c r="Q117">
        <f t="shared" si="21"/>
        <v>8472.4693435922109</v>
      </c>
      <c r="R117">
        <f t="shared" si="22"/>
        <v>160.37509016590528</v>
      </c>
      <c r="S117">
        <f t="shared" si="23"/>
        <v>3954.0754989180095</v>
      </c>
      <c r="T117">
        <f t="shared" si="24"/>
        <v>4358.0187545082954</v>
      </c>
    </row>
    <row r="118" spans="1:20">
      <c r="A118" s="4">
        <f>+IFERROR(Confirmados_diarios[[#This Row],[Fecha]],"")</f>
        <v>44015</v>
      </c>
      <c r="B118">
        <f>+IFERROR(Confirmados_diarios[[#This Row],[Confirmados Acumulados]],"")</f>
        <v>35995</v>
      </c>
      <c r="C118">
        <f>+IFERROR(Confirmados_diarios[[#This Row],[Nuevos Confirmados]],"")</f>
        <v>758</v>
      </c>
      <c r="D118">
        <f>+IFERROR('Fallecidos Diarios'!B117,"")</f>
        <v>698</v>
      </c>
      <c r="E118">
        <f>+IFERROR('Fallecidos Diarios'!C117,"")</f>
        <v>31</v>
      </c>
      <c r="F118">
        <f>+IFERROR('Recuperados Diarios'!B117,"")</f>
        <v>16945</v>
      </c>
      <c r="G118">
        <f>+IFERROR('Recuperados Diarios'!C117,"")</f>
        <v>500</v>
      </c>
      <c r="H118">
        <f t="shared" si="13"/>
        <v>18352</v>
      </c>
      <c r="I118">
        <f t="shared" si="25"/>
        <v>227</v>
      </c>
      <c r="J118">
        <f t="shared" si="14"/>
        <v>1.9391582164189472E-2</v>
      </c>
      <c r="K118">
        <f t="shared" si="15"/>
        <v>0.47075982775385472</v>
      </c>
      <c r="L118">
        <f t="shared" si="16"/>
        <v>0.50984859008195582</v>
      </c>
      <c r="M118">
        <f t="shared" si="17"/>
        <v>1486.7158892763732</v>
      </c>
      <c r="N118">
        <f t="shared" si="18"/>
        <v>4.4412607449856735E-2</v>
      </c>
      <c r="O118">
        <f t="shared" si="19"/>
        <v>2.9507229271171435E-2</v>
      </c>
      <c r="P118">
        <f t="shared" si="20"/>
        <v>1.236922406277245E-2</v>
      </c>
      <c r="Q118">
        <f t="shared" si="21"/>
        <v>8654.7246934359227</v>
      </c>
      <c r="R118">
        <f t="shared" si="22"/>
        <v>167.82880500120223</v>
      </c>
      <c r="S118">
        <f t="shared" si="23"/>
        <v>4074.296705938928</v>
      </c>
      <c r="T118">
        <f t="shared" si="24"/>
        <v>4412.5991824957928</v>
      </c>
    </row>
    <row r="119" spans="1:20">
      <c r="A119" s="4">
        <f>+IFERROR(Confirmados_diarios[[#This Row],[Fecha]],"")</f>
        <v>44016</v>
      </c>
      <c r="B119">
        <f>+IFERROR(Confirmados_diarios[[#This Row],[Confirmados Acumulados]],"")</f>
        <v>36983</v>
      </c>
      <c r="C119">
        <f>+IFERROR(Confirmados_diarios[[#This Row],[Nuevos Confirmados]],"")</f>
        <v>988</v>
      </c>
      <c r="D119">
        <f>+IFERROR('Fallecidos Diarios'!B118,"")</f>
        <v>720</v>
      </c>
      <c r="E119">
        <f>+IFERROR('Fallecidos Diarios'!C118,"")</f>
        <v>22</v>
      </c>
      <c r="F119">
        <f>+IFERROR('Recuperados Diarios'!B118,"")</f>
        <v>17761</v>
      </c>
      <c r="G119">
        <f>+IFERROR('Recuperados Diarios'!C118,"")</f>
        <v>816</v>
      </c>
      <c r="H119">
        <f t="shared" si="13"/>
        <v>18502</v>
      </c>
      <c r="I119">
        <f t="shared" si="25"/>
        <v>150</v>
      </c>
      <c r="J119">
        <f t="shared" si="14"/>
        <v>1.9468404402022552E-2</v>
      </c>
      <c r="K119">
        <f t="shared" si="15"/>
        <v>0.4802476813671146</v>
      </c>
      <c r="L119">
        <f t="shared" si="16"/>
        <v>0.50028391423086283</v>
      </c>
      <c r="M119">
        <f t="shared" si="17"/>
        <v>1974.8786077180846</v>
      </c>
      <c r="N119">
        <f t="shared" si="18"/>
        <v>3.0555555555555555E-2</v>
      </c>
      <c r="O119">
        <f t="shared" si="19"/>
        <v>4.594335904509881E-2</v>
      </c>
      <c r="P119">
        <f t="shared" si="20"/>
        <v>8.1072316506323634E-3</v>
      </c>
      <c r="Q119">
        <f t="shared" si="21"/>
        <v>8892.281798509257</v>
      </c>
      <c r="R119">
        <f t="shared" si="22"/>
        <v>173.11853811012264</v>
      </c>
      <c r="S119">
        <f t="shared" si="23"/>
        <v>4270.497715797067</v>
      </c>
      <c r="T119">
        <f t="shared" si="24"/>
        <v>4448.6655446020677</v>
      </c>
    </row>
    <row r="120" spans="1:20">
      <c r="A120" s="4">
        <f>+IFERROR(Confirmados_diarios[[#This Row],[Fecha]],"")</f>
        <v>44017</v>
      </c>
      <c r="B120">
        <f>+IFERROR(Confirmados_diarios[[#This Row],[Confirmados Acumulados]],"")</f>
        <v>38149</v>
      </c>
      <c r="C120">
        <f>+IFERROR(Confirmados_diarios[[#This Row],[Nuevos Confirmados]],"")</f>
        <v>1166</v>
      </c>
      <c r="D120">
        <f>+IFERROR('Fallecidos Diarios'!B119,"")</f>
        <v>747</v>
      </c>
      <c r="E120">
        <f>+IFERROR('Fallecidos Diarios'!C119,"")</f>
        <v>27</v>
      </c>
      <c r="F120">
        <f>+IFERROR('Recuperados Diarios'!B119,"")</f>
        <v>17986</v>
      </c>
      <c r="G120">
        <f>+IFERROR('Recuperados Diarios'!C119,"")</f>
        <v>225</v>
      </c>
      <c r="H120">
        <f t="shared" si="13"/>
        <v>19416</v>
      </c>
      <c r="I120">
        <f t="shared" si="25"/>
        <v>914</v>
      </c>
      <c r="J120">
        <f t="shared" si="14"/>
        <v>1.9581116149833547E-2</v>
      </c>
      <c r="K120">
        <f t="shared" si="15"/>
        <v>0.47146714199585832</v>
      </c>
      <c r="L120">
        <f t="shared" si="16"/>
        <v>0.50895174185430814</v>
      </c>
      <c r="M120">
        <f t="shared" si="17"/>
        <v>2290.9834157395962</v>
      </c>
      <c r="N120">
        <f t="shared" si="18"/>
        <v>3.614457831325301E-2</v>
      </c>
      <c r="O120">
        <f t="shared" si="19"/>
        <v>1.2509729789836539E-2</v>
      </c>
      <c r="P120">
        <f t="shared" si="20"/>
        <v>4.707457766790276E-2</v>
      </c>
      <c r="Q120">
        <f t="shared" si="21"/>
        <v>9172.6376532820395</v>
      </c>
      <c r="R120">
        <f t="shared" si="22"/>
        <v>179.61048328925224</v>
      </c>
      <c r="S120">
        <f t="shared" si="23"/>
        <v>4324.5972589564799</v>
      </c>
      <c r="T120">
        <f t="shared" si="24"/>
        <v>4668.4299110363072</v>
      </c>
    </row>
    <row r="121" spans="1:20">
      <c r="A121" s="4">
        <f>+IFERROR(Confirmados_diarios[[#This Row],[Fecha]],"")</f>
        <v>44018</v>
      </c>
      <c r="B121">
        <f>+IFERROR(Confirmados_diarios[[#This Row],[Confirmados Acumulados]],"")</f>
        <v>39334</v>
      </c>
      <c r="C121">
        <f>+IFERROR(Confirmados_diarios[[#This Row],[Nuevos Confirmados]],"")</f>
        <v>1185</v>
      </c>
      <c r="D121">
        <f>+IFERROR('Fallecidos Diarios'!B120,"")</f>
        <v>770</v>
      </c>
      <c r="E121">
        <f>+IFERROR('Fallecidos Diarios'!C120,"")</f>
        <v>23</v>
      </c>
      <c r="F121">
        <f>+IFERROR('Recuperados Diarios'!B120,"")</f>
        <v>18036</v>
      </c>
      <c r="G121">
        <f>+IFERROR('Recuperados Diarios'!C120,"")</f>
        <v>50</v>
      </c>
      <c r="H121">
        <f t="shared" si="13"/>
        <v>20528</v>
      </c>
      <c r="I121">
        <f t="shared" si="25"/>
        <v>1112</v>
      </c>
      <c r="J121">
        <f t="shared" si="14"/>
        <v>1.9575939390857781E-2</v>
      </c>
      <c r="K121">
        <f t="shared" si="15"/>
        <v>0.45853460110845579</v>
      </c>
      <c r="L121">
        <f t="shared" si="16"/>
        <v>0.52188945950068644</v>
      </c>
      <c r="M121">
        <f t="shared" si="17"/>
        <v>2270.5957716289945</v>
      </c>
      <c r="N121">
        <f t="shared" si="18"/>
        <v>2.987012987012987E-2</v>
      </c>
      <c r="O121">
        <f t="shared" si="19"/>
        <v>2.7722333111554667E-3</v>
      </c>
      <c r="P121">
        <f t="shared" si="20"/>
        <v>5.416991426344505E-2</v>
      </c>
      <c r="Q121">
        <f t="shared" si="21"/>
        <v>9457.561913921616</v>
      </c>
      <c r="R121">
        <f t="shared" si="22"/>
        <v>185.1406588122145</v>
      </c>
      <c r="S121">
        <f t="shared" si="23"/>
        <v>4336.6193796585721</v>
      </c>
      <c r="T121">
        <f t="shared" si="24"/>
        <v>4935.8018754508294</v>
      </c>
    </row>
    <row r="122" spans="1:20">
      <c r="A122" s="4">
        <f>+IFERROR(Confirmados_diarios[[#This Row],[Fecha]],"")</f>
        <v>44019</v>
      </c>
      <c r="B122">
        <f>+IFERROR(Confirmados_diarios[[#This Row],[Confirmados Acumulados]],"")</f>
        <v>40291</v>
      </c>
      <c r="C122">
        <f>+IFERROR(Confirmados_diarios[[#This Row],[Nuevos Confirmados]],"")</f>
        <v>957</v>
      </c>
      <c r="D122">
        <f>+IFERROR('Fallecidos Diarios'!B121,"")</f>
        <v>799</v>
      </c>
      <c r="E122">
        <f>+IFERROR('Fallecidos Diarios'!C121,"")</f>
        <v>29</v>
      </c>
      <c r="F122">
        <f>+IFERROR('Recuperados Diarios'!B121,"")</f>
        <v>18726</v>
      </c>
      <c r="G122">
        <f>+IFERROR('Recuperados Diarios'!C121,"")</f>
        <v>690</v>
      </c>
      <c r="H122">
        <f t="shared" si="13"/>
        <v>20766</v>
      </c>
      <c r="I122">
        <f t="shared" si="25"/>
        <v>238</v>
      </c>
      <c r="J122">
        <f t="shared" si="14"/>
        <v>1.9830731428855081E-2</v>
      </c>
      <c r="K122">
        <f t="shared" si="15"/>
        <v>0.46476880692958727</v>
      </c>
      <c r="L122">
        <f t="shared" si="16"/>
        <v>0.51540046164155762</v>
      </c>
      <c r="M122">
        <f t="shared" si="17"/>
        <v>1856.8085813348746</v>
      </c>
      <c r="N122">
        <f t="shared" si="18"/>
        <v>3.629536921151439E-2</v>
      </c>
      <c r="O122">
        <f t="shared" si="19"/>
        <v>3.6847164370394106E-2</v>
      </c>
      <c r="P122">
        <f t="shared" si="20"/>
        <v>1.1461042088028508E-2</v>
      </c>
      <c r="Q122">
        <f t="shared" si="21"/>
        <v>9687.6653041596546</v>
      </c>
      <c r="R122">
        <f t="shared" si="22"/>
        <v>192.11348881942774</v>
      </c>
      <c r="S122">
        <f t="shared" si="23"/>
        <v>4502.5246453474392</v>
      </c>
      <c r="T122">
        <f t="shared" si="24"/>
        <v>4993.0271699927871</v>
      </c>
    </row>
    <row r="123" spans="1:20">
      <c r="A123" s="4">
        <f>+IFERROR(Confirmados_diarios[[#This Row],[Fecha]],"")</f>
        <v>44020</v>
      </c>
      <c r="B123">
        <f>+IFERROR(Confirmados_diarios[[#This Row],[Confirmados Acumulados]],"")</f>
        <v>41251</v>
      </c>
      <c r="C123">
        <f>+IFERROR(Confirmados_diarios[[#This Row],[Nuevos Confirmados]],"")</f>
        <v>960</v>
      </c>
      <c r="D123">
        <f>+IFERROR('Fallecidos Diarios'!B122,"")</f>
        <v>819</v>
      </c>
      <c r="E123">
        <f>+IFERROR('Fallecidos Diarios'!C122,"")</f>
        <v>20</v>
      </c>
      <c r="F123">
        <f>+IFERROR('Recuperados Diarios'!B122,"")</f>
        <v>19469</v>
      </c>
      <c r="G123">
        <f>+IFERROR('Recuperados Diarios'!C122,"")</f>
        <v>743</v>
      </c>
      <c r="H123">
        <f t="shared" si="13"/>
        <v>20963</v>
      </c>
      <c r="I123">
        <f t="shared" si="25"/>
        <v>197</v>
      </c>
      <c r="J123">
        <f t="shared" si="14"/>
        <v>1.9854064143899543E-2</v>
      </c>
      <c r="K123">
        <f t="shared" si="15"/>
        <v>0.4719643160165814</v>
      </c>
      <c r="L123">
        <f t="shared" si="16"/>
        <v>0.50818161983951904</v>
      </c>
      <c r="M123">
        <f t="shared" si="17"/>
        <v>1889.0883938367599</v>
      </c>
      <c r="N123">
        <f t="shared" si="18"/>
        <v>2.442002442002442E-2</v>
      </c>
      <c r="O123">
        <f t="shared" si="19"/>
        <v>3.8163233858955259E-2</v>
      </c>
      <c r="P123">
        <f t="shared" si="20"/>
        <v>9.3975098983924057E-3</v>
      </c>
      <c r="Q123">
        <f t="shared" si="21"/>
        <v>9918.4900216398182</v>
      </c>
      <c r="R123">
        <f t="shared" si="22"/>
        <v>196.92233710026449</v>
      </c>
      <c r="S123">
        <f t="shared" si="23"/>
        <v>4681.1733589805244</v>
      </c>
      <c r="T123">
        <f t="shared" si="24"/>
        <v>5040.3943255590284</v>
      </c>
    </row>
    <row r="124" spans="1:20">
      <c r="A124" s="4">
        <f>+IFERROR(Confirmados_diarios[[#This Row],[Fecha]],"")</f>
        <v>44021</v>
      </c>
      <c r="B124">
        <f>+IFERROR(Confirmados_diarios[[#This Row],[Confirmados Acumulados]],"")</f>
        <v>42216</v>
      </c>
      <c r="C124">
        <f>+IFERROR(Confirmados_diarios[[#This Row],[Nuevos Confirmados]],"")</f>
        <v>965</v>
      </c>
      <c r="D124">
        <f>+IFERROR('Fallecidos Diarios'!B123,"")</f>
        <v>839</v>
      </c>
      <c r="E124">
        <f>+IFERROR('Fallecidos Diarios'!C123,"")</f>
        <v>20</v>
      </c>
      <c r="F124">
        <f>+IFERROR('Recuperados Diarios'!B123,"")</f>
        <v>20437</v>
      </c>
      <c r="G124">
        <f>+IFERROR('Recuperados Diarios'!C123,"")</f>
        <v>968</v>
      </c>
      <c r="H124">
        <f t="shared" si="13"/>
        <v>20940</v>
      </c>
      <c r="I124">
        <f t="shared" si="25"/>
        <v>-23</v>
      </c>
      <c r="J124">
        <f t="shared" si="14"/>
        <v>1.9873981428842145E-2</v>
      </c>
      <c r="K124">
        <f t="shared" si="15"/>
        <v>0.48410555239719538</v>
      </c>
      <c r="L124">
        <f t="shared" si="16"/>
        <v>0.4960204661739625</v>
      </c>
      <c r="M124">
        <f t="shared" si="17"/>
        <v>1945.4842406876789</v>
      </c>
      <c r="N124">
        <f t="shared" si="18"/>
        <v>2.3837902264600714E-2</v>
      </c>
      <c r="O124">
        <f t="shared" si="19"/>
        <v>4.7365073151636738E-2</v>
      </c>
      <c r="P124">
        <f t="shared" si="20"/>
        <v>-1.0983763132760267E-3</v>
      </c>
      <c r="Q124">
        <f t="shared" si="21"/>
        <v>10150.516951190191</v>
      </c>
      <c r="R124">
        <f t="shared" si="22"/>
        <v>201.73118538110123</v>
      </c>
      <c r="S124">
        <f t="shared" si="23"/>
        <v>4913.9216157730225</v>
      </c>
      <c r="T124">
        <f t="shared" si="24"/>
        <v>5034.8641500360663</v>
      </c>
    </row>
    <row r="125" spans="1:20">
      <c r="A125" s="4">
        <f>+IFERROR(Confirmados_diarios[[#This Row],[Fecha]],"")</f>
        <v>44022</v>
      </c>
      <c r="B125">
        <f>+IFERROR(Confirmados_diarios[[#This Row],[Confirmados Acumulados]],"")</f>
        <v>43257</v>
      </c>
      <c r="C125">
        <f>+IFERROR(Confirmados_diarios[[#This Row],[Nuevos Confirmados]],"")</f>
        <v>1041</v>
      </c>
      <c r="D125">
        <f>+IFERROR('Fallecidos Diarios'!B124,"")</f>
        <v>863</v>
      </c>
      <c r="E125">
        <f>+IFERROR('Fallecidos Diarios'!C124,"")</f>
        <v>24</v>
      </c>
      <c r="F125">
        <f>+IFERROR('Recuperados Diarios'!B124,"")</f>
        <v>21426</v>
      </c>
      <c r="G125">
        <f>+IFERROR('Recuperados Diarios'!C124,"")</f>
        <v>989</v>
      </c>
      <c r="H125">
        <f t="shared" si="13"/>
        <v>20968</v>
      </c>
      <c r="I125">
        <f t="shared" si="25"/>
        <v>28</v>
      </c>
      <c r="J125">
        <f t="shared" si="14"/>
        <v>1.9950528238204222E-2</v>
      </c>
      <c r="K125">
        <f t="shared" si="15"/>
        <v>0.4953186767459602</v>
      </c>
      <c r="L125">
        <f t="shared" si="16"/>
        <v>0.4847307950158356</v>
      </c>
      <c r="M125">
        <f t="shared" si="17"/>
        <v>2147.5837943533002</v>
      </c>
      <c r="N125">
        <f t="shared" si="18"/>
        <v>2.7809965237543453E-2</v>
      </c>
      <c r="O125">
        <f t="shared" si="19"/>
        <v>4.6158872398021099E-2</v>
      </c>
      <c r="P125">
        <f t="shared" si="20"/>
        <v>1.3353681800839375E-3</v>
      </c>
      <c r="Q125">
        <f t="shared" si="21"/>
        <v>10400.817504207742</v>
      </c>
      <c r="R125">
        <f t="shared" si="22"/>
        <v>207.50180331810532</v>
      </c>
      <c r="S125">
        <f t="shared" si="23"/>
        <v>5151.719163260399</v>
      </c>
      <c r="T125">
        <f t="shared" si="24"/>
        <v>5041.5965376292379</v>
      </c>
    </row>
    <row r="126" spans="1:20">
      <c r="A126" s="4">
        <f>+IFERROR(Confirmados_diarios[[#This Row],[Fecha]],"")</f>
        <v>44023</v>
      </c>
      <c r="B126">
        <f>+IFERROR(Confirmados_diarios[[#This Row],[Confirmados Acumulados]],"")</f>
        <v>44332</v>
      </c>
      <c r="C126">
        <f>+IFERROR(Confirmados_diarios[[#This Row],[Nuevos Confirmados]],"")</f>
        <v>1075</v>
      </c>
      <c r="D126">
        <f>+IFERROR('Fallecidos Diarios'!B125,"")</f>
        <v>893</v>
      </c>
      <c r="E126">
        <f>+IFERROR('Fallecidos Diarios'!C125,"")</f>
        <v>30</v>
      </c>
      <c r="F126">
        <f>+IFERROR('Recuperados Diarios'!B125,"")</f>
        <v>22170</v>
      </c>
      <c r="G126">
        <f>+IFERROR('Recuperados Diarios'!C125,"")</f>
        <v>744</v>
      </c>
      <c r="H126">
        <f t="shared" si="13"/>
        <v>21269</v>
      </c>
      <c r="I126">
        <f t="shared" si="25"/>
        <v>301</v>
      </c>
      <c r="J126">
        <f t="shared" si="14"/>
        <v>2.0143462961292068E-2</v>
      </c>
      <c r="K126">
        <f t="shared" si="15"/>
        <v>0.50009022827754224</v>
      </c>
      <c r="L126">
        <f t="shared" si="16"/>
        <v>0.47976630876116577</v>
      </c>
      <c r="M126">
        <f t="shared" si="17"/>
        <v>2240.6742206967888</v>
      </c>
      <c r="N126">
        <f t="shared" si="18"/>
        <v>3.3594624860022397E-2</v>
      </c>
      <c r="O126">
        <f t="shared" si="19"/>
        <v>3.3558863328822734E-2</v>
      </c>
      <c r="P126">
        <f t="shared" si="20"/>
        <v>1.4152052282664911E-2</v>
      </c>
      <c r="Q126">
        <f t="shared" si="21"/>
        <v>10659.293099302717</v>
      </c>
      <c r="R126">
        <f t="shared" si="22"/>
        <v>214.71507573936043</v>
      </c>
      <c r="S126">
        <f t="shared" si="23"/>
        <v>5330.6083193075265</v>
      </c>
      <c r="T126">
        <f t="shared" si="24"/>
        <v>5113.9697042558309</v>
      </c>
    </row>
    <row r="127" spans="1:20">
      <c r="A127" s="4">
        <f>+IFERROR(Confirmados_diarios[[#This Row],[Fecha]],"")</f>
        <v>44024</v>
      </c>
      <c r="B127">
        <f>+IFERROR(Confirmados_diarios[[#This Row],[Confirmados Acumulados]],"")</f>
        <v>45633</v>
      </c>
      <c r="C127">
        <f>+IFERROR(Confirmados_diarios[[#This Row],[Nuevos Confirmados]],"")</f>
        <v>1301</v>
      </c>
      <c r="D127">
        <f>+IFERROR('Fallecidos Diarios'!B126,"")</f>
        <v>909</v>
      </c>
      <c r="E127">
        <f>+IFERROR('Fallecidos Diarios'!C126,"")</f>
        <v>16</v>
      </c>
      <c r="F127">
        <f>+IFERROR('Recuperados Diarios'!B126,"")</f>
        <v>23039</v>
      </c>
      <c r="G127">
        <f>+IFERROR('Recuperados Diarios'!C126,"")</f>
        <v>869</v>
      </c>
      <c r="H127">
        <f t="shared" si="13"/>
        <v>21685</v>
      </c>
      <c r="I127">
        <f t="shared" si="25"/>
        <v>416</v>
      </c>
      <c r="J127">
        <f t="shared" si="14"/>
        <v>1.9919794885280388E-2</v>
      </c>
      <c r="K127">
        <f t="shared" si="15"/>
        <v>0.50487585738391072</v>
      </c>
      <c r="L127">
        <f t="shared" si="16"/>
        <v>0.47520434773080883</v>
      </c>
      <c r="M127">
        <f t="shared" si="17"/>
        <v>2737.7695642148951</v>
      </c>
      <c r="N127">
        <f t="shared" si="18"/>
        <v>1.7601760176017601E-2</v>
      </c>
      <c r="O127">
        <f t="shared" si="19"/>
        <v>3.7718650983115588E-2</v>
      </c>
      <c r="P127">
        <f t="shared" si="20"/>
        <v>1.9183767581277381E-2</v>
      </c>
      <c r="Q127">
        <f t="shared" si="21"/>
        <v>10972.108679971147</v>
      </c>
      <c r="R127">
        <f t="shared" si="22"/>
        <v>218.56215436402982</v>
      </c>
      <c r="S127">
        <f t="shared" si="23"/>
        <v>5539.5527771098823</v>
      </c>
      <c r="T127">
        <f t="shared" si="24"/>
        <v>5213.9937484972352</v>
      </c>
    </row>
    <row r="128" spans="1:20">
      <c r="A128" s="4">
        <f>+IFERROR(Confirmados_diarios[[#This Row],[Fecha]],"")</f>
        <v>44025</v>
      </c>
      <c r="B128">
        <f>+IFERROR(Confirmados_diarios[[#This Row],[Confirmados Acumulados]],"")</f>
        <v>47173</v>
      </c>
      <c r="C128">
        <f>+IFERROR(Confirmados_diarios[[#This Row],[Nuevos Confirmados]],"")</f>
        <v>1540</v>
      </c>
      <c r="D128">
        <f>+IFERROR('Fallecidos Diarios'!B127,"")</f>
        <v>932</v>
      </c>
      <c r="E128">
        <f>+IFERROR('Fallecidos Diarios'!C127,"")</f>
        <v>23</v>
      </c>
      <c r="F128">
        <f>+IFERROR('Recuperados Diarios'!B127,"")</f>
        <v>23919</v>
      </c>
      <c r="G128">
        <f>+IFERROR('Recuperados Diarios'!C127,"")</f>
        <v>880</v>
      </c>
      <c r="H128">
        <f t="shared" si="13"/>
        <v>22322</v>
      </c>
      <c r="I128">
        <f t="shared" si="25"/>
        <v>637</v>
      </c>
      <c r="J128">
        <f t="shared" si="14"/>
        <v>1.9757064422445042E-2</v>
      </c>
      <c r="K128">
        <f t="shared" si="15"/>
        <v>0.50704852351981011</v>
      </c>
      <c r="L128">
        <f t="shared" si="16"/>
        <v>0.47319441205774487</v>
      </c>
      <c r="M128">
        <f t="shared" si="17"/>
        <v>3254.4763014066843</v>
      </c>
      <c r="N128">
        <f t="shared" si="18"/>
        <v>2.4678111587982832E-2</v>
      </c>
      <c r="O128">
        <f t="shared" si="19"/>
        <v>3.6790835737279988E-2</v>
      </c>
      <c r="P128">
        <f t="shared" si="20"/>
        <v>2.8536869456141922E-2</v>
      </c>
      <c r="Q128">
        <f t="shared" si="21"/>
        <v>11342.389997595576</v>
      </c>
      <c r="R128">
        <f t="shared" si="22"/>
        <v>224.09232988699208</v>
      </c>
      <c r="S128">
        <f t="shared" si="23"/>
        <v>5751.1421014666994</v>
      </c>
      <c r="T128">
        <f t="shared" si="24"/>
        <v>5367.155566241885</v>
      </c>
    </row>
    <row r="129" spans="1:20">
      <c r="A129" s="4">
        <f>+IFERROR(Confirmados_diarios[[#This Row],[Fecha]],"")</f>
        <v>44026</v>
      </c>
      <c r="B129">
        <f>+IFERROR(Confirmados_diarios[[#This Row],[Confirmados Acumulados]],"")</f>
        <v>48096</v>
      </c>
      <c r="C129">
        <f>+IFERROR(Confirmados_diarios[[#This Row],[Nuevos Confirmados]],"")</f>
        <v>923</v>
      </c>
      <c r="D129">
        <f>+IFERROR('Fallecidos Diarios'!B128,"")</f>
        <v>960</v>
      </c>
      <c r="E129">
        <f>+IFERROR('Fallecidos Diarios'!C128,"")</f>
        <v>28</v>
      </c>
      <c r="F129">
        <f>+IFERROR('Recuperados Diarios'!B128,"")</f>
        <v>24667</v>
      </c>
      <c r="G129">
        <f>+IFERROR('Recuperados Diarios'!C128,"")</f>
        <v>748</v>
      </c>
      <c r="H129">
        <f t="shared" si="13"/>
        <v>22469</v>
      </c>
      <c r="I129">
        <f t="shared" si="25"/>
        <v>147</v>
      </c>
      <c r="J129">
        <f t="shared" si="14"/>
        <v>1.9960079840319361E-2</v>
      </c>
      <c r="K129">
        <f t="shared" si="15"/>
        <v>0.51287009314703924</v>
      </c>
      <c r="L129">
        <f t="shared" si="16"/>
        <v>0.46716982701264137</v>
      </c>
      <c r="M129">
        <f t="shared" si="17"/>
        <v>1975.7269126351864</v>
      </c>
      <c r="N129">
        <f t="shared" si="18"/>
        <v>2.9166666666666667E-2</v>
      </c>
      <c r="O129">
        <f t="shared" si="19"/>
        <v>3.0323914541695383E-2</v>
      </c>
      <c r="P129">
        <f t="shared" si="20"/>
        <v>6.5423472339667986E-3</v>
      </c>
      <c r="Q129">
        <f t="shared" si="21"/>
        <v>11564.318345756192</v>
      </c>
      <c r="R129">
        <f t="shared" si="22"/>
        <v>230.82471748016351</v>
      </c>
      <c r="S129">
        <f t="shared" si="23"/>
        <v>5930.9930271699932</v>
      </c>
      <c r="T129">
        <f t="shared" si="24"/>
        <v>5402.500601106035</v>
      </c>
    </row>
    <row r="130" spans="1:20">
      <c r="A130" s="4">
        <f>+IFERROR(Confirmados_diarios[[#This Row],[Fecha]],"")</f>
        <v>44027</v>
      </c>
      <c r="B130">
        <f>+IFERROR(Confirmados_diarios[[#This Row],[Confirmados Acumulados]],"")</f>
        <v>49243</v>
      </c>
      <c r="C130">
        <f>+IFERROR(Confirmados_diarios[[#This Row],[Nuevos Confirmados]],"")</f>
        <v>1147</v>
      </c>
      <c r="D130">
        <f>+IFERROR('Fallecidos Diarios'!B129,"")</f>
        <v>982</v>
      </c>
      <c r="E130">
        <f>+IFERROR('Fallecidos Diarios'!C129,"")</f>
        <v>22</v>
      </c>
      <c r="F130">
        <f>+IFERROR('Recuperados Diarios'!B129,"")</f>
        <v>25417</v>
      </c>
      <c r="G130">
        <f>+IFERROR('Recuperados Diarios'!C129,"")</f>
        <v>750</v>
      </c>
      <c r="H130">
        <f t="shared" si="13"/>
        <v>22844</v>
      </c>
      <c r="I130">
        <f t="shared" si="25"/>
        <v>375</v>
      </c>
      <c r="J130">
        <f t="shared" si="14"/>
        <v>1.994192067908129E-2</v>
      </c>
      <c r="K130">
        <f t="shared" si="15"/>
        <v>0.51615458034644524</v>
      </c>
      <c r="L130">
        <f t="shared" si="16"/>
        <v>0.46390349897447353</v>
      </c>
      <c r="M130">
        <f t="shared" si="17"/>
        <v>2472.4969795132201</v>
      </c>
      <c r="N130">
        <f t="shared" si="18"/>
        <v>2.2403258655804479E-2</v>
      </c>
      <c r="O130">
        <f t="shared" si="19"/>
        <v>2.9507809733642837E-2</v>
      </c>
      <c r="P130">
        <f t="shared" si="20"/>
        <v>1.6415689021187181E-2</v>
      </c>
      <c r="Q130">
        <f t="shared" si="21"/>
        <v>11840.105794662179</v>
      </c>
      <c r="R130">
        <f t="shared" si="22"/>
        <v>236.11445058908393</v>
      </c>
      <c r="S130">
        <f t="shared" si="23"/>
        <v>6111.3248377013706</v>
      </c>
      <c r="T130">
        <f t="shared" si="24"/>
        <v>5492.6665063717246</v>
      </c>
    </row>
    <row r="131" spans="1:20">
      <c r="A131" s="4">
        <f>+IFERROR(Confirmados_diarios[[#This Row],[Fecha]],"")</f>
        <v>44028</v>
      </c>
      <c r="B131">
        <f>+IFERROR(Confirmados_diarios[[#This Row],[Confirmados Acumulados]],"")</f>
        <v>50373</v>
      </c>
      <c r="C131">
        <f>+IFERROR(Confirmados_diarios[[#This Row],[Nuevos Confirmados]],"")</f>
        <v>1130</v>
      </c>
      <c r="D131">
        <f>+IFERROR('Fallecidos Diarios'!B130,"")</f>
        <v>1000</v>
      </c>
      <c r="E131">
        <f>+IFERROR('Fallecidos Diarios'!C130,"")</f>
        <v>18</v>
      </c>
      <c r="F131">
        <f>+IFERROR('Recuperados Diarios'!B130,"")</f>
        <v>25842</v>
      </c>
      <c r="G131">
        <f>+IFERROR('Recuperados Diarios'!C130,"")</f>
        <v>425</v>
      </c>
      <c r="H131">
        <f t="shared" ref="H131:H194" si="26">+IFERROR(B131-D131-F131,"")</f>
        <v>23531</v>
      </c>
      <c r="I131">
        <f t="shared" si="25"/>
        <v>687</v>
      </c>
      <c r="J131">
        <f t="shared" ref="J131:J194" si="27">+IFERROR(D131/B131,"")</f>
        <v>1.9851904790264625E-2</v>
      </c>
      <c r="K131">
        <f t="shared" ref="K131:K194" si="28">+IFERROR(F131/B131,"")</f>
        <v>0.51301292359001849</v>
      </c>
      <c r="L131">
        <f t="shared" ref="L131:L194" si="29">+IFERROR(H131/B131,"")</f>
        <v>0.4671351716197169</v>
      </c>
      <c r="M131">
        <f t="shared" ref="M131:M194" si="30">+IFERROR(C131/L131,"")</f>
        <v>2419.0000424971313</v>
      </c>
      <c r="N131">
        <f t="shared" ref="N131:N194" si="31">+IFERROR(E131/D131,"")</f>
        <v>1.7999999999999999E-2</v>
      </c>
      <c r="O131">
        <f t="shared" ref="O131:O194" si="32">+IFERROR(G131/F131,"")</f>
        <v>1.6446095503444006E-2</v>
      </c>
      <c r="P131">
        <f t="shared" ref="P131:P194" si="33">+IFERROR(I131/H131,"")</f>
        <v>2.9195529301772129E-2</v>
      </c>
      <c r="Q131">
        <f t="shared" ref="Q131:Q194" si="34">+IFERROR(B131/4.159,"")</f>
        <v>12111.805722529454</v>
      </c>
      <c r="R131">
        <f t="shared" ref="R131:R194" si="35">+IFERROR(D131/4.159,"")</f>
        <v>240.442414041837</v>
      </c>
      <c r="S131">
        <f t="shared" ref="S131:S194" si="36">+IFERROR(F131/4.159,"")</f>
        <v>6213.5128636691516</v>
      </c>
      <c r="T131">
        <f t="shared" ref="T131:T194" si="37">+IFERROR(H131/4.159,"")</f>
        <v>5657.8504448184658</v>
      </c>
    </row>
    <row r="132" spans="1:20">
      <c r="A132" s="4">
        <f>+IFERROR(Confirmados_diarios[[#This Row],[Fecha]],"")</f>
        <v>44029</v>
      </c>
      <c r="B132">
        <f>+IFERROR(Confirmados_diarios[[#This Row],[Confirmados Acumulados]],"")</f>
        <v>51408</v>
      </c>
      <c r="C132">
        <f>+IFERROR(Confirmados_diarios[[#This Row],[Nuevos Confirmados]],"")</f>
        <v>1035</v>
      </c>
      <c r="D132">
        <f>+IFERROR('Fallecidos Diarios'!B131,"")</f>
        <v>1038</v>
      </c>
      <c r="E132">
        <f>+IFERROR('Fallecidos Diarios'!C131,"")</f>
        <v>38</v>
      </c>
      <c r="F132">
        <f>+IFERROR('Recuperados Diarios'!B131,"")</f>
        <v>26520</v>
      </c>
      <c r="G132">
        <f>+IFERROR('Recuperados Diarios'!C131,"")</f>
        <v>678</v>
      </c>
      <c r="H132">
        <f t="shared" si="26"/>
        <v>23850</v>
      </c>
      <c r="I132">
        <f t="shared" ref="I132:I195" si="38">+IFERROR(H132-H131,"")</f>
        <v>319</v>
      </c>
      <c r="J132">
        <f t="shared" si="27"/>
        <v>2.0191409897292251E-2</v>
      </c>
      <c r="K132">
        <f t="shared" si="28"/>
        <v>0.51587301587301593</v>
      </c>
      <c r="L132">
        <f t="shared" si="29"/>
        <v>0.46393557422969189</v>
      </c>
      <c r="M132">
        <f t="shared" si="30"/>
        <v>2230.9132075471698</v>
      </c>
      <c r="N132">
        <f t="shared" si="31"/>
        <v>3.6608863198458574E-2</v>
      </c>
      <c r="O132">
        <f t="shared" si="32"/>
        <v>2.5565610859728506E-2</v>
      </c>
      <c r="P132">
        <f t="shared" si="33"/>
        <v>1.3375262054507337E-2</v>
      </c>
      <c r="Q132">
        <f t="shared" si="34"/>
        <v>12360.663621062757</v>
      </c>
      <c r="R132">
        <f t="shared" si="35"/>
        <v>249.57922577542681</v>
      </c>
      <c r="S132">
        <f t="shared" si="36"/>
        <v>6376.5328203895169</v>
      </c>
      <c r="T132">
        <f t="shared" si="37"/>
        <v>5734.5515748978123</v>
      </c>
    </row>
    <row r="133" spans="1:20">
      <c r="A133" s="4">
        <f>+IFERROR(Confirmados_diarios[[#This Row],[Fecha]],"")</f>
        <v>44030</v>
      </c>
      <c r="B133">
        <f>+IFERROR(Confirmados_diarios[[#This Row],[Confirmados Acumulados]],"")</f>
        <v>52261</v>
      </c>
      <c r="C133">
        <f>+IFERROR(Confirmados_diarios[[#This Row],[Nuevos Confirmados]],"")</f>
        <v>853</v>
      </c>
      <c r="D133">
        <f>+IFERROR('Fallecidos Diarios'!B132,"")</f>
        <v>1071</v>
      </c>
      <c r="E133">
        <f>+IFERROR('Fallecidos Diarios'!C132,"")</f>
        <v>33</v>
      </c>
      <c r="F133">
        <f>+IFERROR('Recuperados Diarios'!B132,"")</f>
        <v>27494</v>
      </c>
      <c r="G133">
        <f>+IFERROR('Recuperados Diarios'!C132,"")</f>
        <v>974</v>
      </c>
      <c r="H133">
        <f t="shared" si="26"/>
        <v>23696</v>
      </c>
      <c r="I133">
        <f t="shared" si="38"/>
        <v>-154</v>
      </c>
      <c r="J133">
        <f t="shared" si="27"/>
        <v>2.0493293277970188E-2</v>
      </c>
      <c r="K133">
        <f t="shared" si="28"/>
        <v>0.52609020110598725</v>
      </c>
      <c r="L133">
        <f t="shared" si="29"/>
        <v>0.45341650561604258</v>
      </c>
      <c r="M133">
        <f t="shared" si="30"/>
        <v>1881.2724932478054</v>
      </c>
      <c r="N133">
        <f t="shared" si="31"/>
        <v>3.081232492997199E-2</v>
      </c>
      <c r="O133">
        <f t="shared" si="32"/>
        <v>3.5425911107878086E-2</v>
      </c>
      <c r="P133">
        <f t="shared" si="33"/>
        <v>-6.4989871708305202E-3</v>
      </c>
      <c r="Q133">
        <f t="shared" si="34"/>
        <v>12565.761000240444</v>
      </c>
      <c r="R133">
        <f t="shared" si="35"/>
        <v>257.51382543880743</v>
      </c>
      <c r="S133">
        <f t="shared" si="36"/>
        <v>6610.7237316662658</v>
      </c>
      <c r="T133">
        <f t="shared" si="37"/>
        <v>5697.5234431353692</v>
      </c>
    </row>
    <row r="134" spans="1:20">
      <c r="A134" s="4">
        <f>+IFERROR(Confirmados_diarios[[#This Row],[Fecha]],"")</f>
        <v>44031</v>
      </c>
      <c r="B134">
        <f>+IFERROR(Confirmados_diarios[[#This Row],[Confirmados Acumulados]],"")</f>
        <v>53468</v>
      </c>
      <c r="C134">
        <f>+IFERROR(Confirmados_diarios[[#This Row],[Nuevos Confirmados]],"")</f>
        <v>1207</v>
      </c>
      <c r="D134">
        <f>+IFERROR('Fallecidos Diarios'!B133,"")</f>
        <v>1096</v>
      </c>
      <c r="E134">
        <f>+IFERROR('Fallecidos Diarios'!C133,"")</f>
        <v>25</v>
      </c>
      <c r="F134">
        <f>+IFERROR('Recuperados Diarios'!B133,"")</f>
        <v>28482</v>
      </c>
      <c r="G134">
        <f>+IFERROR('Recuperados Diarios'!C133,"")</f>
        <v>988</v>
      </c>
      <c r="H134">
        <f t="shared" si="26"/>
        <v>23890</v>
      </c>
      <c r="I134">
        <f t="shared" si="38"/>
        <v>194</v>
      </c>
      <c r="J134">
        <f t="shared" si="27"/>
        <v>2.0498241939103764E-2</v>
      </c>
      <c r="K134">
        <f t="shared" si="28"/>
        <v>0.53269245155981149</v>
      </c>
      <c r="L134">
        <f t="shared" si="29"/>
        <v>0.44680930650108475</v>
      </c>
      <c r="M134">
        <f t="shared" si="30"/>
        <v>2701.376140644621</v>
      </c>
      <c r="N134">
        <f t="shared" si="31"/>
        <v>2.281021897810219E-2</v>
      </c>
      <c r="O134">
        <f t="shared" si="32"/>
        <v>3.4688575240502777E-2</v>
      </c>
      <c r="P134">
        <f t="shared" si="33"/>
        <v>8.1205525324403519E-3</v>
      </c>
      <c r="Q134">
        <f t="shared" si="34"/>
        <v>12855.974993988941</v>
      </c>
      <c r="R134">
        <f t="shared" si="35"/>
        <v>263.52488578985333</v>
      </c>
      <c r="S134">
        <f t="shared" si="36"/>
        <v>6848.280836739601</v>
      </c>
      <c r="T134">
        <f t="shared" si="37"/>
        <v>5744.1692714594856</v>
      </c>
    </row>
    <row r="135" spans="1:20">
      <c r="A135" s="4">
        <f>+IFERROR(Confirmados_diarios[[#This Row],[Fecha]],"")</f>
        <v>44032</v>
      </c>
      <c r="B135">
        <f>+IFERROR(Confirmados_diarios[[#This Row],[Confirmados Acumulados]],"")</f>
        <v>54426</v>
      </c>
      <c r="C135">
        <f>+IFERROR(Confirmados_diarios[[#This Row],[Nuevos Confirmados]],"")</f>
        <v>958</v>
      </c>
      <c r="D135">
        <f>+IFERROR('Fallecidos Diarios'!B134,"")</f>
        <v>1127</v>
      </c>
      <c r="E135">
        <f>+IFERROR('Fallecidos Diarios'!C134,"")</f>
        <v>31</v>
      </c>
      <c r="F135">
        <f>+IFERROR('Recuperados Diarios'!B134,"")</f>
        <v>29164</v>
      </c>
      <c r="G135">
        <f>+IFERROR('Recuperados Diarios'!C134,"")</f>
        <v>682</v>
      </c>
      <c r="H135">
        <f t="shared" si="26"/>
        <v>24135</v>
      </c>
      <c r="I135">
        <f t="shared" si="38"/>
        <v>245</v>
      </c>
      <c r="J135">
        <f t="shared" si="27"/>
        <v>2.0707015029581451E-2</v>
      </c>
      <c r="K135">
        <f t="shared" si="28"/>
        <v>0.53584683790835264</v>
      </c>
      <c r="L135">
        <f t="shared" si="29"/>
        <v>0.44344614706206592</v>
      </c>
      <c r="M135">
        <f t="shared" si="30"/>
        <v>2160.3525170913613</v>
      </c>
      <c r="N135">
        <f t="shared" si="31"/>
        <v>2.7506654835847383E-2</v>
      </c>
      <c r="O135">
        <f t="shared" si="32"/>
        <v>2.3384995199561102E-2</v>
      </c>
      <c r="P135">
        <f t="shared" si="33"/>
        <v>1.015123264967889E-2</v>
      </c>
      <c r="Q135">
        <f t="shared" si="34"/>
        <v>13086.31882664102</v>
      </c>
      <c r="R135">
        <f t="shared" si="35"/>
        <v>270.97860062515031</v>
      </c>
      <c r="S135">
        <f t="shared" si="36"/>
        <v>7012.2625631161336</v>
      </c>
      <c r="T135">
        <f t="shared" si="37"/>
        <v>5803.0776628997355</v>
      </c>
    </row>
    <row r="136" spans="1:20">
      <c r="A136" s="4">
        <f>+IFERROR(Confirmados_diarios[[#This Row],[Fecha]],"")</f>
        <v>44033</v>
      </c>
      <c r="B136">
        <f>+IFERROR(Confirmados_diarios[[#This Row],[Confirmados Acumulados]],"")</f>
        <v>55153</v>
      </c>
      <c r="C136">
        <f>+IFERROR(Confirmados_diarios[[#This Row],[Nuevos Confirmados]],"")</f>
        <v>727</v>
      </c>
      <c r="D136">
        <f>+IFERROR('Fallecidos Diarios'!B135,"")</f>
        <v>1159</v>
      </c>
      <c r="E136">
        <f>+IFERROR('Fallecidos Diarios'!C135,"")</f>
        <v>32</v>
      </c>
      <c r="F136">
        <f>+IFERROR('Recuperados Diarios'!B135,"")</f>
        <v>30075</v>
      </c>
      <c r="G136">
        <f>+IFERROR('Recuperados Diarios'!C135,"")</f>
        <v>911</v>
      </c>
      <c r="H136">
        <f t="shared" si="26"/>
        <v>23919</v>
      </c>
      <c r="I136">
        <f t="shared" si="38"/>
        <v>-216</v>
      </c>
      <c r="J136">
        <f t="shared" si="27"/>
        <v>2.1014269396043735E-2</v>
      </c>
      <c r="K136">
        <f t="shared" si="28"/>
        <v>0.54530125287835662</v>
      </c>
      <c r="L136">
        <f t="shared" si="29"/>
        <v>0.4336844777255997</v>
      </c>
      <c r="M136">
        <f t="shared" si="30"/>
        <v>1676.3339186420837</v>
      </c>
      <c r="N136">
        <f t="shared" si="31"/>
        <v>2.7610008628127698E-2</v>
      </c>
      <c r="O136">
        <f t="shared" si="32"/>
        <v>3.0290939318370739E-2</v>
      </c>
      <c r="P136">
        <f t="shared" si="33"/>
        <v>-9.0304778627869065E-3</v>
      </c>
      <c r="Q136">
        <f t="shared" si="34"/>
        <v>13261.120461649436</v>
      </c>
      <c r="R136">
        <f t="shared" si="35"/>
        <v>278.67275787448909</v>
      </c>
      <c r="S136">
        <f t="shared" si="36"/>
        <v>7231.3056023082472</v>
      </c>
      <c r="T136">
        <f t="shared" si="37"/>
        <v>5751.1421014666994</v>
      </c>
    </row>
    <row r="137" spans="1:20">
      <c r="A137" s="4">
        <f>+IFERROR(Confirmados_diarios[[#This Row],[Fecha]],"")</f>
        <v>44034</v>
      </c>
      <c r="B137">
        <f>+IFERROR(Confirmados_diarios[[#This Row],[Confirmados Acumulados]],"")</f>
        <v>55906</v>
      </c>
      <c r="C137">
        <f>+IFERROR(Confirmados_diarios[[#This Row],[Nuevos Confirmados]],"")</f>
        <v>753</v>
      </c>
      <c r="D137">
        <f>+IFERROR('Fallecidos Diarios'!B136,"")</f>
        <v>1180</v>
      </c>
      <c r="E137">
        <f>+IFERROR('Fallecidos Diarios'!C136,"")</f>
        <v>21</v>
      </c>
      <c r="F137">
        <f>+IFERROR('Recuperados Diarios'!B136,"")</f>
        <v>31122</v>
      </c>
      <c r="G137">
        <f>+IFERROR('Recuperados Diarios'!C136,"")</f>
        <v>1047</v>
      </c>
      <c r="H137">
        <f t="shared" si="26"/>
        <v>23604</v>
      </c>
      <c r="I137">
        <f t="shared" si="38"/>
        <v>-315</v>
      </c>
      <c r="J137">
        <f t="shared" si="27"/>
        <v>2.1106857940113761E-2</v>
      </c>
      <c r="K137">
        <f t="shared" si="28"/>
        <v>0.55668443458662753</v>
      </c>
      <c r="L137">
        <f t="shared" si="29"/>
        <v>0.42220870747325867</v>
      </c>
      <c r="M137">
        <f t="shared" si="30"/>
        <v>1783.4781392984241</v>
      </c>
      <c r="N137">
        <f t="shared" si="31"/>
        <v>1.7796610169491526E-2</v>
      </c>
      <c r="O137">
        <f t="shared" si="32"/>
        <v>3.3641796799691537E-2</v>
      </c>
      <c r="P137">
        <f t="shared" si="33"/>
        <v>-1.3345195729537367E-2</v>
      </c>
      <c r="Q137">
        <f t="shared" si="34"/>
        <v>13442.173599422938</v>
      </c>
      <c r="R137">
        <f t="shared" si="35"/>
        <v>283.72204856936764</v>
      </c>
      <c r="S137">
        <f t="shared" si="36"/>
        <v>7483.0488098100504</v>
      </c>
      <c r="T137">
        <f t="shared" si="37"/>
        <v>5675.4027410435201</v>
      </c>
    </row>
    <row r="138" spans="1:20">
      <c r="A138" s="4">
        <f>+IFERROR(Confirmados_diarios[[#This Row],[Fecha]],"")</f>
        <v>44035</v>
      </c>
      <c r="B138">
        <f>+IFERROR(Confirmados_diarios[[#This Row],[Confirmados Acumulados]],"")</f>
        <v>56817</v>
      </c>
      <c r="C138">
        <f>+IFERROR(Confirmados_diarios[[#This Row],[Nuevos Confirmados]],"")</f>
        <v>911</v>
      </c>
      <c r="D138">
        <f>+IFERROR('Fallecidos Diarios'!B137,"")</f>
        <v>1209</v>
      </c>
      <c r="E138">
        <f>+IFERROR('Fallecidos Diarios'!C137,"")</f>
        <v>29</v>
      </c>
      <c r="F138">
        <f>+IFERROR('Recuperados Diarios'!B137,"")</f>
        <v>31828</v>
      </c>
      <c r="G138">
        <f>+IFERROR('Recuperados Diarios'!C137,"")</f>
        <v>706</v>
      </c>
      <c r="H138">
        <f t="shared" si="26"/>
        <v>23780</v>
      </c>
      <c r="I138">
        <f t="shared" si="38"/>
        <v>176</v>
      </c>
      <c r="J138">
        <f t="shared" si="27"/>
        <v>2.1278842599926077E-2</v>
      </c>
      <c r="K138">
        <f t="shared" si="28"/>
        <v>0.56018445183659815</v>
      </c>
      <c r="L138">
        <f t="shared" si="29"/>
        <v>0.41853670556347572</v>
      </c>
      <c r="M138">
        <f t="shared" si="30"/>
        <v>2176.6310765349031</v>
      </c>
      <c r="N138">
        <f t="shared" si="31"/>
        <v>2.3986765922249794E-2</v>
      </c>
      <c r="O138">
        <f t="shared" si="32"/>
        <v>2.2181726781450296E-2</v>
      </c>
      <c r="P138">
        <f t="shared" si="33"/>
        <v>7.4011774600504622E-3</v>
      </c>
      <c r="Q138">
        <f t="shared" si="34"/>
        <v>13661.216638615053</v>
      </c>
      <c r="R138">
        <f t="shared" si="35"/>
        <v>290.69487857658095</v>
      </c>
      <c r="S138">
        <f t="shared" si="36"/>
        <v>7652.8011541235874</v>
      </c>
      <c r="T138">
        <f t="shared" si="37"/>
        <v>5717.7206059148839</v>
      </c>
    </row>
    <row r="139" spans="1:20">
      <c r="A139" s="4">
        <f>+IFERROR(Confirmados_diarios[[#This Row],[Fecha]],"")</f>
        <v>44036</v>
      </c>
      <c r="B139">
        <f>+IFERROR(Confirmados_diarios[[#This Row],[Confirmados Acumulados]],"")</f>
        <v>57993</v>
      </c>
      <c r="C139">
        <f>+IFERROR(Confirmados_diarios[[#This Row],[Nuevos Confirmados]],"")</f>
        <v>1176</v>
      </c>
      <c r="D139">
        <f>+IFERROR('Fallecidos Diarios'!B138,"")</f>
        <v>1250</v>
      </c>
      <c r="E139">
        <f>+IFERROR('Fallecidos Diarios'!C138,"")</f>
        <v>41</v>
      </c>
      <c r="F139">
        <f>+IFERROR('Recuperados Diarios'!B138,"")</f>
        <v>32704</v>
      </c>
      <c r="G139">
        <f>+IFERROR('Recuperados Diarios'!C138,"")</f>
        <v>876</v>
      </c>
      <c r="H139">
        <f t="shared" si="26"/>
        <v>24039</v>
      </c>
      <c r="I139">
        <f t="shared" si="38"/>
        <v>259</v>
      </c>
      <c r="J139">
        <f t="shared" si="27"/>
        <v>2.1554325522045763E-2</v>
      </c>
      <c r="K139">
        <f t="shared" si="28"/>
        <v>0.56393012949838772</v>
      </c>
      <c r="L139">
        <f t="shared" si="29"/>
        <v>0.4145155449795665</v>
      </c>
      <c r="M139">
        <f t="shared" si="30"/>
        <v>2837.0467989517033</v>
      </c>
      <c r="N139">
        <f t="shared" si="31"/>
        <v>3.2800000000000003E-2</v>
      </c>
      <c r="O139">
        <f t="shared" si="32"/>
        <v>2.6785714285714284E-2</v>
      </c>
      <c r="P139">
        <f t="shared" si="33"/>
        <v>1.0774158658846043E-2</v>
      </c>
      <c r="Q139">
        <f t="shared" si="34"/>
        <v>13943.976917528253</v>
      </c>
      <c r="R139">
        <f t="shared" si="35"/>
        <v>300.55301755229624</v>
      </c>
      <c r="S139">
        <f t="shared" si="36"/>
        <v>7863.4287088242372</v>
      </c>
      <c r="T139">
        <f t="shared" si="37"/>
        <v>5779.9951911517192</v>
      </c>
    </row>
    <row r="140" spans="1:20">
      <c r="A140" s="4">
        <f>+IFERROR(Confirmados_diarios[[#This Row],[Fecha]],"")</f>
        <v>44037</v>
      </c>
      <c r="B140">
        <f>+IFERROR(Confirmados_diarios[[#This Row],[Confirmados Acumulados]],"")</f>
        <v>58864</v>
      </c>
      <c r="C140">
        <f>+IFERROR(Confirmados_diarios[[#This Row],[Nuevos Confirmados]],"")</f>
        <v>871</v>
      </c>
      <c r="D140">
        <f>+IFERROR('Fallecidos Diarios'!B139,"")</f>
        <v>1275</v>
      </c>
      <c r="E140">
        <f>+IFERROR('Fallecidos Diarios'!C139,"")</f>
        <v>25</v>
      </c>
      <c r="F140">
        <f>+IFERROR('Recuperados Diarios'!B139,"")</f>
        <v>33428</v>
      </c>
      <c r="G140">
        <f>+IFERROR('Recuperados Diarios'!C139,"")</f>
        <v>724</v>
      </c>
      <c r="H140">
        <f t="shared" si="26"/>
        <v>24161</v>
      </c>
      <c r="I140">
        <f t="shared" si="38"/>
        <v>122</v>
      </c>
      <c r="J140">
        <f t="shared" si="27"/>
        <v>2.1660097852677359E-2</v>
      </c>
      <c r="K140">
        <f t="shared" si="28"/>
        <v>0.56788529491709705</v>
      </c>
      <c r="L140">
        <f t="shared" si="29"/>
        <v>0.41045460723022559</v>
      </c>
      <c r="M140">
        <f t="shared" si="30"/>
        <v>2122.0373328918504</v>
      </c>
      <c r="N140">
        <f t="shared" si="31"/>
        <v>1.9607843137254902E-2</v>
      </c>
      <c r="O140">
        <f t="shared" si="32"/>
        <v>2.1658489888716045E-2</v>
      </c>
      <c r="P140">
        <f t="shared" si="33"/>
        <v>5.0494598733496132E-3</v>
      </c>
      <c r="Q140">
        <f t="shared" si="34"/>
        <v>14153.402260158693</v>
      </c>
      <c r="R140">
        <f t="shared" si="35"/>
        <v>306.56407790334214</v>
      </c>
      <c r="S140">
        <f t="shared" si="36"/>
        <v>8037.5090165905267</v>
      </c>
      <c r="T140">
        <f t="shared" si="37"/>
        <v>5809.3291656648234</v>
      </c>
    </row>
    <row r="141" spans="1:20">
      <c r="A141" s="4">
        <f>+IFERROR(Confirmados_diarios[[#This Row],[Fecha]],"")</f>
        <v>44038</v>
      </c>
      <c r="B141">
        <f>+IFERROR(Confirmados_diarios[[#This Row],[Confirmados Acumulados]],"")</f>
        <v>60296</v>
      </c>
      <c r="C141">
        <f>+IFERROR(Confirmados_diarios[[#This Row],[Nuevos Confirmados]],"")</f>
        <v>1432</v>
      </c>
      <c r="D141">
        <f>+IFERROR('Fallecidos Diarios'!B140,"")</f>
        <v>1294</v>
      </c>
      <c r="E141">
        <f>+IFERROR('Fallecidos Diarios'!C140,"")</f>
        <v>19</v>
      </c>
      <c r="F141">
        <f>+IFERROR('Recuperados Diarios'!B140,"")</f>
        <v>34131</v>
      </c>
      <c r="G141">
        <f>+IFERROR('Recuperados Diarios'!C140,"")</f>
        <v>703</v>
      </c>
      <c r="H141">
        <f t="shared" si="26"/>
        <v>24871</v>
      </c>
      <c r="I141">
        <f t="shared" si="38"/>
        <v>710</v>
      </c>
      <c r="J141">
        <f t="shared" si="27"/>
        <v>2.146079341913228E-2</v>
      </c>
      <c r="K141">
        <f t="shared" si="28"/>
        <v>0.56605744991375884</v>
      </c>
      <c r="L141">
        <f t="shared" si="29"/>
        <v>0.41248175666710896</v>
      </c>
      <c r="M141">
        <f t="shared" si="30"/>
        <v>3471.6686904426842</v>
      </c>
      <c r="N141">
        <f t="shared" si="31"/>
        <v>1.4683153013910355E-2</v>
      </c>
      <c r="O141">
        <f t="shared" si="32"/>
        <v>2.0597111130643695E-2</v>
      </c>
      <c r="P141">
        <f t="shared" si="33"/>
        <v>2.8547304089099754E-2</v>
      </c>
      <c r="Q141">
        <f t="shared" si="34"/>
        <v>14497.715797066603</v>
      </c>
      <c r="R141">
        <f t="shared" si="35"/>
        <v>311.13248377013707</v>
      </c>
      <c r="S141">
        <f t="shared" si="36"/>
        <v>8206.5400336619387</v>
      </c>
      <c r="T141">
        <f t="shared" si="37"/>
        <v>5980.0432796345276</v>
      </c>
    </row>
    <row r="142" spans="1:20">
      <c r="A142" s="4">
        <f>+IFERROR(Confirmados_diarios[[#This Row],[Fecha]],"")</f>
        <v>44039</v>
      </c>
      <c r="B142">
        <f>+IFERROR(Confirmados_diarios[[#This Row],[Confirmados Acumulados]],"")</f>
        <v>61442</v>
      </c>
      <c r="C142">
        <f>+IFERROR(Confirmados_diarios[[#This Row],[Nuevos Confirmados]],"")</f>
        <v>1146</v>
      </c>
      <c r="D142">
        <f>+IFERROR('Fallecidos Diarios'!B141,"")</f>
        <v>1322</v>
      </c>
      <c r="E142">
        <f>+IFERROR('Fallecidos Diarios'!C141,"")</f>
        <v>28</v>
      </c>
      <c r="F142">
        <f>+IFERROR('Recuperados Diarios'!B141,"")</f>
        <v>35086</v>
      </c>
      <c r="G142">
        <f>+IFERROR('Recuperados Diarios'!C141,"")</f>
        <v>955</v>
      </c>
      <c r="H142">
        <f t="shared" si="26"/>
        <v>25034</v>
      </c>
      <c r="I142">
        <f t="shared" si="38"/>
        <v>163</v>
      </c>
      <c r="J142">
        <f t="shared" si="27"/>
        <v>2.1516226685329255E-2</v>
      </c>
      <c r="K142">
        <f t="shared" si="28"/>
        <v>0.57104260929006212</v>
      </c>
      <c r="L142">
        <f t="shared" si="29"/>
        <v>0.40744116402460856</v>
      </c>
      <c r="M142">
        <f t="shared" si="30"/>
        <v>2812.6760405848049</v>
      </c>
      <c r="N142">
        <f t="shared" si="31"/>
        <v>2.118003025718608E-2</v>
      </c>
      <c r="O142">
        <f t="shared" si="32"/>
        <v>2.7218833722852418E-2</v>
      </c>
      <c r="P142">
        <f t="shared" si="33"/>
        <v>6.5111448430135018E-3</v>
      </c>
      <c r="Q142">
        <f t="shared" si="34"/>
        <v>14773.262803558548</v>
      </c>
      <c r="R142">
        <f t="shared" si="35"/>
        <v>317.86487136330851</v>
      </c>
      <c r="S142">
        <f t="shared" si="36"/>
        <v>8436.1625390718928</v>
      </c>
      <c r="T142">
        <f t="shared" si="37"/>
        <v>6019.2353931233474</v>
      </c>
    </row>
    <row r="143" spans="1:20">
      <c r="A143" s="4">
        <f>+IFERROR(Confirmados_diarios[[#This Row],[Fecha]],"")</f>
        <v>44040</v>
      </c>
      <c r="B143">
        <f>+IFERROR(Confirmados_diarios[[#This Row],[Confirmados Acumulados]],"")</f>
        <v>62223</v>
      </c>
      <c r="C143">
        <f>+IFERROR(Confirmados_diarios[[#This Row],[Nuevos Confirmados]],"")</f>
        <v>781</v>
      </c>
      <c r="D143">
        <f>+IFERROR('Fallecidos Diarios'!B142,"")</f>
        <v>1349</v>
      </c>
      <c r="E143">
        <f>+IFERROR('Fallecidos Diarios'!C142,"")</f>
        <v>27</v>
      </c>
      <c r="F143">
        <f>+IFERROR('Recuperados Diarios'!B142,"")</f>
        <v>36181</v>
      </c>
      <c r="G143">
        <f>+IFERROR('Recuperados Diarios'!C142,"")</f>
        <v>1095</v>
      </c>
      <c r="H143">
        <f t="shared" si="26"/>
        <v>24693</v>
      </c>
      <c r="I143">
        <f t="shared" si="38"/>
        <v>-341</v>
      </c>
      <c r="J143">
        <f t="shared" si="27"/>
        <v>2.168008614178037E-2</v>
      </c>
      <c r="K143">
        <f t="shared" si="28"/>
        <v>0.58147308872924808</v>
      </c>
      <c r="L143">
        <f t="shared" si="29"/>
        <v>0.39684682512897163</v>
      </c>
      <c r="M143">
        <f t="shared" si="30"/>
        <v>1968.0137285870489</v>
      </c>
      <c r="N143">
        <f t="shared" si="31"/>
        <v>2.0014825796886581E-2</v>
      </c>
      <c r="O143">
        <f t="shared" si="32"/>
        <v>3.0264503468671402E-2</v>
      </c>
      <c r="P143">
        <f t="shared" si="33"/>
        <v>-1.3809581662819422E-2</v>
      </c>
      <c r="Q143">
        <f t="shared" si="34"/>
        <v>14961.048328925222</v>
      </c>
      <c r="R143">
        <f t="shared" si="35"/>
        <v>324.35681654243808</v>
      </c>
      <c r="S143">
        <f t="shared" si="36"/>
        <v>8699.4469824477037</v>
      </c>
      <c r="T143">
        <f t="shared" si="37"/>
        <v>5937.2445299350811</v>
      </c>
    </row>
    <row r="144" spans="1:20">
      <c r="A144" s="4">
        <f>+IFERROR(Confirmados_diarios[[#This Row],[Fecha]],"")</f>
        <v>44041</v>
      </c>
      <c r="B144">
        <f>+IFERROR(Confirmados_diarios[[#This Row],[Confirmados Acumulados]],"")</f>
        <v>63269</v>
      </c>
      <c r="C144">
        <f>+IFERROR(Confirmados_diarios[[#This Row],[Nuevos Confirmados]],"")</f>
        <v>1046</v>
      </c>
      <c r="D144">
        <f>+IFERROR('Fallecidos Diarios'!B143,"")</f>
        <v>1374</v>
      </c>
      <c r="E144">
        <f>+IFERROR('Fallecidos Diarios'!C143,"")</f>
        <v>25</v>
      </c>
      <c r="F144">
        <f>+IFERROR('Recuperados Diarios'!B143,"")</f>
        <v>37316</v>
      </c>
      <c r="G144">
        <f>+IFERROR('Recuperados Diarios'!C143,"")</f>
        <v>1135</v>
      </c>
      <c r="H144">
        <f t="shared" si="26"/>
        <v>24579</v>
      </c>
      <c r="I144">
        <f t="shared" si="38"/>
        <v>-114</v>
      </c>
      <c r="J144">
        <f t="shared" si="27"/>
        <v>2.1716796535428094E-2</v>
      </c>
      <c r="K144">
        <f t="shared" si="28"/>
        <v>0.5897991117292829</v>
      </c>
      <c r="L144">
        <f t="shared" si="29"/>
        <v>0.38848409173528903</v>
      </c>
      <c r="M144">
        <f t="shared" si="30"/>
        <v>2692.5169453598601</v>
      </c>
      <c r="N144">
        <f t="shared" si="31"/>
        <v>1.8195050946142648E-2</v>
      </c>
      <c r="O144">
        <f t="shared" si="32"/>
        <v>3.0415907385571872E-2</v>
      </c>
      <c r="P144">
        <f t="shared" si="33"/>
        <v>-4.6381056999877943E-3</v>
      </c>
      <c r="Q144">
        <f t="shared" si="34"/>
        <v>15212.551094012984</v>
      </c>
      <c r="R144">
        <f t="shared" si="35"/>
        <v>330.36787689348404</v>
      </c>
      <c r="S144">
        <f t="shared" si="36"/>
        <v>8972.3491223851888</v>
      </c>
      <c r="T144">
        <f t="shared" si="37"/>
        <v>5909.8340947343113</v>
      </c>
    </row>
    <row r="145" spans="1:20">
      <c r="A145" s="4">
        <f>+IFERROR(Confirmados_diarios[[#This Row],[Fecha]],"")</f>
        <v>44042</v>
      </c>
      <c r="B145">
        <f>+IFERROR(Confirmados_diarios[[#This Row],[Confirmados Acumulados]],"")</f>
        <v>64191</v>
      </c>
      <c r="C145">
        <f>+IFERROR(Confirmados_diarios[[#This Row],[Nuevos Confirmados]],"")</f>
        <v>922</v>
      </c>
      <c r="D145">
        <f>+IFERROR('Fallecidos Diarios'!B144,"")</f>
        <v>1397</v>
      </c>
      <c r="E145">
        <f>+IFERROR('Fallecidos Diarios'!C144,"")</f>
        <v>23</v>
      </c>
      <c r="F145">
        <f>+IFERROR('Recuperados Diarios'!B144,"")</f>
        <v>38218</v>
      </c>
      <c r="G145">
        <f>+IFERROR('Recuperados Diarios'!C144,"")</f>
        <v>902</v>
      </c>
      <c r="H145">
        <f t="shared" si="26"/>
        <v>24576</v>
      </c>
      <c r="I145">
        <f t="shared" si="38"/>
        <v>-3</v>
      </c>
      <c r="J145">
        <f t="shared" si="27"/>
        <v>2.1763175523048402E-2</v>
      </c>
      <c r="K145">
        <f t="shared" si="28"/>
        <v>0.59537941455967347</v>
      </c>
      <c r="L145">
        <f t="shared" si="29"/>
        <v>0.38285740991727812</v>
      </c>
      <c r="M145">
        <f t="shared" si="30"/>
        <v>2408.207275390625</v>
      </c>
      <c r="N145">
        <f t="shared" si="31"/>
        <v>1.6463851109520401E-2</v>
      </c>
      <c r="O145">
        <f t="shared" si="32"/>
        <v>2.3601444345596315E-2</v>
      </c>
      <c r="P145">
        <f t="shared" si="33"/>
        <v>-1.220703125E-4</v>
      </c>
      <c r="Q145">
        <f t="shared" si="34"/>
        <v>15434.238999759558</v>
      </c>
      <c r="R145">
        <f t="shared" si="35"/>
        <v>335.89805241644626</v>
      </c>
      <c r="S145">
        <f t="shared" si="36"/>
        <v>9189.2281798509266</v>
      </c>
      <c r="T145">
        <f t="shared" si="37"/>
        <v>5909.1127674921863</v>
      </c>
    </row>
    <row r="146" spans="1:20">
      <c r="A146" s="4">
        <f>+IFERROR(Confirmados_diarios[[#This Row],[Fecha]],"")</f>
        <v>44043</v>
      </c>
      <c r="B146">
        <f>+IFERROR(Confirmados_diarios[[#This Row],[Confirmados Acumulados]],"")</f>
        <v>65256</v>
      </c>
      <c r="C146">
        <f>+IFERROR(Confirmados_diarios[[#This Row],[Nuevos Confirmados]],"")</f>
        <v>1065</v>
      </c>
      <c r="D146">
        <f>+IFERROR('Fallecidos Diarios'!B145,"")</f>
        <v>1421</v>
      </c>
      <c r="E146">
        <f>+IFERROR('Fallecidos Diarios'!C145,"")</f>
        <v>24</v>
      </c>
      <c r="F146">
        <f>+IFERROR('Recuperados Diarios'!B145,"")</f>
        <v>39166</v>
      </c>
      <c r="G146">
        <f>+IFERROR('Recuperados Diarios'!C145,"")</f>
        <v>948</v>
      </c>
      <c r="H146">
        <f t="shared" si="26"/>
        <v>24669</v>
      </c>
      <c r="I146">
        <f t="shared" si="38"/>
        <v>93</v>
      </c>
      <c r="J146">
        <f t="shared" si="27"/>
        <v>2.1775775407625351E-2</v>
      </c>
      <c r="K146">
        <f t="shared" si="28"/>
        <v>0.60019002084099549</v>
      </c>
      <c r="L146">
        <f t="shared" si="29"/>
        <v>0.37803420375137919</v>
      </c>
      <c r="M146">
        <f t="shared" si="30"/>
        <v>2817.2053994892376</v>
      </c>
      <c r="N146">
        <f t="shared" si="31"/>
        <v>1.688951442646024E-2</v>
      </c>
      <c r="O146">
        <f t="shared" si="32"/>
        <v>2.4204667313486188E-2</v>
      </c>
      <c r="P146">
        <f t="shared" si="33"/>
        <v>3.769913656816247E-3</v>
      </c>
      <c r="Q146">
        <f t="shared" si="34"/>
        <v>15690.310170714114</v>
      </c>
      <c r="R146">
        <f t="shared" si="35"/>
        <v>341.66867035345035</v>
      </c>
      <c r="S146">
        <f t="shared" si="36"/>
        <v>9417.1675883625885</v>
      </c>
      <c r="T146">
        <f t="shared" si="37"/>
        <v>5931.4739119980768</v>
      </c>
    </row>
    <row r="147" spans="1:20">
      <c r="A147" s="4">
        <f>+IFERROR(Confirmados_diarios[[#This Row],[Fecha]],"")</f>
        <v>44044</v>
      </c>
      <c r="B147">
        <f>+IFERROR(Confirmados_diarios[[#This Row],[Confirmados Acumulados]],"")</f>
        <v>66383</v>
      </c>
      <c r="C147">
        <f>+IFERROR(Confirmados_diarios[[#This Row],[Nuevos Confirmados]],"")</f>
        <v>1127</v>
      </c>
      <c r="D147">
        <f>+IFERROR('Fallecidos Diarios'!B146,"")</f>
        <v>1449</v>
      </c>
      <c r="E147">
        <f>+IFERROR('Fallecidos Diarios'!C146,"")</f>
        <v>28</v>
      </c>
      <c r="F147">
        <f>+IFERROR('Recuperados Diarios'!B146,"")</f>
        <v>40081</v>
      </c>
      <c r="G147">
        <f>+IFERROR('Recuperados Diarios'!C146,"")</f>
        <v>915</v>
      </c>
      <c r="H147">
        <f t="shared" si="26"/>
        <v>24853</v>
      </c>
      <c r="I147">
        <f t="shared" si="38"/>
        <v>184</v>
      </c>
      <c r="J147">
        <f t="shared" si="27"/>
        <v>2.1827877619269995E-2</v>
      </c>
      <c r="K147">
        <f t="shared" si="28"/>
        <v>0.6037841013512496</v>
      </c>
      <c r="L147">
        <f t="shared" si="29"/>
        <v>0.37438802102948043</v>
      </c>
      <c r="M147">
        <f t="shared" si="30"/>
        <v>3010.2458858085542</v>
      </c>
      <c r="N147">
        <f t="shared" si="31"/>
        <v>1.932367149758454E-2</v>
      </c>
      <c r="O147">
        <f t="shared" si="32"/>
        <v>2.2828771737232106E-2</v>
      </c>
      <c r="P147">
        <f t="shared" si="33"/>
        <v>7.4035327727034967E-3</v>
      </c>
      <c r="Q147">
        <f t="shared" si="34"/>
        <v>15961.288771339265</v>
      </c>
      <c r="R147">
        <f t="shared" si="35"/>
        <v>348.40105794662179</v>
      </c>
      <c r="S147">
        <f t="shared" si="36"/>
        <v>9637.1723972108684</v>
      </c>
      <c r="T147">
        <f t="shared" si="37"/>
        <v>5975.7153161817751</v>
      </c>
    </row>
    <row r="148" spans="1:20">
      <c r="A148" s="4">
        <f>+IFERROR(Confirmados_diarios[[#This Row],[Fecha]],"")</f>
        <v>44045</v>
      </c>
      <c r="B148">
        <f>+IFERROR(Confirmados_diarios[[#This Row],[Confirmados Acumulados]],"")</f>
        <v>67453</v>
      </c>
      <c r="C148">
        <f>+IFERROR(Confirmados_diarios[[#This Row],[Nuevos Confirmados]],"")</f>
        <v>1070</v>
      </c>
      <c r="D148">
        <f>+IFERROR('Fallecidos Diarios'!B147,"")</f>
        <v>1471</v>
      </c>
      <c r="E148">
        <f>+IFERROR('Fallecidos Diarios'!C147,"")</f>
        <v>22</v>
      </c>
      <c r="F148">
        <f>+IFERROR('Recuperados Diarios'!B147,"")</f>
        <v>41038</v>
      </c>
      <c r="G148">
        <f>+IFERROR('Recuperados Diarios'!C147,"")</f>
        <v>957</v>
      </c>
      <c r="H148">
        <f t="shared" si="26"/>
        <v>24944</v>
      </c>
      <c r="I148">
        <f t="shared" si="38"/>
        <v>91</v>
      </c>
      <c r="J148">
        <f t="shared" si="27"/>
        <v>2.1807777267134152E-2</v>
      </c>
      <c r="K148">
        <f t="shared" si="28"/>
        <v>0.60839399285428375</v>
      </c>
      <c r="L148">
        <f t="shared" si="29"/>
        <v>0.36979822987858213</v>
      </c>
      <c r="M148">
        <f t="shared" si="30"/>
        <v>2893.4697722899296</v>
      </c>
      <c r="N148">
        <f t="shared" si="31"/>
        <v>1.495581237253569E-2</v>
      </c>
      <c r="O148">
        <f t="shared" si="32"/>
        <v>2.3319849895219066E-2</v>
      </c>
      <c r="P148">
        <f t="shared" si="33"/>
        <v>3.6481719050673509E-3</v>
      </c>
      <c r="Q148">
        <f t="shared" si="34"/>
        <v>16218.56215436403</v>
      </c>
      <c r="R148">
        <f t="shared" si="35"/>
        <v>353.69079105554221</v>
      </c>
      <c r="S148">
        <f t="shared" si="36"/>
        <v>9867.2757874489071</v>
      </c>
      <c r="T148">
        <f t="shared" si="37"/>
        <v>5997.5955758595819</v>
      </c>
    </row>
    <row r="149" spans="1:20">
      <c r="A149" s="4">
        <f>+IFERROR(Confirmados_diarios[[#This Row],[Fecha]],"")</f>
        <v>44046</v>
      </c>
      <c r="B149">
        <f>+IFERROR(Confirmados_diarios[[#This Row],[Confirmados Acumulados]],"")</f>
        <v>68456</v>
      </c>
      <c r="C149">
        <f>+IFERROR(Confirmados_diarios[[#This Row],[Nuevos Confirmados]],"")</f>
        <v>1003</v>
      </c>
      <c r="D149">
        <f>+IFERROR('Fallecidos Diarios'!B148,"")</f>
        <v>1497</v>
      </c>
      <c r="E149">
        <f>+IFERROR('Fallecidos Diarios'!C148,"")</f>
        <v>26</v>
      </c>
      <c r="F149">
        <f>+IFERROR('Recuperados Diarios'!B148,"")</f>
        <v>42093</v>
      </c>
      <c r="G149">
        <f>+IFERROR('Recuperados Diarios'!C148,"")</f>
        <v>1055</v>
      </c>
      <c r="H149">
        <f t="shared" si="26"/>
        <v>24866</v>
      </c>
      <c r="I149">
        <f t="shared" si="38"/>
        <v>-78</v>
      </c>
      <c r="J149">
        <f t="shared" si="27"/>
        <v>2.1868061236414632E-2</v>
      </c>
      <c r="K149">
        <f t="shared" si="28"/>
        <v>0.61489131705036815</v>
      </c>
      <c r="L149">
        <f t="shared" si="29"/>
        <v>0.36324062171321725</v>
      </c>
      <c r="M149">
        <f t="shared" si="30"/>
        <v>2761.2550470521996</v>
      </c>
      <c r="N149">
        <f t="shared" si="31"/>
        <v>1.736806947227789E-2</v>
      </c>
      <c r="O149">
        <f t="shared" si="32"/>
        <v>2.5063549758867269E-2</v>
      </c>
      <c r="P149">
        <f t="shared" si="33"/>
        <v>-3.1368133193919409E-3</v>
      </c>
      <c r="Q149">
        <f t="shared" si="34"/>
        <v>16459.725895647993</v>
      </c>
      <c r="R149">
        <f t="shared" si="35"/>
        <v>359.94229382062997</v>
      </c>
      <c r="S149">
        <f t="shared" si="36"/>
        <v>10120.942534263044</v>
      </c>
      <c r="T149">
        <f t="shared" si="37"/>
        <v>5978.841067564319</v>
      </c>
    </row>
    <row r="150" spans="1:20">
      <c r="A150" s="4" t="str">
        <f>+IFERROR(Confirmados_diarios[[#This Row],[Fecha]],"")</f>
        <v/>
      </c>
      <c r="B150" t="str">
        <f>+IFERROR(Confirmados_diarios[[#This Row],[Confirmados Acumulados]],"")</f>
        <v/>
      </c>
      <c r="C150" t="str">
        <f>+IFERROR(Confirmados_diarios[[#This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+IFERROR(Confirmados_diarios[[#This Row],[Fecha]],"")</f>
        <v/>
      </c>
      <c r="B151" t="str">
        <f>+IFERROR(Confirmados_diarios[[#This Row],[Confirmados Acumulados]],"")</f>
        <v/>
      </c>
      <c r="C151" t="str">
        <f>+IFERROR(Confirmados_diarios[[#This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+IFERROR(Confirmados_diarios[[#This Row],[Fecha]],"")</f>
        <v/>
      </c>
      <c r="B152" t="str">
        <f>+IFERROR(Confirmados_diarios[[#This Row],[Confirmados Acumulados]],"")</f>
        <v/>
      </c>
      <c r="C152" t="str">
        <f>+IFERROR(Confirmados_diarios[[#This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+IFERROR(Confirmados_diarios[[#This Row],[Fecha]],"")</f>
        <v/>
      </c>
      <c r="B153" t="str">
        <f>+IFERROR(Confirmados_diarios[[#This Row],[Confirmados Acumulados]],"")</f>
        <v/>
      </c>
      <c r="C153" t="str">
        <f>+IFERROR(Confirmados_diarios[[#This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+IFERROR(Confirmados_diarios[[#This Row],[Fecha]],"")</f>
        <v/>
      </c>
      <c r="B154" t="str">
        <f>+IFERROR(Confirmados_diarios[[#This Row],[Confirmados Acumulados]],"")</f>
        <v/>
      </c>
      <c r="C154" t="str">
        <f>+IFERROR(Confirmados_diarios[[#This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+IFERROR(Confirmados_diarios[[#This Row],[Fecha]],"")</f>
        <v/>
      </c>
      <c r="B155" t="str">
        <f>+IFERROR(Confirmados_diarios[[#This Row],[Confirmados Acumulados]],"")</f>
        <v/>
      </c>
      <c r="C155" t="str">
        <f>+IFERROR(Confirmados_diarios[[#This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+IFERROR(Confirmados_diarios[[#This Row],[Fecha]],"")</f>
        <v/>
      </c>
      <c r="B156" t="str">
        <f>+IFERROR(Confirmados_diarios[[#This Row],[Confirmados Acumulados]],"")</f>
        <v/>
      </c>
      <c r="C156" t="str">
        <f>+IFERROR(Confirmados_diarios[[#This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+IFERROR(Confirmados_diarios[[#This Row],[Fecha]],"")</f>
        <v/>
      </c>
      <c r="B157" t="str">
        <f>+IFERROR(Confirmados_diarios[[#This Row],[Confirmados Acumulados]],"")</f>
        <v/>
      </c>
      <c r="C157" t="str">
        <f>+IFERROR(Confirmados_diarios[[#This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+IFERROR(Confirmados_diarios[[#This Row],[Fecha]],"")</f>
        <v/>
      </c>
      <c r="B158" t="str">
        <f>+IFERROR(Confirmados_diarios[[#This Row],[Confirmados Acumulados]],"")</f>
        <v/>
      </c>
      <c r="C158" t="str">
        <f>+IFERROR(Confirmados_diarios[[#This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+IFERROR(Confirmados_diarios[[#This Row],[Fecha]],"")</f>
        <v/>
      </c>
      <c r="B159" t="str">
        <f>+IFERROR(Confirmados_diarios[[#This Row],[Confirmados Acumulados]],"")</f>
        <v/>
      </c>
      <c r="C159" t="str">
        <f>+IFERROR(Confirmados_diarios[[#This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+IFERROR(Confirmados_diarios[[#This Row],[Fecha]],"")</f>
        <v/>
      </c>
      <c r="B160" t="str">
        <f>+IFERROR(Confirmados_diarios[[#This Row],[Confirmados Acumulados]],"")</f>
        <v/>
      </c>
      <c r="C160" t="str">
        <f>+IFERROR(Confirmados_diarios[[#This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+IFERROR(Confirmados_diarios[[#This Row],[Fecha]],"")</f>
        <v/>
      </c>
      <c r="B161" t="str">
        <f>+IFERROR(Confirmados_diarios[[#This Row],[Confirmados Acumulados]],"")</f>
        <v/>
      </c>
      <c r="C161" t="str">
        <f>+IFERROR(Confirmados_diarios[[#This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+IFERROR(Confirmados_diarios[[#This Row],[Fecha]],"")</f>
        <v/>
      </c>
      <c r="B162" t="str">
        <f>+IFERROR(Confirmados_diarios[[#This Row],[Confirmados Acumulados]],"")</f>
        <v/>
      </c>
      <c r="C162" t="str">
        <f>+IFERROR(Confirmados_diarios[[#This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+IFERROR(Confirmados_diarios[[#This Row],[Fecha]],"")</f>
        <v/>
      </c>
      <c r="B163" t="str">
        <f>+IFERROR(Confirmados_diarios[[#This Row],[Confirmados Acumulados]],"")</f>
        <v/>
      </c>
      <c r="C163" t="str">
        <f>+IFERROR(Confirmados_diarios[[#This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+IFERROR(Confirmados_diarios[[#This Row],[Fecha]],"")</f>
        <v/>
      </c>
      <c r="B164" t="str">
        <f>+IFERROR(Confirmados_diarios[[#This Row],[Confirmados Acumulados]],"")</f>
        <v/>
      </c>
      <c r="C164" t="str">
        <f>+IFERROR(Confirmados_diarios[[#This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+IFERROR(Confirmados_diarios[[#This Row],[Fecha]],"")</f>
        <v/>
      </c>
      <c r="B165" t="str">
        <f>+IFERROR(Confirmados_diarios[[#This Row],[Confirmados Acumulados]],"")</f>
        <v/>
      </c>
      <c r="C165" t="str">
        <f>+IFERROR(Confirmados_diarios[[#This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+IFERROR(Confirmados_diarios[[#This Row],[Fecha]],"")</f>
        <v/>
      </c>
      <c r="B166" t="str">
        <f>+IFERROR(Confirmados_diarios[[#This Row],[Confirmados Acumulados]],"")</f>
        <v/>
      </c>
      <c r="C166" t="str">
        <f>+IFERROR(Confirmados_diarios[[#This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+IFERROR(Confirmados_diarios[[#This Row],[Fecha]],"")</f>
        <v/>
      </c>
      <c r="B167" t="str">
        <f>+IFERROR(Confirmados_diarios[[#This Row],[Confirmados Acumulados]],"")</f>
        <v/>
      </c>
      <c r="C167" t="str">
        <f>+IFERROR(Confirmados_diarios[[#This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+IFERROR(Confirmados_diarios[[#This Row],[Fecha]],"")</f>
        <v/>
      </c>
      <c r="B168" t="str">
        <f>+IFERROR(Confirmados_diarios[[#This Row],[Confirmados Acumulados]],"")</f>
        <v/>
      </c>
      <c r="C168" t="str">
        <f>+IFERROR(Confirmados_diarios[[#This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+IFERROR(Confirmados_diarios[[#This Row],[Fecha]],"")</f>
        <v/>
      </c>
      <c r="B169" t="str">
        <f>+IFERROR(Confirmados_diarios[[#This Row],[Confirmados Acumulados]],"")</f>
        <v/>
      </c>
      <c r="C169" t="str">
        <f>+IFERROR(Confirmados_diarios[[#This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+IFERROR(Confirmados_diarios[[#This Row],[Fecha]],"")</f>
        <v/>
      </c>
      <c r="B170" t="str">
        <f>+IFERROR(Confirmados_diarios[[#This Row],[Confirmados Acumulados]],"")</f>
        <v/>
      </c>
      <c r="C170" t="str">
        <f>+IFERROR(Confirmados_diarios[[#This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+IFERROR(Confirmados_diarios[[#This Row],[Fecha]],"")</f>
        <v/>
      </c>
      <c r="B171" t="str">
        <f>+IFERROR(Confirmados_diarios[[#This Row],[Confirmados Acumulados]],"")</f>
        <v/>
      </c>
      <c r="C171" t="str">
        <f>+IFERROR(Confirmados_diarios[[#This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+IFERROR(Confirmados_diarios[[#This Row],[Fecha]],"")</f>
        <v/>
      </c>
      <c r="B172" t="str">
        <f>+IFERROR(Confirmados_diarios[[#This Row],[Confirmados Acumulados]],"")</f>
        <v/>
      </c>
      <c r="C172" t="str">
        <f>+IFERROR(Confirmados_diarios[[#This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+IFERROR(Confirmados_diarios[[#This Row],[Fecha]],"")</f>
        <v/>
      </c>
      <c r="B173" t="str">
        <f>+IFERROR(Confirmados_diarios[[#This Row],[Confirmados Acumulados]],"")</f>
        <v/>
      </c>
      <c r="C173" t="str">
        <f>+IFERROR(Confirmados_diarios[[#This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+IFERROR(Confirmados_diarios[[#This Row],[Fecha]],"")</f>
        <v/>
      </c>
      <c r="B174" t="str">
        <f>+IFERROR(Confirmados_diarios[[#This Row],[Confirmados Acumulados]],"")</f>
        <v/>
      </c>
      <c r="C174" t="str">
        <f>+IFERROR(Confirmados_diarios[[#This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+IFERROR(Confirmados_diarios[[#This Row],[Fecha]],"")</f>
        <v/>
      </c>
      <c r="B175" t="str">
        <f>+IFERROR(Confirmados_diarios[[#This Row],[Confirmados Acumulados]],"")</f>
        <v/>
      </c>
      <c r="C175" t="str">
        <f>+IFERROR(Confirmados_diarios[[#This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+IFERROR(Confirmados_diarios[[#This Row],[Fecha]],"")</f>
        <v/>
      </c>
      <c r="B176" t="str">
        <f>+IFERROR(Confirmados_diarios[[#This Row],[Confirmados Acumulados]],"")</f>
        <v/>
      </c>
      <c r="C176" t="str">
        <f>+IFERROR(Confirmados_diarios[[#This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+IFERROR(Confirmados_diarios[[#This Row],[Fecha]],"")</f>
        <v/>
      </c>
      <c r="B177" t="str">
        <f>+IFERROR(Confirmados_diarios[[#This Row],[Confirmados Acumulados]],"")</f>
        <v/>
      </c>
      <c r="C177" t="str">
        <f>+IFERROR(Confirmados_diarios[[#This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+IFERROR(Confirmados_diarios[[#This Row],[Fecha]],"")</f>
        <v/>
      </c>
      <c r="B178" t="str">
        <f>+IFERROR(Confirmados_diarios[[#This Row],[Confirmados Acumulados]],"")</f>
        <v/>
      </c>
      <c r="C178" t="str">
        <f>+IFERROR(Confirmados_diarios[[#This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+IFERROR(Confirmados_diarios[[#This Row],[Fecha]],"")</f>
        <v/>
      </c>
      <c r="B179" t="str">
        <f>+IFERROR(Confirmados_diarios[[#This Row],[Confirmados Acumulados]],"")</f>
        <v/>
      </c>
      <c r="C179" t="str">
        <f>+IFERROR(Confirmados_diarios[[#This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+IFERROR(Confirmados_diarios[[#This Row],[Fecha]],"")</f>
        <v/>
      </c>
      <c r="B180" t="str">
        <f>+IFERROR(Confirmados_diarios[[#This Row],[Confirmados Acumulados]],"")</f>
        <v/>
      </c>
      <c r="C180" t="str">
        <f>+IFERROR(Confirmados_diarios[[#This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+IFERROR(Confirmados_diarios[[#This Row],[Fecha]],"")</f>
        <v/>
      </c>
      <c r="B181" t="str">
        <f>+IFERROR(Confirmados_diarios[[#This Row],[Confirmados Acumulados]],"")</f>
        <v/>
      </c>
      <c r="C181" t="str">
        <f>+IFERROR(Confirmados_diarios[[#This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+IFERROR(Confirmados_diarios[[#This Row],[Fecha]],"")</f>
        <v/>
      </c>
      <c r="B182" t="str">
        <f>+IFERROR(Confirmados_diarios[[#This Row],[Confirmados Acumulados]],"")</f>
        <v/>
      </c>
      <c r="C182" t="str">
        <f>+IFERROR(Confirmados_diarios[[#This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+IFERROR(Confirmados_diarios[[#This Row],[Fecha]],"")</f>
        <v/>
      </c>
      <c r="B183" t="str">
        <f>+IFERROR(Confirmados_diarios[[#This Row],[Confirmados Acumulados]],"")</f>
        <v/>
      </c>
      <c r="C183" t="str">
        <f>+IFERROR(Confirmados_diarios[[#This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+IFERROR(Confirmados_diarios[[#This Row],[Fecha]],"")</f>
        <v/>
      </c>
      <c r="B184" t="str">
        <f>+IFERROR(Confirmados_diarios[[#This Row],[Confirmados Acumulados]],"")</f>
        <v/>
      </c>
      <c r="C184" t="str">
        <f>+IFERROR(Confirmados_diarios[[#This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+IFERROR(Confirmados_diarios[[#This Row],[Fecha]],"")</f>
        <v/>
      </c>
      <c r="B185" t="str">
        <f>+IFERROR(Confirmados_diarios[[#This Row],[Confirmados Acumulados]],"")</f>
        <v/>
      </c>
      <c r="C185" t="str">
        <f>+IFERROR(Confirmados_diarios[[#This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+IFERROR(Confirmados_diarios[[#This Row],[Fecha]],"")</f>
        <v/>
      </c>
      <c r="B186" t="str">
        <f>+IFERROR(Confirmados_diarios[[#This Row],[Confirmados Acumulados]],"")</f>
        <v/>
      </c>
      <c r="C186" t="str">
        <f>+IFERROR(Confirmados_diarios[[#This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+IFERROR(Confirmados_diarios[[#This Row],[Fecha]],"")</f>
        <v/>
      </c>
      <c r="B187" t="str">
        <f>+IFERROR(Confirmados_diarios[[#This Row],[Confirmados Acumulados]],"")</f>
        <v/>
      </c>
      <c r="C187" t="str">
        <f>+IFERROR(Confirmados_diarios[[#This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+IFERROR(Confirmados_diarios[[#This Row],[Fecha]],"")</f>
        <v/>
      </c>
      <c r="B188" t="str">
        <f>+IFERROR(Confirmados_diarios[[#This Row],[Confirmados Acumulados]],"")</f>
        <v/>
      </c>
      <c r="C188" t="str">
        <f>+IFERROR(Confirmados_diarios[[#This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+IFERROR(Confirmados_diarios[[#This Row],[Fecha]],"")</f>
        <v/>
      </c>
      <c r="B189" t="str">
        <f>+IFERROR(Confirmados_diarios[[#This Row],[Confirmados Acumulados]],"")</f>
        <v/>
      </c>
      <c r="C189" t="str">
        <f>+IFERROR(Confirmados_diarios[[#This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+IFERROR(Confirmados_diarios[[#This Row],[Fecha]],"")</f>
        <v/>
      </c>
      <c r="B190" t="str">
        <f>+IFERROR(Confirmados_diarios[[#This Row],[Confirmados Acumulados]],"")</f>
        <v/>
      </c>
      <c r="C190" t="str">
        <f>+IFERROR(Confirmados_diarios[[#This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+IFERROR(Confirmados_diarios[[#This Row],[Fecha]],"")</f>
        <v/>
      </c>
      <c r="B191" t="str">
        <f>+IFERROR(Confirmados_diarios[[#This Row],[Confirmados Acumulados]],"")</f>
        <v/>
      </c>
      <c r="C191" t="str">
        <f>+IFERROR(Confirmados_diarios[[#This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+IFERROR(Confirmados_diarios[[#This Row],[Fecha]],"")</f>
        <v/>
      </c>
      <c r="B192" t="str">
        <f>+IFERROR(Confirmados_diarios[[#This Row],[Confirmados Acumulados]],"")</f>
        <v/>
      </c>
      <c r="C192" t="str">
        <f>+IFERROR(Confirmados_diarios[[#This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+IFERROR(Confirmados_diarios[[#This Row],[Fecha]],"")</f>
        <v/>
      </c>
      <c r="B193" t="str">
        <f>+IFERROR(Confirmados_diarios[[#This Row],[Confirmados Acumulados]],"")</f>
        <v/>
      </c>
      <c r="C193" t="str">
        <f>+IFERROR(Confirmados_diarios[[#This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+IFERROR(Confirmados_diarios[[#This Row],[Fecha]],"")</f>
        <v/>
      </c>
      <c r="B194" t="str">
        <f>+IFERROR(Confirmados_diarios[[#This Row],[Confirmados Acumulados]],"")</f>
        <v/>
      </c>
      <c r="C194" t="str">
        <f>+IFERROR(Confirmados_diarios[[#This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+IFERROR(Confirmados_diarios[[#This Row],[Fecha]],"")</f>
        <v/>
      </c>
      <c r="B195" t="str">
        <f>+IFERROR(Confirmados_diarios[[#This Row],[Confirmados Acumulados]],"")</f>
        <v/>
      </c>
      <c r="C195" t="str">
        <f>+IFERROR(Confirmados_diarios[[#This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+IFERROR(Confirmados_diarios[[#This Row],[Fecha]],"")</f>
        <v/>
      </c>
      <c r="B196" t="str">
        <f>+IFERROR(Confirmados_diarios[[#This Row],[Confirmados Acumulados]],"")</f>
        <v/>
      </c>
      <c r="C196" t="str">
        <f>+IFERROR(Confirmados_diarios[[#This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+IFERROR(Confirmados_diarios[[#This Row],[Fecha]],"")</f>
        <v/>
      </c>
      <c r="B197" t="str">
        <f>+IFERROR(Confirmados_diarios[[#This Row],[Confirmados Acumulados]],"")</f>
        <v/>
      </c>
      <c r="C197" t="str">
        <f>+IFERROR(Confirmados_diarios[[#This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+IFERROR(Confirmados_diarios[[#This Row],[Fecha]],"")</f>
        <v/>
      </c>
      <c r="B198" t="str">
        <f>+IFERROR(Confirmados_diarios[[#This Row],[Confirmados Acumulados]],"")</f>
        <v/>
      </c>
      <c r="C198" t="str">
        <f>+IFERROR(Confirmados_diarios[[#This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+IFERROR(Confirmados_diarios[[#This Row],[Fecha]],"")</f>
        <v/>
      </c>
      <c r="B199" t="str">
        <f>+IFERROR(Confirmados_diarios[[#This Row],[Confirmados Acumulados]],"")</f>
        <v/>
      </c>
      <c r="C199" t="str">
        <f>+IFERROR(Confirmados_diarios[[#This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+IFERROR(Confirmados_diarios[[#This Row],[Fecha]],"")</f>
        <v/>
      </c>
      <c r="B200" t="str">
        <f>+IFERROR(Confirmados_diarios[[#This Row],[Confirmados Acumulados]],"")</f>
        <v/>
      </c>
      <c r="C200" t="str">
        <f>+IFERROR(Confirmados_diarios[[#This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+IFERROR(Confirmados_diarios[[#This Row],[Fecha]],"")</f>
        <v/>
      </c>
      <c r="B201" t="str">
        <f>+IFERROR(Confirmados_diarios[[#This Row],[Confirmados Acumulados]],"")</f>
        <v/>
      </c>
      <c r="C201" t="str">
        <f>+IFERROR(Confirmados_diarios[[#This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+IFERROR(Confirmados_diarios[[#This Row],[Fecha]],"")</f>
        <v/>
      </c>
      <c r="B202" t="str">
        <f>+IFERROR(Confirmados_diarios[[#This Row],[Confirmados Acumulados]],"")</f>
        <v/>
      </c>
      <c r="C202" t="str">
        <f>+IFERROR(Confirmados_diarios[[#This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+IFERROR(Confirmados_diarios[[#This Row],[Fecha]],"")</f>
        <v/>
      </c>
      <c r="B203" t="str">
        <f>+IFERROR(Confirmados_diarios[[#This Row],[Confirmados Acumulados]],"")</f>
        <v/>
      </c>
      <c r="C203" t="str">
        <f>+IFERROR(Confirmados_diarios[[#This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+IFERROR(Confirmados_diarios[[#This Row],[Fecha]],"")</f>
        <v/>
      </c>
      <c r="B204" t="str">
        <f>+IFERROR(Confirmados_diarios[[#This Row],[Confirmados Acumulados]],"")</f>
        <v/>
      </c>
      <c r="C204" t="str">
        <f>+IFERROR(Confirmados_diarios[[#This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+IFERROR(Confirmados_diarios[[#This Row],[Fecha]],"")</f>
        <v/>
      </c>
      <c r="B205" t="str">
        <f>+IFERROR(Confirmados_diarios[[#This Row],[Confirmados Acumulados]],"")</f>
        <v/>
      </c>
      <c r="C205" t="str">
        <f>+IFERROR(Confirmados_diarios[[#This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+IFERROR(Confirmados_diarios[[#This Row],[Fecha]],"")</f>
        <v/>
      </c>
      <c r="B206" t="str">
        <f>+IFERROR(Confirmados_diarios[[#This Row],[Confirmados Acumulados]],"")</f>
        <v/>
      </c>
      <c r="C206" t="str">
        <f>+IFERROR(Confirmados_diarios[[#This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+IFERROR(Confirmados_diarios[[#This Row],[Fecha]],"")</f>
        <v/>
      </c>
      <c r="B207" t="str">
        <f>+IFERROR(Confirmados_diarios[[#This Row],[Confirmados Acumulados]],"")</f>
        <v/>
      </c>
      <c r="C207" t="str">
        <f>+IFERROR(Confirmados_diarios[[#This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+IFERROR(Confirmados_diarios[[#This Row],[Fecha]],"")</f>
        <v/>
      </c>
      <c r="B208" t="str">
        <f>+IFERROR(Confirmados_diarios[[#This Row],[Confirmados Acumulados]],"")</f>
        <v/>
      </c>
      <c r="C208" t="str">
        <f>+IFERROR(Confirmados_diarios[[#This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+IFERROR(Confirmados_diarios[[#This Row],[Fecha]],"")</f>
        <v/>
      </c>
      <c r="B209" t="str">
        <f>+IFERROR(Confirmados_diarios[[#This Row],[Confirmados Acumulados]],"")</f>
        <v/>
      </c>
      <c r="C209" t="str">
        <f>+IFERROR(Confirmados_diarios[[#This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+IFERROR(Confirmados_diarios[[#This Row],[Fecha]],"")</f>
        <v/>
      </c>
      <c r="B210" t="str">
        <f>+IFERROR(Confirmados_diarios[[#This Row],[Confirmados Acumulados]],"")</f>
        <v/>
      </c>
      <c r="C210" t="str">
        <f>+IFERROR(Confirmados_diarios[[#This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+IFERROR(Confirmados_diarios[[#This Row],[Fecha]],"")</f>
        <v/>
      </c>
      <c r="B211" t="str">
        <f>+IFERROR(Confirmados_diarios[[#This Row],[Confirmados Acumulados]],"")</f>
        <v/>
      </c>
      <c r="C211" t="str">
        <f>+IFERROR(Confirmados_diarios[[#This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+IFERROR(Confirmados_diarios[[#This Row],[Fecha]],"")</f>
        <v/>
      </c>
      <c r="B212" t="str">
        <f>+IFERROR(Confirmados_diarios[[#This Row],[Confirmados Acumulados]],"")</f>
        <v/>
      </c>
      <c r="C212" t="str">
        <f>+IFERROR(Confirmados_diarios[[#This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+IFERROR(Confirmados_diarios[[#This Row],[Fecha]],"")</f>
        <v/>
      </c>
      <c r="B213" t="str">
        <f>+IFERROR(Confirmados_diarios[[#This Row],[Confirmados Acumulados]],"")</f>
        <v/>
      </c>
      <c r="C213" t="str">
        <f>+IFERROR(Confirmados_diarios[[#This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+IFERROR(Confirmados_diarios[[#This Row],[Fecha]],"")</f>
        <v/>
      </c>
      <c r="B214" t="str">
        <f>+IFERROR(Confirmados_diarios[[#This Row],[Confirmados Acumulados]],"")</f>
        <v/>
      </c>
      <c r="C214" t="str">
        <f>+IFERROR(Confirmados_diarios[[#This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+IFERROR(Confirmados_diarios[[#This Row],[Fecha]],"")</f>
        <v/>
      </c>
      <c r="B215" t="str">
        <f>+IFERROR(Confirmados_diarios[[#This Row],[Confirmados Acumulados]],"")</f>
        <v/>
      </c>
      <c r="C215" t="str">
        <f>+IFERROR(Confirmados_diarios[[#This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+IFERROR(Confirmados_diarios[[#This Row],[Fecha]],"")</f>
        <v/>
      </c>
      <c r="B216" t="str">
        <f>+IFERROR(Confirmados_diarios[[#This Row],[Confirmados Acumulados]],"")</f>
        <v/>
      </c>
      <c r="C216" t="str">
        <f>+IFERROR(Confirmados_diarios[[#This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+IFERROR(Confirmados_diarios[[#This Row],[Fecha]],"")</f>
        <v/>
      </c>
      <c r="B217" t="str">
        <f>+IFERROR(Confirmados_diarios[[#This Row],[Confirmados Acumulados]],"")</f>
        <v/>
      </c>
      <c r="C217" t="str">
        <f>+IFERROR(Confirmados_diarios[[#This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+IFERROR(Confirmados_diarios[[#This Row],[Fecha]],"")</f>
        <v/>
      </c>
      <c r="B218" t="str">
        <f>+IFERROR(Confirmados_diarios[[#This Row],[Confirmados Acumulados]],"")</f>
        <v/>
      </c>
      <c r="C218" t="str">
        <f>+IFERROR(Confirmados_diarios[[#This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+IFERROR(Confirmados_diarios[[#This Row],[Fecha]],"")</f>
        <v/>
      </c>
      <c r="B219" t="str">
        <f>+IFERROR(Confirmados_diarios[[#This Row],[Confirmados Acumulados]],"")</f>
        <v/>
      </c>
      <c r="C219" t="str">
        <f>+IFERROR(Confirmados_diarios[[#This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+IFERROR(Confirmados_diarios[[#This Row],[Fecha]],"")</f>
        <v/>
      </c>
      <c r="B220" t="str">
        <f>+IFERROR(Confirmados_diarios[[#This Row],[Confirmados Acumulados]],"")</f>
        <v/>
      </c>
      <c r="C220" t="str">
        <f>+IFERROR(Confirmados_diarios[[#This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+IFERROR(Confirmados_diarios[[#This Row],[Fecha]],"")</f>
        <v/>
      </c>
      <c r="B221" t="str">
        <f>+IFERROR(Confirmados_diarios[[#This Row],[Confirmados Acumulados]],"")</f>
        <v/>
      </c>
      <c r="C221" t="str">
        <f>+IFERROR(Confirmados_diarios[[#This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+IFERROR(Confirmados_diarios[[#This Row],[Fecha]],"")</f>
        <v/>
      </c>
      <c r="B222" t="str">
        <f>+IFERROR(Confirmados_diarios[[#This Row],[Confirmados Acumulados]],"")</f>
        <v/>
      </c>
      <c r="C222" t="str">
        <f>+IFERROR(Confirmados_diarios[[#This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+IFERROR(Confirmados_diarios[[#This Row],[Fecha]],"")</f>
        <v/>
      </c>
      <c r="B223" t="str">
        <f>+IFERROR(Confirmados_diarios[[#This Row],[Confirmados Acumulados]],"")</f>
        <v/>
      </c>
      <c r="C223" t="str">
        <f>+IFERROR(Confirmados_diarios[[#This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+IFERROR(Confirmados_diarios[[#This Row],[Fecha]],"")</f>
        <v/>
      </c>
      <c r="B224" t="str">
        <f>+IFERROR(Confirmados_diarios[[#This Row],[Confirmados Acumulados]],"")</f>
        <v/>
      </c>
      <c r="C224" t="str">
        <f>+IFERROR(Confirmados_diarios[[#This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+IFERROR(Confirmados_diarios[[#This Row],[Fecha]],"")</f>
        <v/>
      </c>
      <c r="B225" t="str">
        <f>+IFERROR(Confirmados_diarios[[#This Row],[Confirmados Acumulados]],"")</f>
        <v/>
      </c>
      <c r="C225" t="str">
        <f>+IFERROR(Confirmados_diarios[[#This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+IFERROR(Confirmados_diarios[[#This Row],[Fecha]],"")</f>
        <v/>
      </c>
      <c r="B226" t="str">
        <f>+IFERROR(Confirmados_diarios[[#This Row],[Confirmados Acumulados]],"")</f>
        <v/>
      </c>
      <c r="C226" t="str">
        <f>+IFERROR(Confirmados_diarios[[#This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+IFERROR(Confirmados_diarios[[#This Row],[Fecha]],"")</f>
        <v/>
      </c>
      <c r="B227" t="str">
        <f>+IFERROR(Confirmados_diarios[[#This Row],[Confirmados Acumulados]],"")</f>
        <v/>
      </c>
      <c r="C227" t="str">
        <f>+IFERROR(Confirmados_diarios[[#This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+IFERROR(Confirmados_diarios[[#This Row],[Fecha]],"")</f>
        <v/>
      </c>
      <c r="B228" t="str">
        <f>+IFERROR(Confirmados_diarios[[#This Row],[Confirmados Acumulados]],"")</f>
        <v/>
      </c>
      <c r="C228" t="str">
        <f>+IFERROR(Confirmados_diarios[[#This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+IFERROR(Confirmados_diarios[[#This Row],[Fecha]],"")</f>
        <v/>
      </c>
      <c r="B229" t="str">
        <f>+IFERROR(Confirmados_diarios[[#This Row],[Confirmados Acumulados]],"")</f>
        <v/>
      </c>
      <c r="C229" t="str">
        <f>+IFERROR(Confirmados_diarios[[#This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+IFERROR(Confirmados_diarios[[#This Row],[Fecha]],"")</f>
        <v/>
      </c>
      <c r="B230" t="str">
        <f>+IFERROR(Confirmados_diarios[[#This Row],[Confirmados Acumulados]],"")</f>
        <v/>
      </c>
      <c r="C230" t="str">
        <f>+IFERROR(Confirmados_diarios[[#This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+IFERROR(Confirmados_diarios[[#This Row],[Fecha]],"")</f>
        <v/>
      </c>
      <c r="B231" t="str">
        <f>+IFERROR(Confirmados_diarios[[#This Row],[Confirmados Acumulados]],"")</f>
        <v/>
      </c>
      <c r="C231" t="str">
        <f>+IFERROR(Confirmados_diarios[[#This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+IFERROR(Confirmados_diarios[[#This Row],[Fecha]],"")</f>
        <v/>
      </c>
      <c r="B232" t="str">
        <f>+IFERROR(Confirmados_diarios[[#This Row],[Confirmados Acumulados]],"")</f>
        <v/>
      </c>
      <c r="C232" t="str">
        <f>+IFERROR(Confirmados_diarios[[#This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+IFERROR(Confirmados_diarios[[#This Row],[Fecha]],"")</f>
        <v/>
      </c>
      <c r="B233" t="str">
        <f>+IFERROR(Confirmados_diarios[[#This Row],[Confirmados Acumulados]],"")</f>
        <v/>
      </c>
      <c r="C233" t="str">
        <f>+IFERROR(Confirmados_diarios[[#This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+IFERROR(Confirmados_diarios[[#This Row],[Fecha]],"")</f>
        <v/>
      </c>
      <c r="B234" t="str">
        <f>+IFERROR(Confirmados_diarios[[#This Row],[Confirmados Acumulados]],"")</f>
        <v/>
      </c>
      <c r="C234" t="str">
        <f>+IFERROR(Confirmados_diarios[[#This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+IFERROR(Confirmados_diarios[[#This Row],[Fecha]],"")</f>
        <v/>
      </c>
      <c r="B235" t="str">
        <f>+IFERROR(Confirmados_diarios[[#This Row],[Confirmados Acumulados]],"")</f>
        <v/>
      </c>
      <c r="C235" t="str">
        <f>+IFERROR(Confirmados_diarios[[#This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+IFERROR(Confirmados_diarios[[#This Row],[Fecha]],"")</f>
        <v/>
      </c>
      <c r="B236" t="str">
        <f>+IFERROR(Confirmados_diarios[[#This Row],[Confirmados Acumulados]],"")</f>
        <v/>
      </c>
      <c r="C236" t="str">
        <f>+IFERROR(Confirmados_diarios[[#This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+IFERROR(Confirmados_diarios[[#This Row],[Fecha]],"")</f>
        <v/>
      </c>
      <c r="B237" t="str">
        <f>+IFERROR(Confirmados_diarios[[#This Row],[Confirmados Acumulados]],"")</f>
        <v/>
      </c>
      <c r="C237" t="str">
        <f>+IFERROR(Confirmados_diarios[[#This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+IFERROR(Confirmados_diarios[[#This Row],[Fecha]],"")</f>
        <v/>
      </c>
      <c r="B238" t="str">
        <f>+IFERROR(Confirmados_diarios[[#This Row],[Confirmados Acumulados]],"")</f>
        <v/>
      </c>
      <c r="C238" t="str">
        <f>+IFERROR(Confirmados_diarios[[#This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+IFERROR(Confirmados_diarios[[#This Row],[Fecha]],"")</f>
        <v/>
      </c>
      <c r="B239" t="str">
        <f>+IFERROR(Confirmados_diarios[[#This Row],[Confirmados Acumulados]],"")</f>
        <v/>
      </c>
      <c r="C239" t="str">
        <f>+IFERROR(Confirmados_diarios[[#This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+IFERROR(Confirmados_diarios[[#This Row],[Fecha]],"")</f>
        <v/>
      </c>
      <c r="B240" t="str">
        <f>+IFERROR(Confirmados_diarios[[#This Row],[Confirmados Acumulados]],"")</f>
        <v/>
      </c>
      <c r="C240" t="str">
        <f>+IFERROR(Confirmados_diarios[[#This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+IFERROR(Confirmados_diarios[[#This Row],[Fecha]],"")</f>
        <v/>
      </c>
      <c r="B241" t="str">
        <f>+IFERROR(Confirmados_diarios[[#This Row],[Confirmados Acumulados]],"")</f>
        <v/>
      </c>
      <c r="C241" t="str">
        <f>+IFERROR(Confirmados_diarios[[#This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+IFERROR(Confirmados_diarios[[#This Row],[Fecha]],"")</f>
        <v/>
      </c>
      <c r="B242" t="str">
        <f>+IFERROR(Confirmados_diarios[[#This Row],[Confirmados Acumulados]],"")</f>
        <v/>
      </c>
      <c r="C242" t="str">
        <f>+IFERROR(Confirmados_diarios[[#This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+IFERROR(Confirmados_diarios[[#This Row],[Fecha]],"")</f>
        <v/>
      </c>
      <c r="B243" t="str">
        <f>+IFERROR(Confirmados_diarios[[#This Row],[Confirmados Acumulados]],"")</f>
        <v/>
      </c>
      <c r="C243" t="str">
        <f>+IFERROR(Confirmados_diarios[[#This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+IFERROR(Confirmados_diarios[[#This Row],[Fecha]],"")</f>
        <v/>
      </c>
      <c r="B244" t="str">
        <f>+IFERROR(Confirmados_diarios[[#This Row],[Confirmados Acumulados]],"")</f>
        <v/>
      </c>
      <c r="C244" t="str">
        <f>+IFERROR(Confirmados_diarios[[#This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+IFERROR(Confirmados_diarios[[#This Row],[Fecha]],"")</f>
        <v/>
      </c>
      <c r="B245" t="str">
        <f>+IFERROR(Confirmados_diarios[[#This Row],[Confirmados Acumulados]],"")</f>
        <v/>
      </c>
      <c r="C245" t="str">
        <f>+IFERROR(Confirmados_diarios[[#This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+IFERROR(Confirmados_diarios[[#This Row],[Fecha]],"")</f>
        <v/>
      </c>
      <c r="B246" t="str">
        <f>+IFERROR(Confirmados_diarios[[#This Row],[Confirmados Acumulados]],"")</f>
        <v/>
      </c>
      <c r="C246" t="str">
        <f>+IFERROR(Confirmados_diarios[[#This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+IFERROR(Confirmados_diarios[[#This Row],[Fecha]],"")</f>
        <v/>
      </c>
      <c r="B247" t="str">
        <f>+IFERROR(Confirmados_diarios[[#This Row],[Confirmados Acumulados]],"")</f>
        <v/>
      </c>
      <c r="C247" t="str">
        <f>+IFERROR(Confirmados_diarios[[#This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+IFERROR(Confirmados_diarios[[#This Row],[Fecha]],"")</f>
        <v/>
      </c>
      <c r="B248" t="str">
        <f>+IFERROR(Confirmados_diarios[[#This Row],[Confirmados Acumulados]],"")</f>
        <v/>
      </c>
      <c r="C248" t="str">
        <f>+IFERROR(Confirmados_diarios[[#This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+IFERROR(Confirmados_diarios[[#This Row],[Fecha]],"")</f>
        <v/>
      </c>
      <c r="B249" t="str">
        <f>+IFERROR(Confirmados_diarios[[#This Row],[Confirmados Acumulados]],"")</f>
        <v/>
      </c>
      <c r="C249" t="str">
        <f>+IFERROR(Confirmados_diarios[[#This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+IFERROR(Confirmados_diarios[[#This Row],[Fecha]],"")</f>
        <v/>
      </c>
      <c r="B250" t="str">
        <f>+IFERROR(Confirmados_diarios[[#This Row],[Confirmados Acumulados]],"")</f>
        <v/>
      </c>
      <c r="C250" t="str">
        <f>+IFERROR(Confirmados_diarios[[#This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+IFERROR(Confirmados_diarios[[#This Row],[Fecha]],"")</f>
        <v/>
      </c>
      <c r="B251" t="str">
        <f>+IFERROR(Confirmados_diarios[[#This Row],[Confirmados Acumulados]],"")</f>
        <v/>
      </c>
      <c r="C251" t="str">
        <f>+IFERROR(Confirmados_diarios[[#This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+IFERROR(Confirmados_diarios[[#This Row],[Fecha]],"")</f>
        <v/>
      </c>
      <c r="B252" t="str">
        <f>+IFERROR(Confirmados_diarios[[#This Row],[Confirmados Acumulados]],"")</f>
        <v/>
      </c>
      <c r="C252" t="str">
        <f>+IFERROR(Confirmados_diarios[[#This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+IFERROR(Confirmados_diarios[[#This Row],[Fecha]],"")</f>
        <v/>
      </c>
      <c r="B253" t="str">
        <f>+IFERROR(Confirmados_diarios[[#This Row],[Confirmados Acumulados]],"")</f>
        <v/>
      </c>
      <c r="C253" t="str">
        <f>+IFERROR(Confirmados_diarios[[#This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+IFERROR(Confirmados_diarios[[#This Row],[Fecha]],"")</f>
        <v/>
      </c>
      <c r="B254" t="str">
        <f>+IFERROR(Confirmados_diarios[[#This Row],[Confirmados Acumulados]],"")</f>
        <v/>
      </c>
      <c r="C254" t="str">
        <f>+IFERROR(Confirmados_diarios[[#This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+IFERROR(Confirmados_diarios[[#This Row],[Fecha]],"")</f>
        <v/>
      </c>
      <c r="B255" t="str">
        <f>+IFERROR(Confirmados_diarios[[#This Row],[Confirmados Acumulados]],"")</f>
        <v/>
      </c>
      <c r="C255" t="str">
        <f>+IFERROR(Confirmados_diarios[[#This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+IFERROR(Confirmados_diarios[[#This Row],[Fecha]],"")</f>
        <v/>
      </c>
      <c r="B256" t="str">
        <f>+IFERROR(Confirmados_diarios[[#This Row],[Confirmados Acumulados]],"")</f>
        <v/>
      </c>
      <c r="C256" t="str">
        <f>+IFERROR(Confirmados_diarios[[#This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+IFERROR(Confirmados_diarios[[#This Row],[Fecha]],"")</f>
        <v/>
      </c>
      <c r="B257" t="str">
        <f>+IFERROR(Confirmados_diarios[[#This Row],[Confirmados Acumulados]],"")</f>
        <v/>
      </c>
      <c r="C257" t="str">
        <f>+IFERROR(Confirmados_diarios[[#This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+IFERROR(Confirmados_diarios[[#This Row],[Fecha]],"")</f>
        <v/>
      </c>
      <c r="B258" t="str">
        <f>+IFERROR(Confirmados_diarios[[#This Row],[Confirmados Acumulados]],"")</f>
        <v/>
      </c>
      <c r="C258" t="str">
        <f>+IFERROR(Confirmados_diarios[[#This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+IFERROR(Confirmados_diarios[[#This Row],[Fecha]],"")</f>
        <v/>
      </c>
      <c r="B259" t="str">
        <f>+IFERROR(Confirmados_diarios[[#This Row],[Confirmados Acumulados]],"")</f>
        <v/>
      </c>
      <c r="C259" t="str">
        <f>+IFERROR(Confirmados_diarios[[#This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+IFERROR(Confirmados_diarios[[#This Row],[Fecha]],"")</f>
        <v/>
      </c>
      <c r="B260" t="str">
        <f>+IFERROR(Confirmados_diarios[[#This Row],[Confirmados Acumulados]],"")</f>
        <v/>
      </c>
      <c r="C260" t="str">
        <f>+IFERROR(Confirmados_diarios[[#This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+IFERROR(Confirmados_diarios[[#This Row],[Fecha]],"")</f>
        <v/>
      </c>
      <c r="B261" t="str">
        <f>+IFERROR(Confirmados_diarios[[#This Row],[Confirmados Acumulados]],"")</f>
        <v/>
      </c>
      <c r="C261" t="str">
        <f>+IFERROR(Confirmados_diarios[[#This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+IFERROR(Confirmados_diarios[[#This Row],[Fecha]],"")</f>
        <v/>
      </c>
      <c r="B262" t="str">
        <f>+IFERROR(Confirmados_diarios[[#This Row],[Confirmados Acumulados]],"")</f>
        <v/>
      </c>
      <c r="C262" t="str">
        <f>+IFERROR(Confirmados_diarios[[#This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+IFERROR(Confirmados_diarios[[#This Row],[Fecha]],"")</f>
        <v/>
      </c>
      <c r="B263" t="str">
        <f>+IFERROR(Confirmados_diarios[[#This Row],[Confirmados Acumulados]],"")</f>
        <v/>
      </c>
      <c r="C263" t="str">
        <f>+IFERROR(Confirmados_diarios[[#This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+IFERROR(Confirmados_diarios[[#This Row],[Fecha]],"")</f>
        <v/>
      </c>
      <c r="B264" t="str">
        <f>+IFERROR(Confirmados_diarios[[#This Row],[Confirmados Acumulados]],"")</f>
        <v/>
      </c>
      <c r="C264" t="str">
        <f>+IFERROR(Confirmados_diarios[[#This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+IFERROR(Confirmados_diarios[[#This Row],[Fecha]],"")</f>
        <v/>
      </c>
      <c r="B265" t="str">
        <f>+IFERROR(Confirmados_diarios[[#This Row],[Confirmados Acumulados]],"")</f>
        <v/>
      </c>
      <c r="C265" t="str">
        <f>+IFERROR(Confirmados_diarios[[#This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+IFERROR(Confirmados_diarios[[#This Row],[Fecha]],"")</f>
        <v/>
      </c>
      <c r="B266" t="str">
        <f>+IFERROR(Confirmados_diarios[[#This Row],[Confirmados Acumulados]],"")</f>
        <v/>
      </c>
      <c r="C266" t="str">
        <f>+IFERROR(Confirmados_diarios[[#This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+IFERROR(Confirmados_diarios[[#This Row],[Fecha]],"")</f>
        <v/>
      </c>
      <c r="B267" t="str">
        <f>+IFERROR(Confirmados_diarios[[#This Row],[Confirmados Acumulados]],"")</f>
        <v/>
      </c>
      <c r="C267" t="str">
        <f>+IFERROR(Confirmados_diarios[[#This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+IFERROR(Confirmados_diarios[[#This Row],[Fecha]],"")</f>
        <v/>
      </c>
      <c r="B268" t="str">
        <f>+IFERROR(Confirmados_diarios[[#This Row],[Confirmados Acumulados]],"")</f>
        <v/>
      </c>
      <c r="C268" t="str">
        <f>+IFERROR(Confirmados_diarios[[#This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+IFERROR(Confirmados_diarios[[#This Row],[Fecha]],"")</f>
        <v/>
      </c>
      <c r="B269" t="str">
        <f>+IFERROR(Confirmados_diarios[[#This Row],[Confirmados Acumulados]],"")</f>
        <v/>
      </c>
      <c r="C269" t="str">
        <f>+IFERROR(Confirmados_diarios[[#This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+IFERROR(Confirmados_diarios[[#This Row],[Fecha]],"")</f>
        <v/>
      </c>
      <c r="B270" t="str">
        <f>+IFERROR(Confirmados_diarios[[#This Row],[Confirmados Acumulados]],"")</f>
        <v/>
      </c>
      <c r="C270" t="str">
        <f>+IFERROR(Confirmados_diarios[[#This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+IFERROR(Confirmados_diarios[[#This Row],[Fecha]],"")</f>
        <v/>
      </c>
      <c r="B271" t="str">
        <f>+IFERROR(Confirmados_diarios[[#This Row],[Confirmados Acumulados]],"")</f>
        <v/>
      </c>
      <c r="C271" t="str">
        <f>+IFERROR(Confirmados_diarios[[#This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+IFERROR(Confirmados_diarios[[#This Row],[Fecha]],"")</f>
        <v/>
      </c>
      <c r="B272" t="str">
        <f>+IFERROR(Confirmados_diarios[[#This Row],[Confirmados Acumulados]],"")</f>
        <v/>
      </c>
      <c r="C272" t="str">
        <f>+IFERROR(Confirmados_diarios[[#This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+IFERROR(Confirmados_diarios[[#This Row],[Fecha]],"")</f>
        <v/>
      </c>
      <c r="B273" t="str">
        <f>+IFERROR(Confirmados_diarios[[#This Row],[Confirmados Acumulados]],"")</f>
        <v/>
      </c>
      <c r="C273" t="str">
        <f>+IFERROR(Confirmados_diarios[[#This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+IFERROR(Confirmados_diarios[[#This Row],[Fecha]],"")</f>
        <v/>
      </c>
      <c r="B274" t="str">
        <f>+IFERROR(Confirmados_diarios[[#This Row],[Confirmados Acumulados]],"")</f>
        <v/>
      </c>
      <c r="C274" t="str">
        <f>+IFERROR(Confirmados_diarios[[#This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+IFERROR(Confirmados_diarios[[#This Row],[Fecha]],"")</f>
        <v/>
      </c>
      <c r="B275" t="str">
        <f>+IFERROR(Confirmados_diarios[[#This Row],[Confirmados Acumulados]],"")</f>
        <v/>
      </c>
      <c r="C275" t="str">
        <f>+IFERROR(Confirmados_diarios[[#This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+IFERROR(Confirmados_diarios[[#This Row],[Fecha]],"")</f>
        <v/>
      </c>
      <c r="B276" t="str">
        <f>+IFERROR(Confirmados_diarios[[#This Row],[Confirmados Acumulados]],"")</f>
        <v/>
      </c>
      <c r="C276" t="str">
        <f>+IFERROR(Confirmados_diarios[[#This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+IFERROR(Confirmados_diarios[[#This Row],[Fecha]],"")</f>
        <v/>
      </c>
      <c r="B277" t="str">
        <f>+IFERROR(Confirmados_diarios[[#This Row],[Confirmados Acumulados]],"")</f>
        <v/>
      </c>
      <c r="C277" t="str">
        <f>+IFERROR(Confirmados_diarios[[#This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2020-08-04T14:20:32Z</dcterms:modified>
  <cp:category/>
  <cp:contentStatus/>
</cp:coreProperties>
</file>