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98" documentId="8_{EB53E55E-EEC3-4F21-8E7D-52E27AC5BA5D}" xr6:coauthVersionLast="45" xr6:coauthVersionMax="45" xr10:uidLastSave="{0E71B09F-D36B-D04F-AF93-2195303FF2ED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<sst xmlns="http://schemas.openxmlformats.org/spreadsheetml/2006/main" count="183" uniqueCount="177">
  <si>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</si>
  <si>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</si>
  <si>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</si>
  <si>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</si>
  <si>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</si>
  <si>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</si>
  <si>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</si>
  <si>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</si>
  <si>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</si>
  <si>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</si>
  <si>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</si>
  <si>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</si>
  <si>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</si>
  <si>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</si>
  <si>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</si>
  <si>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</si>
  <si>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</si>
  <si>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</si>
  <si>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</si>
  <si>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</si>
  <si>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</si>
  <si>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</si>
  <si>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</si>
  <si>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</si>
  <si>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</si>
  <si>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</si>
  <si>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</si>
  <si>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</si>
  <si>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</si>
  <si>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</si>
  <si>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</si>
  <si>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</si>
  <si>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</si>
  <si>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</si>
  <si>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</si>
  <si>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</si>
  <si>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</si>
  <si>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</si>
  <si>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</si>
  <si>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</si>
  <si>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</si>
  <si>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</si>
  <si>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</si>
  <si>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</si>
  <si>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</si>
  <si>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</si>
  <si>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</si>
  <si>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</si>
  <si>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</si>
  <si>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</si>
  <si>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</si>
  <si>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</si>
  <si>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</si>
  <si>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</si>
  <si>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</si>
  <si>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</si>
  <si>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</si>
  <si>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</si>
  <si>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</si>
  <si>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</si>
  <si>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</si>
  <si>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</si>
  <si>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</si>
  <si>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</si>
  <si>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</si>
  <si>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</si>
  <si>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</si>
  <si>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</si>
  <si>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</si>
  <si>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</si>
  <si>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</si>
  <si>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</si>
  <si>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</si>
  <si>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</si>
  <si>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</si>
  <si>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</si>
  <si>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</si>
  <si>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</si>
  <si>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</si>
  <si>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</si>
  <si>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</si>
  <si>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</si>
  <si>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</si>
  <si>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</si>
  <si>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</si>
  <si>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</si>
  <si>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</si>
  <si>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</si>
  <si>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</si>
  <si>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</si>
  <si>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</si>
  <si>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</si>
  <si>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</si>
  <si>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</si>
  <si>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</si>
  <si>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</si>
  <si>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</si>
  <si>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</si>
  <si>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</si>
  <si>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</si>
  <si>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</si>
  <si>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</si>
  <si>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</si>
  <si>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</si>
  <si>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</si>
  <si>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</si>
  <si>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</si>
  <si>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</si>
  <si>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</si>
  <si>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</si>
  <si>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</si>
  <si>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</si>
  <si>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</si>
  <si>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</si>
  <si>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</si>
  <si>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</si>
  <si>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</si>
  <si>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</si>
  <si>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</si>
  <si>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</si>
  <si>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</si>
  <si>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</si>
  <si>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</si>
  <si>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</si>
  <si>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</si>
  <si>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</si>
  <si>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</si>
  <si>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</si>
  <si>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</si>
  <si>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</si>
  <si>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</si>
  <si>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</si>
  <si>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</si>
  <si>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</si>
  <si>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</si>
  <si>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</si>
  <si>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</si>
  <si>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</si>
  <si>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</si>
  <si>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</si>
  <si>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</si>
  <si>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</si>
  <si>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</si>
  <si>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</si>
  <si>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</si>
  <si>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</si>
  <si>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</si>
  <si>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</si>
  <si>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</si>
  <si>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</si>
  <si>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</si>
  <si>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</si>
  <si>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</si>
  <si>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</si>
  <si>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</si>
  <si>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</si>
  <si>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</si>
  <si>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</si>
  <si>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</si>
  <si>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</si>
  <si>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</si>
  <si>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</si>
  <si>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</si>
  <si>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</si>
  <si>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</si>
  <si>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</si>
  <si>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</si>
  <si>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</si>
  <si>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</si>
  <si>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</si>
  <si>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</si>
  <si>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</si>
  <si>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19-07-24</t>
  </si>
  <si>
    <t>19-07-25</t>
  </si>
  <si>
    <t>20-07-20</t>
  </si>
  <si>
    <t>21-07-20</t>
  </si>
  <si>
    <t>22-07-20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</si>
</sst>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H7" totalsRowShown="0">
  <autoFilter ref="A1:EH7" xr:uid="{65EBD142-070D-4A8A-9712-8E08F9BC999A}"/>
  <tableColumns count="13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2"/>
    <tableColumn id="8" xr3:uid="{F74063BD-5DCD-4BB4-9589-556329FB26A8}" name="11-06-2020" dataDxfId="51"/>
    <tableColumn id="9" xr3:uid="{649F498F-D961-48D9-B03E-7696FE365482}" name="12-06-2020" dataDxfId="50"/>
    <tableColumn id="97" xr3:uid="{A5C46252-53A6-4C20-9528-EBBB46C70C09}" name="13-06-20" dataDxfId="49"/>
    <tableColumn id="98" xr3:uid="{906D3465-B7AE-4BEA-B15E-BF4AFA9B17FB}" name="14-06-20" dataDxfId="48"/>
    <tableColumn id="99" xr3:uid="{D4054379-978C-4004-A172-E45CCD7387C8}" name="15-06-20" dataDxfId="47"/>
    <tableColumn id="100" xr3:uid="{B8F2504B-914D-40CA-89AF-1A51923EE234}" name="16-06-20" dataDxfId="46"/>
    <tableColumn id="101" xr3:uid="{A08E839E-61A6-476B-86AD-BC3F1C31B6F7}" name="17-06-20" dataDxfId="45"/>
    <tableColumn id="102" xr3:uid="{1925CCF1-0C7C-484C-818E-28B0B29E2B65}" name="18-06-20" dataDxfId="44"/>
    <tableColumn id="103" xr3:uid="{7705B3CE-4EED-4361-85B1-ED555A9C3A4E}" name="19-06-20" dataDxfId="43"/>
    <tableColumn id="104" xr3:uid="{4CF234B2-A1BA-4E57-B85B-0B16844337FB}" name="20-06-20" dataDxfId="42"/>
    <tableColumn id="105" xr3:uid="{E05FE28E-6EEE-4AB3-B14B-C49FB57E415A}" name="21-06-20" dataDxfId="41"/>
    <tableColumn id="106" xr3:uid="{7FA93533-0664-4F66-8C27-79E1AAD1F1D5}" name="22-06-20" dataDxfId="40"/>
    <tableColumn id="107" xr3:uid="{F04ACC92-96E1-4BCA-9CE5-3E3038C08C05}" name="23-06-20" dataDxfId="39"/>
    <tableColumn id="108" xr3:uid="{8AA85728-B7A4-4846-AD35-9DA2869791FA}" name="24-06-20" dataDxfId="38"/>
    <tableColumn id="109" xr3:uid="{D4C3E08C-EB48-435F-9E11-B34A55EB3A2E}" name="25-06-20" dataDxfId="37"/>
    <tableColumn id="110" xr3:uid="{D686EF51-E376-4076-8007-316C16FBDBCC}" name="26-06-20" dataDxfId="36"/>
    <tableColumn id="111" xr3:uid="{3D163CAF-BABE-4D11-8523-51B7BDF7A2E0}" name="27-06-20" dataDxfId="35"/>
    <tableColumn id="112" xr3:uid="{F5011FA0-0F27-4C66-9945-9108C8263A1F}" name="28-06-20" dataDxfId="34"/>
    <tableColumn id="113" xr3:uid="{45A50112-213E-479B-8A5A-6240F859FD1E}" name="29-06-20" dataDxfId="33"/>
    <tableColumn id="114" xr3:uid="{72B232D5-9A82-4772-9114-9458E03DF764}" name="30-06-20" dataDxfId="32"/>
    <tableColumn id="115" xr3:uid="{45D977E4-5C5D-4F34-A1FA-4D0065194B2E}" name="01-07-20" dataDxfId="31"/>
    <tableColumn id="116" xr3:uid="{8E9A6A7A-D809-7747-90C8-0871BFB774C9}" name="02-07-20" dataDxfId="30"/>
    <tableColumn id="117" xr3:uid="{69AA80D0-14FC-C54A-8E37-04EF18CDE697}" name="03-07-20" dataDxfId="29"/>
    <tableColumn id="118" xr3:uid="{FD812150-1658-B344-9E5C-CF900C811CAC}" name="04-07-20" dataDxfId="28"/>
    <tableColumn id="119" xr3:uid="{CF5C86C6-44F6-604E-BFA3-D8D4C003425A}" name="05-07-20" dataDxfId="27"/>
    <tableColumn id="120" xr3:uid="{B32FA352-85FB-1F4D-8EA7-97AFBE6A3712}" name="06-07-20" dataDxfId="26"/>
    <tableColumn id="121" xr3:uid="{3850ADEE-D7EB-9E49-BBB5-6B9F1F54CD95}" name="07-06-20" dataDxfId="25"/>
    <tableColumn id="122" xr3:uid="{320DDD59-5C45-2040-9D89-C4544F091C5A}" name="08-07-20" dataDxfId="24"/>
    <tableColumn id="123" xr3:uid="{0ACFB9AB-6D30-3A45-9547-D95BC47690DD}" name="09-07-20" dataDxfId="23"/>
    <tableColumn id="124" xr3:uid="{81FD73C7-D816-3F4E-A9DF-1C421C2EFC23}" name="10-07-20" dataDxfId="22"/>
    <tableColumn id="125" xr3:uid="{56DFBF65-88C7-5646-8896-48E8D3FF2198}" name="11-07-20" dataDxfId="21"/>
    <tableColumn id="126" xr3:uid="{18F6DF39-9721-384A-A899-DB40D6B4785E}" name="12-07-20" dataDxfId="20"/>
    <tableColumn id="127" xr3:uid="{2B284A50-3213-EF46-904E-73679622D22C}" name="13-07-20" dataDxfId="19"/>
    <tableColumn id="128" xr3:uid="{30C66AA6-47A6-FB40-A335-1BA9A696E85B}" name="14-07-20" dataDxfId="18"/>
    <tableColumn id="129" xr3:uid="{041D18C8-807A-0949-898D-C4880EDA94DD}" name="15-07-20" dataDxfId="17"/>
    <tableColumn id="130" xr3:uid="{61B56DA5-913C-EF4F-B703-9A52B436E7DD}" name="16-07-20" dataDxfId="16"/>
    <tableColumn id="131" xr3:uid="{877B5AA5-D97A-8D40-B352-6FFA59645351}" name="17-07-20" dataDxfId="15"/>
    <tableColumn id="132" xr3:uid="{3FADF8C3-57FC-5D47-913A-C0C36C8E59FE}" name="18-07-20" dataDxfId="14"/>
    <tableColumn id="133" xr3:uid="{1226D8E9-4582-2342-A7CC-4D09D093B768}" name="19-07-20" dataDxfId="13"/>
    <tableColumn id="134" xr3:uid="{7101E8B8-49A5-1A49-8532-994B0A3FB01B}" name="20-07-20" dataDxfId="12"/>
    <tableColumn id="135" xr3:uid="{94611A1B-D923-9546-A8DC-9CCC7B65A729}" name="21-07-20" dataDxfId="11"/>
    <tableColumn id="136" xr3:uid="{58AE38DE-BFD7-4249-AB7A-15BF37E8B591}" name="22-07-20" dataDxfId="10"/>
    <tableColumn id="137" xr3:uid="{55C5FB87-1CA4-3F45-887B-DBB3DAAA5369}" name="19-07-24" dataDxfId="9"/>
    <tableColumn id="138" xr3:uid="{437CA53C-B11E-BF47-AF09-040913B3FCD0}" name="19-07-25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H52"/>
  <sheetViews>
    <sheetView tabSelected="1" workbookViewId="0">
      <pane xSplit="1" topLeftCell="ED1" activePane="topRight" state="frozen"/>
      <selection activeCell="A2" sqref="A2"/>
      <selection pane="topRight" activeCell="EF8" sqref="EF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3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174</v>
      </c>
      <c r="EE1" s="1" t="s">
        <v>175</v>
      </c>
      <c r="EF1" s="1" t="s">
        <v>176</v>
      </c>
      <c r="EG1" t="s">
        <v>172</v>
      </c>
      <c r="EH1" t="s">
        <v>173</v>
      </c>
    </row>
    <row r="2" spans="1:13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/>
      <c r="EH2" s="8"/>
    </row>
    <row r="3" spans="1:13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/>
      <c r="EH3" s="8"/>
    </row>
    <row r="4" spans="1:13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/>
      <c r="EH4" s="8"/>
    </row>
    <row r="5" spans="1:13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/>
      <c r="EH5" s="8"/>
    </row>
    <row r="6" spans="1:13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/>
      <c r="EH6" s="8"/>
    </row>
    <row r="7" spans="1:13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/>
      <c r="EH7" s="8"/>
    </row>
    <row r="8" spans="1:13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38" x14ac:dyDescent="0.2">
      <c r="W9" s="1"/>
    </row>
    <row r="10" spans="1:138" x14ac:dyDescent="0.2">
      <c r="W10" s="1"/>
    </row>
    <row r="11" spans="1:138" x14ac:dyDescent="0.2">
      <c r="W11" s="1"/>
    </row>
    <row r="12" spans="1:138" x14ac:dyDescent="0.2">
      <c r="W12" s="1"/>
    </row>
    <row r="13" spans="1:138" x14ac:dyDescent="0.2">
      <c r="W13" s="1"/>
    </row>
    <row r="14" spans="1:138" x14ac:dyDescent="0.2">
      <c r="W14" s="1"/>
    </row>
    <row r="15" spans="1:138" x14ac:dyDescent="0.2">
      <c r="W15" s="1"/>
    </row>
    <row r="16" spans="1:13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44034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ultima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-194599</v>
      </c>
      <c r="H142" cm="1">
        <f t="array" ref="H142">+INDEX(Hoja1!$B$2:$MO$7,2,$E142)</f>
        <v>0</v>
      </c>
      <c r="I142">
        <f t="shared" si="71"/>
        <v>-135846</v>
      </c>
      <c r="J142">
        <f t="shared" si="62"/>
        <v>0</v>
      </c>
      <c r="K142">
        <f t="shared" si="72"/>
        <v>-58753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-197113</v>
      </c>
      <c r="S142">
        <f t="shared" si="74"/>
        <v>-58753</v>
      </c>
      <c r="T142">
        <f t="shared" si="75"/>
        <v>-21640</v>
      </c>
      <c r="U142">
        <f t="shared" si="76"/>
        <v>-651</v>
      </c>
      <c r="V142">
        <f t="shared" si="77"/>
        <v>-1155</v>
      </c>
      <c r="W142">
        <f t="shared" si="78"/>
        <v>-158</v>
      </c>
      <c r="X142">
        <f t="shared" si="79"/>
        <v>-78.406125696101824</v>
      </c>
      <c r="Y142">
        <f t="shared" si="80"/>
        <v>-1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-23604</v>
      </c>
      <c r="AM142">
        <f>+IFERROR(TODO_PACIENTES[[#This Row],[Variación Personas Medidas Sanitarias]]/AJ141,0)</f>
        <v>-1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194599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-1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