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73" documentId="11_9248B46DC1CBB2E3ED7FF6F9903E8C1851038383" xr6:coauthVersionLast="45" xr6:coauthVersionMax="45" xr10:uidLastSave="{C635E276-1498-4FD9-8641-371EC4C6BB40}"/>
  <bookViews>
    <workbookView xWindow="-108" yWindow="-108" windowWidth="23256" windowHeight="12576" activeTab="3" xr2:uid="{00000000-000D-0000-FFFF-FFFF00000000}"/>
  </bookViews>
  <sheets>
    <sheet name="Recuperados Diarios" sheetId="3" r:id="rId1"/>
    <sheet name="Confirmados Diarios" sheetId="4" r:id="rId2"/>
    <sheet name="Fallecidos Diarios" sheetId="5" r:id="rId3"/>
    <sheet name="Resumen" sheetId="6" r:id="rId4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6" l="1"/>
  <c r="S3" i="6"/>
  <c r="T3" i="6"/>
  <c r="R4" i="6"/>
  <c r="S4" i="6"/>
  <c r="T4" i="6"/>
  <c r="R5" i="6"/>
  <c r="S5" i="6"/>
  <c r="T5" i="6"/>
  <c r="R6" i="6"/>
  <c r="S6" i="6"/>
  <c r="T6" i="6"/>
  <c r="R7" i="6"/>
  <c r="S7" i="6"/>
  <c r="T7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R34" i="6"/>
  <c r="S34" i="6"/>
  <c r="T34" i="6"/>
  <c r="R35" i="6"/>
  <c r="S35" i="6"/>
  <c r="T35" i="6"/>
  <c r="R36" i="6"/>
  <c r="S36" i="6"/>
  <c r="T36" i="6"/>
  <c r="R37" i="6"/>
  <c r="S37" i="6"/>
  <c r="T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R87" i="6"/>
  <c r="S87" i="6"/>
  <c r="T87" i="6"/>
  <c r="R88" i="6"/>
  <c r="S88" i="6"/>
  <c r="T88" i="6"/>
  <c r="R89" i="6"/>
  <c r="S89" i="6"/>
  <c r="T89" i="6"/>
  <c r="R90" i="6"/>
  <c r="S90" i="6"/>
  <c r="T90" i="6"/>
  <c r="R91" i="6"/>
  <c r="S91" i="6"/>
  <c r="T91" i="6"/>
  <c r="R92" i="6"/>
  <c r="S92" i="6"/>
  <c r="T92" i="6"/>
  <c r="R93" i="6"/>
  <c r="S93" i="6"/>
  <c r="T93" i="6"/>
  <c r="R94" i="6"/>
  <c r="S94" i="6"/>
  <c r="T94" i="6"/>
  <c r="R95" i="6"/>
  <c r="S95" i="6"/>
  <c r="T95" i="6"/>
  <c r="R96" i="6"/>
  <c r="S96" i="6"/>
  <c r="T96" i="6"/>
  <c r="R97" i="6"/>
  <c r="S97" i="6"/>
  <c r="T97" i="6"/>
  <c r="R98" i="6"/>
  <c r="S98" i="6"/>
  <c r="T98" i="6"/>
  <c r="R99" i="6"/>
  <c r="S99" i="6"/>
  <c r="T99" i="6"/>
  <c r="R100" i="6"/>
  <c r="S100" i="6"/>
  <c r="T100" i="6"/>
  <c r="R101" i="6"/>
  <c r="S101" i="6"/>
  <c r="T101" i="6"/>
  <c r="R102" i="6"/>
  <c r="S102" i="6"/>
  <c r="T102" i="6"/>
  <c r="R103" i="6"/>
  <c r="S103" i="6"/>
  <c r="T103" i="6"/>
  <c r="R104" i="6"/>
  <c r="S104" i="6"/>
  <c r="T104" i="6"/>
  <c r="R105" i="6"/>
  <c r="S105" i="6"/>
  <c r="T105" i="6"/>
  <c r="R106" i="6"/>
  <c r="S106" i="6"/>
  <c r="T106" i="6"/>
  <c r="R107" i="6"/>
  <c r="S107" i="6"/>
  <c r="T107" i="6"/>
  <c r="R108" i="6"/>
  <c r="S108" i="6"/>
  <c r="T108" i="6"/>
  <c r="R109" i="6"/>
  <c r="S109" i="6"/>
  <c r="T109" i="6"/>
  <c r="R110" i="6"/>
  <c r="S110" i="6"/>
  <c r="T110" i="6"/>
  <c r="R111" i="6"/>
  <c r="S111" i="6"/>
  <c r="T111" i="6"/>
  <c r="R112" i="6"/>
  <c r="S112" i="6"/>
  <c r="T112" i="6"/>
  <c r="R113" i="6"/>
  <c r="S113" i="6"/>
  <c r="T113" i="6"/>
  <c r="R114" i="6"/>
  <c r="S114" i="6"/>
  <c r="T114" i="6"/>
  <c r="R115" i="6"/>
  <c r="S115" i="6"/>
  <c r="T115" i="6"/>
  <c r="R116" i="6"/>
  <c r="S116" i="6"/>
  <c r="T116" i="6"/>
  <c r="R117" i="6"/>
  <c r="S117" i="6"/>
  <c r="T117" i="6"/>
  <c r="R118" i="6"/>
  <c r="S118" i="6"/>
  <c r="T118" i="6"/>
  <c r="R119" i="6"/>
  <c r="S119" i="6"/>
  <c r="T119" i="6"/>
  <c r="R120" i="6"/>
  <c r="S120" i="6"/>
  <c r="T120" i="6"/>
  <c r="R121" i="6"/>
  <c r="S121" i="6"/>
  <c r="T121" i="6"/>
  <c r="R122" i="6"/>
  <c r="S122" i="6"/>
  <c r="T122" i="6"/>
  <c r="R123" i="6"/>
  <c r="S123" i="6"/>
  <c r="T123" i="6"/>
  <c r="R124" i="6"/>
  <c r="S124" i="6"/>
  <c r="T124" i="6"/>
  <c r="R125" i="6"/>
  <c r="S125" i="6"/>
  <c r="T125" i="6"/>
  <c r="R126" i="6"/>
  <c r="S126" i="6"/>
  <c r="T126" i="6"/>
  <c r="R127" i="6"/>
  <c r="S127" i="6"/>
  <c r="T127" i="6"/>
  <c r="R128" i="6"/>
  <c r="S128" i="6"/>
  <c r="T128" i="6"/>
  <c r="R129" i="6"/>
  <c r="S129" i="6"/>
  <c r="T129" i="6"/>
  <c r="R130" i="6"/>
  <c r="S130" i="6"/>
  <c r="T130" i="6"/>
  <c r="R131" i="6"/>
  <c r="S131" i="6"/>
  <c r="T131" i="6"/>
  <c r="R132" i="6"/>
  <c r="S132" i="6"/>
  <c r="T132" i="6"/>
  <c r="R133" i="6"/>
  <c r="S133" i="6"/>
  <c r="T133" i="6"/>
  <c r="R134" i="6"/>
  <c r="S134" i="6"/>
  <c r="T134" i="6"/>
  <c r="R135" i="6"/>
  <c r="S135" i="6"/>
  <c r="T135" i="6"/>
  <c r="R136" i="6"/>
  <c r="S136" i="6"/>
  <c r="T136" i="6"/>
  <c r="R137" i="6"/>
  <c r="S137" i="6"/>
  <c r="T137" i="6"/>
  <c r="R138" i="6"/>
  <c r="S138" i="6"/>
  <c r="T138" i="6"/>
  <c r="R139" i="6"/>
  <c r="S139" i="6"/>
  <c r="T139" i="6"/>
  <c r="R140" i="6"/>
  <c r="S140" i="6"/>
  <c r="T140" i="6"/>
  <c r="R141" i="6"/>
  <c r="S141" i="6"/>
  <c r="T141" i="6"/>
  <c r="R142" i="6"/>
  <c r="S142" i="6"/>
  <c r="T142" i="6"/>
  <c r="R143" i="6"/>
  <c r="S143" i="6"/>
  <c r="T143" i="6"/>
  <c r="R144" i="6"/>
  <c r="S144" i="6"/>
  <c r="T144" i="6"/>
  <c r="R145" i="6"/>
  <c r="S145" i="6"/>
  <c r="T145" i="6"/>
  <c r="R146" i="6"/>
  <c r="S146" i="6"/>
  <c r="T146" i="6"/>
  <c r="R147" i="6"/>
  <c r="S147" i="6"/>
  <c r="T147" i="6"/>
  <c r="R148" i="6"/>
  <c r="S148" i="6"/>
  <c r="T148" i="6"/>
  <c r="R149" i="6"/>
  <c r="S149" i="6"/>
  <c r="T149" i="6"/>
  <c r="R150" i="6"/>
  <c r="S150" i="6"/>
  <c r="T150" i="6"/>
  <c r="R151" i="6"/>
  <c r="S151" i="6"/>
  <c r="T151" i="6"/>
  <c r="R152" i="6"/>
  <c r="S152" i="6"/>
  <c r="T152" i="6"/>
  <c r="R153" i="6"/>
  <c r="S153" i="6"/>
  <c r="T153" i="6"/>
  <c r="R154" i="6"/>
  <c r="S154" i="6"/>
  <c r="T154" i="6"/>
  <c r="R155" i="6"/>
  <c r="S155" i="6"/>
  <c r="T155" i="6"/>
  <c r="R156" i="6"/>
  <c r="S156" i="6"/>
  <c r="T156" i="6"/>
  <c r="R157" i="6"/>
  <c r="S157" i="6"/>
  <c r="T157" i="6"/>
  <c r="R158" i="6"/>
  <c r="S158" i="6"/>
  <c r="T158" i="6"/>
  <c r="R159" i="6"/>
  <c r="S159" i="6"/>
  <c r="T159" i="6"/>
  <c r="R160" i="6"/>
  <c r="S160" i="6"/>
  <c r="T160" i="6"/>
  <c r="R161" i="6"/>
  <c r="S161" i="6"/>
  <c r="T161" i="6"/>
  <c r="R162" i="6"/>
  <c r="S162" i="6"/>
  <c r="T162" i="6"/>
  <c r="R163" i="6"/>
  <c r="S163" i="6"/>
  <c r="T163" i="6"/>
  <c r="R164" i="6"/>
  <c r="S164" i="6"/>
  <c r="T164" i="6"/>
  <c r="R165" i="6"/>
  <c r="S165" i="6"/>
  <c r="T165" i="6"/>
  <c r="R166" i="6"/>
  <c r="S166" i="6"/>
  <c r="T166" i="6"/>
  <c r="R167" i="6"/>
  <c r="S167" i="6"/>
  <c r="T167" i="6"/>
  <c r="R168" i="6"/>
  <c r="S168" i="6"/>
  <c r="T168" i="6"/>
  <c r="R169" i="6"/>
  <c r="S169" i="6"/>
  <c r="T169" i="6"/>
  <c r="R170" i="6"/>
  <c r="S170" i="6"/>
  <c r="T170" i="6"/>
  <c r="R171" i="6"/>
  <c r="S171" i="6"/>
  <c r="T171" i="6"/>
  <c r="R172" i="6"/>
  <c r="S172" i="6"/>
  <c r="T172" i="6"/>
  <c r="R173" i="6"/>
  <c r="S173" i="6"/>
  <c r="T173" i="6"/>
  <c r="R174" i="6"/>
  <c r="S174" i="6"/>
  <c r="T174" i="6"/>
  <c r="R175" i="6"/>
  <c r="S175" i="6"/>
  <c r="T175" i="6"/>
  <c r="R176" i="6"/>
  <c r="S176" i="6"/>
  <c r="T176" i="6"/>
  <c r="R177" i="6"/>
  <c r="S177" i="6"/>
  <c r="T177" i="6"/>
  <c r="R178" i="6"/>
  <c r="S178" i="6"/>
  <c r="T178" i="6"/>
  <c r="R179" i="6"/>
  <c r="S179" i="6"/>
  <c r="T179" i="6"/>
  <c r="R180" i="6"/>
  <c r="S180" i="6"/>
  <c r="T180" i="6"/>
  <c r="R181" i="6"/>
  <c r="S181" i="6"/>
  <c r="T181" i="6"/>
  <c r="R182" i="6"/>
  <c r="S182" i="6"/>
  <c r="T182" i="6"/>
  <c r="R183" i="6"/>
  <c r="S183" i="6"/>
  <c r="T183" i="6"/>
  <c r="R184" i="6"/>
  <c r="S184" i="6"/>
  <c r="T184" i="6"/>
  <c r="R185" i="6"/>
  <c r="S185" i="6"/>
  <c r="T185" i="6"/>
  <c r="R186" i="6"/>
  <c r="S186" i="6"/>
  <c r="T186" i="6"/>
  <c r="R187" i="6"/>
  <c r="S187" i="6"/>
  <c r="T187" i="6"/>
  <c r="R188" i="6"/>
  <c r="S188" i="6"/>
  <c r="T188" i="6"/>
  <c r="R189" i="6"/>
  <c r="S189" i="6"/>
  <c r="T189" i="6"/>
  <c r="R190" i="6"/>
  <c r="S190" i="6"/>
  <c r="T190" i="6"/>
  <c r="R191" i="6"/>
  <c r="S191" i="6"/>
  <c r="T191" i="6"/>
  <c r="R192" i="6"/>
  <c r="S192" i="6"/>
  <c r="T192" i="6"/>
  <c r="R193" i="6"/>
  <c r="S193" i="6"/>
  <c r="T193" i="6"/>
  <c r="R194" i="6"/>
  <c r="S194" i="6"/>
  <c r="T194" i="6"/>
  <c r="R195" i="6"/>
  <c r="S195" i="6"/>
  <c r="T195" i="6"/>
  <c r="R196" i="6"/>
  <c r="S196" i="6"/>
  <c r="T196" i="6"/>
  <c r="R197" i="6"/>
  <c r="S197" i="6"/>
  <c r="T197" i="6"/>
  <c r="R198" i="6"/>
  <c r="S198" i="6"/>
  <c r="T198" i="6"/>
  <c r="R199" i="6"/>
  <c r="S199" i="6"/>
  <c r="T199" i="6"/>
  <c r="R200" i="6"/>
  <c r="S200" i="6"/>
  <c r="T200" i="6"/>
  <c r="R201" i="6"/>
  <c r="S201" i="6"/>
  <c r="T201" i="6"/>
  <c r="R202" i="6"/>
  <c r="S202" i="6"/>
  <c r="T202" i="6"/>
  <c r="R203" i="6"/>
  <c r="S203" i="6"/>
  <c r="T203" i="6"/>
  <c r="R204" i="6"/>
  <c r="S204" i="6"/>
  <c r="T204" i="6"/>
  <c r="R205" i="6"/>
  <c r="S205" i="6"/>
  <c r="T205" i="6"/>
  <c r="R206" i="6"/>
  <c r="S206" i="6"/>
  <c r="T206" i="6"/>
  <c r="R207" i="6"/>
  <c r="S207" i="6"/>
  <c r="T207" i="6"/>
  <c r="R208" i="6"/>
  <c r="S208" i="6"/>
  <c r="T208" i="6"/>
  <c r="R209" i="6"/>
  <c r="S209" i="6"/>
  <c r="T209" i="6"/>
  <c r="R210" i="6"/>
  <c r="S210" i="6"/>
  <c r="T210" i="6"/>
  <c r="R211" i="6"/>
  <c r="S211" i="6"/>
  <c r="T211" i="6"/>
  <c r="R212" i="6"/>
  <c r="S212" i="6"/>
  <c r="T212" i="6"/>
  <c r="R213" i="6"/>
  <c r="S213" i="6"/>
  <c r="T213" i="6"/>
  <c r="R214" i="6"/>
  <c r="S214" i="6"/>
  <c r="T214" i="6"/>
  <c r="R215" i="6"/>
  <c r="S215" i="6"/>
  <c r="T215" i="6"/>
  <c r="R216" i="6"/>
  <c r="S216" i="6"/>
  <c r="T216" i="6"/>
  <c r="R217" i="6"/>
  <c r="S217" i="6"/>
  <c r="T217" i="6"/>
  <c r="R218" i="6"/>
  <c r="S218" i="6"/>
  <c r="T218" i="6"/>
  <c r="R219" i="6"/>
  <c r="S219" i="6"/>
  <c r="T219" i="6"/>
  <c r="R220" i="6"/>
  <c r="S220" i="6"/>
  <c r="T220" i="6"/>
  <c r="R221" i="6"/>
  <c r="S221" i="6"/>
  <c r="T221" i="6"/>
  <c r="R222" i="6"/>
  <c r="S222" i="6"/>
  <c r="T222" i="6"/>
  <c r="R223" i="6"/>
  <c r="S223" i="6"/>
  <c r="T223" i="6"/>
  <c r="R224" i="6"/>
  <c r="S224" i="6"/>
  <c r="T224" i="6"/>
  <c r="R225" i="6"/>
  <c r="S225" i="6"/>
  <c r="T225" i="6"/>
  <c r="R226" i="6"/>
  <c r="S226" i="6"/>
  <c r="T226" i="6"/>
  <c r="R227" i="6"/>
  <c r="S227" i="6"/>
  <c r="T227" i="6"/>
  <c r="R228" i="6"/>
  <c r="S228" i="6"/>
  <c r="T228" i="6"/>
  <c r="R229" i="6"/>
  <c r="S229" i="6"/>
  <c r="T229" i="6"/>
  <c r="R230" i="6"/>
  <c r="S230" i="6"/>
  <c r="T230" i="6"/>
  <c r="R231" i="6"/>
  <c r="S231" i="6"/>
  <c r="T231" i="6"/>
  <c r="R232" i="6"/>
  <c r="S232" i="6"/>
  <c r="T232" i="6"/>
  <c r="R233" i="6"/>
  <c r="S233" i="6"/>
  <c r="T233" i="6"/>
  <c r="R234" i="6"/>
  <c r="S234" i="6"/>
  <c r="T234" i="6"/>
  <c r="R235" i="6"/>
  <c r="S235" i="6"/>
  <c r="T235" i="6"/>
  <c r="R236" i="6"/>
  <c r="S236" i="6"/>
  <c r="T236" i="6"/>
  <c r="R237" i="6"/>
  <c r="S237" i="6"/>
  <c r="T237" i="6"/>
  <c r="R238" i="6"/>
  <c r="S238" i="6"/>
  <c r="T238" i="6"/>
  <c r="R239" i="6"/>
  <c r="S239" i="6"/>
  <c r="T239" i="6"/>
  <c r="R240" i="6"/>
  <c r="S240" i="6"/>
  <c r="T240" i="6"/>
  <c r="R241" i="6"/>
  <c r="S241" i="6"/>
  <c r="T241" i="6"/>
  <c r="R242" i="6"/>
  <c r="S242" i="6"/>
  <c r="T242" i="6"/>
  <c r="R243" i="6"/>
  <c r="S243" i="6"/>
  <c r="T243" i="6"/>
  <c r="R244" i="6"/>
  <c r="S244" i="6"/>
  <c r="T244" i="6"/>
  <c r="R245" i="6"/>
  <c r="S245" i="6"/>
  <c r="T245" i="6"/>
  <c r="R246" i="6"/>
  <c r="S246" i="6"/>
  <c r="T246" i="6"/>
  <c r="R247" i="6"/>
  <c r="S247" i="6"/>
  <c r="T247" i="6"/>
  <c r="R248" i="6"/>
  <c r="S248" i="6"/>
  <c r="T248" i="6"/>
  <c r="R249" i="6"/>
  <c r="S249" i="6"/>
  <c r="T249" i="6"/>
  <c r="R250" i="6"/>
  <c r="S250" i="6"/>
  <c r="T250" i="6"/>
  <c r="R251" i="6"/>
  <c r="S251" i="6"/>
  <c r="T251" i="6"/>
  <c r="R252" i="6"/>
  <c r="S252" i="6"/>
  <c r="T252" i="6"/>
  <c r="R253" i="6"/>
  <c r="S253" i="6"/>
  <c r="T253" i="6"/>
  <c r="R254" i="6"/>
  <c r="S254" i="6"/>
  <c r="T254" i="6"/>
  <c r="R255" i="6"/>
  <c r="S255" i="6"/>
  <c r="T255" i="6"/>
  <c r="R256" i="6"/>
  <c r="S256" i="6"/>
  <c r="T256" i="6"/>
  <c r="R257" i="6"/>
  <c r="S257" i="6"/>
  <c r="T257" i="6"/>
  <c r="R258" i="6"/>
  <c r="S258" i="6"/>
  <c r="T258" i="6"/>
  <c r="R259" i="6"/>
  <c r="S259" i="6"/>
  <c r="T259" i="6"/>
  <c r="R260" i="6"/>
  <c r="S260" i="6"/>
  <c r="T260" i="6"/>
  <c r="R261" i="6"/>
  <c r="S261" i="6"/>
  <c r="T261" i="6"/>
  <c r="R262" i="6"/>
  <c r="S262" i="6"/>
  <c r="T262" i="6"/>
  <c r="R263" i="6"/>
  <c r="S263" i="6"/>
  <c r="T263" i="6"/>
  <c r="R264" i="6"/>
  <c r="S264" i="6"/>
  <c r="T264" i="6"/>
  <c r="R265" i="6"/>
  <c r="S265" i="6"/>
  <c r="T265" i="6"/>
  <c r="R266" i="6"/>
  <c r="S266" i="6"/>
  <c r="T266" i="6"/>
  <c r="R267" i="6"/>
  <c r="S267" i="6"/>
  <c r="T267" i="6"/>
  <c r="R268" i="6"/>
  <c r="S268" i="6"/>
  <c r="T268" i="6"/>
  <c r="R269" i="6"/>
  <c r="S269" i="6"/>
  <c r="T269" i="6"/>
  <c r="R270" i="6"/>
  <c r="S270" i="6"/>
  <c r="T270" i="6"/>
  <c r="R271" i="6"/>
  <c r="S271" i="6"/>
  <c r="T271" i="6"/>
  <c r="R272" i="6"/>
  <c r="S272" i="6"/>
  <c r="T272" i="6"/>
  <c r="R273" i="6"/>
  <c r="S273" i="6"/>
  <c r="T273" i="6"/>
  <c r="R274" i="6"/>
  <c r="S274" i="6"/>
  <c r="T274" i="6"/>
  <c r="R275" i="6"/>
  <c r="S275" i="6"/>
  <c r="T275" i="6"/>
  <c r="R276" i="6"/>
  <c r="S276" i="6"/>
  <c r="T276" i="6"/>
  <c r="R277" i="6"/>
  <c r="S277" i="6"/>
  <c r="T277" i="6"/>
  <c r="T2" i="6"/>
  <c r="S2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G3" i="6"/>
  <c r="F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E3" i="6"/>
  <c r="D3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C90" i="3" l="1"/>
  <c r="C90" i="5"/>
  <c r="C91" i="4"/>
  <c r="E91" i="4"/>
  <c r="C89" i="5" l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<sst xmlns="http://schemas.openxmlformats.org/spreadsheetml/2006/main" count="39" uniqueCount="30">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</sst>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/m/yyyy"/>
    </dxf>
    <dxf>
      <numFmt numFmtId="164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0" totalsRowShown="0">
  <autoFilter ref="A1:C90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1" totalsRowShown="0">
  <autoFilter ref="A1:M91" xr:uid="{4D9B2783-E960-4987-881E-175B768F31D3}"/>
  <tableColumns count="13">
    <tableColumn id="1" xr3:uid="{0057B26E-FB62-446F-BDF0-7F3E0DE0835E}" name="Fecha" dataDxfId="5"/>
    <tableColumn id="2" xr3:uid="{FD7DC77B-0B9F-46ED-A1AC-3680468FCD48}" name="Confirmados Acumulados"/>
    <tableColumn id="3" xr3:uid="{9702B7CB-3CBF-4BD3-A6FB-6E7476D20E04}" name="Nuevos Confirmados" dataDxfId="4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3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0" totalsRowShown="0">
  <autoFilter ref="A1:C90" xr:uid="{517D9367-0240-4C2D-ADFF-4AF09B613BBD}"/>
  <tableColumns count="3">
    <tableColumn id="1" xr3:uid="{0885F415-77E4-4B4C-9B60-6BEC0001A890}" name="Fecha" dataDxfId="2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0">
  <autoFilter ref="A1:T277" xr:uid="{4BC0183E-1FDF-4EC8-BE33-C7381C3F3C86}"/>
  <tableColumns count="20">
    <tableColumn id="1" xr3:uid="{69C44E52-01A7-4C84-A0B8-F633A65ED674}" name="Fecha" dataDxfId="1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workbookViewId="0">
      <selection activeCell="B1" sqref="B1:C1"/>
    </sheetView>
  </sheetViews>
  <sheetFormatPr baseColWidth="10" defaultColWidth="9.109375" defaultRowHeight="14.4" x14ac:dyDescent="0.3"/>
  <cols>
    <col min="1" max="1" width="10.5546875" bestFit="1" customWidth="1"/>
    <col min="2" max="2" width="21.6640625" bestFit="1" customWidth="1"/>
    <col min="3" max="3" width="22.33203125" bestFit="1" customWidth="1"/>
  </cols>
  <sheetData>
    <row r="1" spans="1:55" x14ac:dyDescent="0.3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3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3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3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3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3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3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3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3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3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3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3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3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3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3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3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3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3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3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3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3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3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3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3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3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3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3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3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3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3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3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3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3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3">
      <c r="A36" s="4">
        <v>43934</v>
      </c>
      <c r="B36" s="2">
        <v>61</v>
      </c>
      <c r="C36">
        <v>0</v>
      </c>
      <c r="E36" s="3"/>
      <c r="AC36" s="2"/>
    </row>
    <row r="37" spans="1:55" x14ac:dyDescent="0.3">
      <c r="A37" s="4">
        <v>43935</v>
      </c>
      <c r="B37">
        <v>1881</v>
      </c>
      <c r="C37">
        <v>0</v>
      </c>
    </row>
    <row r="38" spans="1:55" x14ac:dyDescent="0.3">
      <c r="A38" s="4">
        <v>43936</v>
      </c>
      <c r="B38">
        <v>1884</v>
      </c>
      <c r="C38">
        <f t="shared" ref="C38:C69" si="0">B38-B37</f>
        <v>3</v>
      </c>
    </row>
    <row r="39" spans="1:55" x14ac:dyDescent="0.3">
      <c r="A39" s="4">
        <v>43937</v>
      </c>
      <c r="B39">
        <v>1907</v>
      </c>
      <c r="C39">
        <f t="shared" si="0"/>
        <v>23</v>
      </c>
    </row>
    <row r="40" spans="1:55" x14ac:dyDescent="0.3">
      <c r="A40" s="4">
        <v>43938</v>
      </c>
      <c r="B40">
        <v>1931</v>
      </c>
      <c r="C40">
        <f t="shared" si="0"/>
        <v>24</v>
      </c>
    </row>
    <row r="41" spans="1:55" x14ac:dyDescent="0.3">
      <c r="A41" s="4">
        <v>43939</v>
      </c>
      <c r="B41">
        <v>1949</v>
      </c>
      <c r="C41">
        <f t="shared" si="0"/>
        <v>18</v>
      </c>
    </row>
    <row r="42" spans="1:55" x14ac:dyDescent="0.3">
      <c r="A42" s="4">
        <v>43940</v>
      </c>
      <c r="B42">
        <v>1974</v>
      </c>
      <c r="C42">
        <f t="shared" si="0"/>
        <v>25</v>
      </c>
    </row>
    <row r="43" spans="1:55" x14ac:dyDescent="0.3">
      <c r="A43" s="4">
        <v>43941</v>
      </c>
      <c r="B43">
        <v>2013</v>
      </c>
      <c r="C43">
        <f t="shared" si="0"/>
        <v>39</v>
      </c>
    </row>
    <row r="44" spans="1:55" x14ac:dyDescent="0.3">
      <c r="A44" s="4">
        <v>43942</v>
      </c>
      <c r="B44">
        <v>2040</v>
      </c>
      <c r="C44">
        <f t="shared" si="0"/>
        <v>27</v>
      </c>
    </row>
    <row r="45" spans="1:55" x14ac:dyDescent="0.3">
      <c r="A45" s="4">
        <v>43943</v>
      </c>
      <c r="B45">
        <v>2482</v>
      </c>
      <c r="C45">
        <f t="shared" si="0"/>
        <v>442</v>
      </c>
    </row>
    <row r="46" spans="1:55" x14ac:dyDescent="0.3">
      <c r="A46" s="4">
        <v>43944</v>
      </c>
      <c r="B46">
        <v>2531</v>
      </c>
      <c r="C46">
        <f t="shared" si="0"/>
        <v>49</v>
      </c>
    </row>
    <row r="47" spans="1:55" x14ac:dyDescent="0.3">
      <c r="A47" s="4">
        <v>43945</v>
      </c>
      <c r="B47">
        <v>2546</v>
      </c>
      <c r="C47">
        <f t="shared" si="0"/>
        <v>15</v>
      </c>
    </row>
    <row r="48" spans="1:55" x14ac:dyDescent="0.3">
      <c r="A48" s="4">
        <v>43946</v>
      </c>
      <c r="B48">
        <v>2762</v>
      </c>
      <c r="C48">
        <f t="shared" si="0"/>
        <v>216</v>
      </c>
    </row>
    <row r="49" spans="1:3" x14ac:dyDescent="0.3">
      <c r="A49" s="4">
        <v>43947</v>
      </c>
      <c r="B49">
        <v>2824</v>
      </c>
      <c r="C49">
        <f t="shared" si="0"/>
        <v>62</v>
      </c>
    </row>
    <row r="50" spans="1:3" x14ac:dyDescent="0.3">
      <c r="A50" s="4">
        <v>43948</v>
      </c>
      <c r="B50">
        <v>2910</v>
      </c>
      <c r="C50">
        <f t="shared" si="0"/>
        <v>86</v>
      </c>
    </row>
    <row r="51" spans="1:3" x14ac:dyDescent="0.3">
      <c r="A51" s="4">
        <v>43949</v>
      </c>
      <c r="B51">
        <v>2939</v>
      </c>
      <c r="C51">
        <f t="shared" si="0"/>
        <v>29</v>
      </c>
    </row>
    <row r="52" spans="1:3" x14ac:dyDescent="0.3">
      <c r="A52" s="4">
        <v>43950</v>
      </c>
      <c r="B52">
        <v>3011</v>
      </c>
      <c r="C52">
        <f t="shared" si="0"/>
        <v>72</v>
      </c>
    </row>
    <row r="53" spans="1:3" x14ac:dyDescent="0.3">
      <c r="A53" s="4">
        <v>43951</v>
      </c>
      <c r="B53">
        <v>3060</v>
      </c>
      <c r="C53">
        <f t="shared" si="0"/>
        <v>49</v>
      </c>
    </row>
    <row r="54" spans="1:3" x14ac:dyDescent="0.3">
      <c r="A54" s="4">
        <v>43952</v>
      </c>
      <c r="B54">
        <v>3106</v>
      </c>
      <c r="C54">
        <f t="shared" si="0"/>
        <v>46</v>
      </c>
    </row>
    <row r="55" spans="1:3" x14ac:dyDescent="0.3">
      <c r="A55" s="4">
        <v>43953</v>
      </c>
      <c r="B55">
        <v>3144</v>
      </c>
      <c r="C55">
        <f t="shared" si="0"/>
        <v>38</v>
      </c>
    </row>
    <row r="56" spans="1:3" x14ac:dyDescent="0.3">
      <c r="A56" s="4">
        <v>43954</v>
      </c>
      <c r="B56">
        <v>3144</v>
      </c>
      <c r="C56">
        <f t="shared" si="0"/>
        <v>0</v>
      </c>
    </row>
    <row r="57" spans="1:3" x14ac:dyDescent="0.3">
      <c r="A57" s="4">
        <v>43955</v>
      </c>
      <c r="B57">
        <v>3229</v>
      </c>
      <c r="C57">
        <f t="shared" si="0"/>
        <v>85</v>
      </c>
    </row>
    <row r="58" spans="1:3" x14ac:dyDescent="0.3">
      <c r="A58" s="4">
        <v>43956</v>
      </c>
      <c r="B58">
        <v>4441</v>
      </c>
      <c r="C58">
        <f t="shared" si="0"/>
        <v>1212</v>
      </c>
    </row>
    <row r="59" spans="1:3" x14ac:dyDescent="0.3">
      <c r="A59" s="4">
        <v>43957</v>
      </c>
      <c r="B59">
        <v>4477</v>
      </c>
      <c r="C59">
        <f t="shared" si="0"/>
        <v>36</v>
      </c>
    </row>
    <row r="60" spans="1:3" x14ac:dyDescent="0.3">
      <c r="A60" s="4">
        <v>43958</v>
      </c>
      <c r="B60" s="2">
        <v>4504</v>
      </c>
      <c r="C60">
        <f t="shared" si="0"/>
        <v>27</v>
      </c>
    </row>
    <row r="61" spans="1:3" x14ac:dyDescent="0.3">
      <c r="A61" s="4">
        <v>43959</v>
      </c>
      <c r="B61">
        <v>4500</v>
      </c>
      <c r="C61">
        <f t="shared" si="0"/>
        <v>-4</v>
      </c>
    </row>
    <row r="62" spans="1:3" x14ac:dyDescent="0.3">
      <c r="A62" s="4">
        <v>43960</v>
      </c>
      <c r="B62">
        <v>4501</v>
      </c>
      <c r="C62">
        <f t="shared" si="0"/>
        <v>1</v>
      </c>
    </row>
    <row r="63" spans="1:3" x14ac:dyDescent="0.3">
      <c r="A63" s="4">
        <v>43961</v>
      </c>
      <c r="B63">
        <v>4687</v>
      </c>
      <c r="C63">
        <f t="shared" si="0"/>
        <v>186</v>
      </c>
    </row>
    <row r="64" spans="1:3" x14ac:dyDescent="0.3">
      <c r="A64" s="4">
        <v>43962</v>
      </c>
      <c r="B64">
        <v>4687</v>
      </c>
      <c r="C64">
        <f t="shared" si="0"/>
        <v>0</v>
      </c>
    </row>
    <row r="65" spans="1:3" x14ac:dyDescent="0.3">
      <c r="A65" s="4">
        <v>43963</v>
      </c>
      <c r="B65">
        <v>6021</v>
      </c>
      <c r="C65">
        <f t="shared" si="0"/>
        <v>1334</v>
      </c>
    </row>
    <row r="66" spans="1:3" x14ac:dyDescent="0.3">
      <c r="A66" s="4">
        <v>43964</v>
      </c>
      <c r="B66">
        <v>6067</v>
      </c>
      <c r="C66">
        <f t="shared" si="0"/>
        <v>46</v>
      </c>
    </row>
    <row r="67" spans="1:3" x14ac:dyDescent="0.3">
      <c r="A67" s="4">
        <v>43965</v>
      </c>
      <c r="B67">
        <v>6080</v>
      </c>
      <c r="C67">
        <f t="shared" si="0"/>
        <v>13</v>
      </c>
    </row>
    <row r="68" spans="1:3" x14ac:dyDescent="0.3">
      <c r="A68" s="4">
        <v>43966</v>
      </c>
      <c r="B68">
        <v>6080</v>
      </c>
      <c r="C68">
        <f t="shared" si="0"/>
        <v>0</v>
      </c>
    </row>
    <row r="69" spans="1:3" x14ac:dyDescent="0.3">
      <c r="A69" s="4">
        <v>43967</v>
      </c>
      <c r="B69">
        <v>6081</v>
      </c>
      <c r="C69">
        <f t="shared" si="0"/>
        <v>1</v>
      </c>
    </row>
    <row r="70" spans="1:3" x14ac:dyDescent="0.3">
      <c r="A70" s="4">
        <v>43968</v>
      </c>
      <c r="B70">
        <v>6081</v>
      </c>
      <c r="C70">
        <f t="shared" ref="C70:C88" si="1">B70-B69</f>
        <v>0</v>
      </c>
    </row>
    <row r="71" spans="1:3" x14ac:dyDescent="0.3">
      <c r="A71" s="4">
        <v>43969</v>
      </c>
      <c r="B71">
        <v>6085</v>
      </c>
      <c r="C71">
        <f t="shared" si="1"/>
        <v>4</v>
      </c>
    </row>
    <row r="72" spans="1:3" x14ac:dyDescent="0.3">
      <c r="A72" s="4">
        <v>43970</v>
      </c>
      <c r="B72">
        <v>6194</v>
      </c>
      <c r="C72">
        <f t="shared" si="1"/>
        <v>109</v>
      </c>
    </row>
    <row r="73" spans="1:3" x14ac:dyDescent="0.3">
      <c r="A73" s="4">
        <v>43971</v>
      </c>
      <c r="B73">
        <v>6194</v>
      </c>
      <c r="C73">
        <f t="shared" si="1"/>
        <v>0</v>
      </c>
    </row>
    <row r="74" spans="1:3" x14ac:dyDescent="0.3">
      <c r="A74" s="4">
        <v>43972</v>
      </c>
      <c r="B74">
        <v>6245</v>
      </c>
      <c r="C74">
        <f t="shared" si="1"/>
        <v>51</v>
      </c>
    </row>
    <row r="75" spans="1:3" x14ac:dyDescent="0.3">
      <c r="A75" s="4">
        <v>43973</v>
      </c>
      <c r="B75">
        <v>6275</v>
      </c>
      <c r="C75">
        <f t="shared" si="1"/>
        <v>30</v>
      </c>
    </row>
    <row r="76" spans="1:3" x14ac:dyDescent="0.3">
      <c r="A76" s="4">
        <v>43974</v>
      </c>
      <c r="B76">
        <v>6279</v>
      </c>
      <c r="C76">
        <f t="shared" si="1"/>
        <v>4</v>
      </c>
    </row>
    <row r="77" spans="1:3" x14ac:dyDescent="0.3">
      <c r="A77" s="4">
        <v>43975</v>
      </c>
      <c r="B77">
        <v>6279</v>
      </c>
      <c r="C77">
        <f t="shared" si="1"/>
        <v>0</v>
      </c>
    </row>
    <row r="78" spans="1:3" x14ac:dyDescent="0.3">
      <c r="A78" s="4">
        <v>43976</v>
      </c>
      <c r="B78">
        <v>6279</v>
      </c>
      <c r="C78">
        <f t="shared" si="1"/>
        <v>0</v>
      </c>
    </row>
    <row r="79" spans="1:3" x14ac:dyDescent="0.3">
      <c r="A79" s="4">
        <v>43977</v>
      </c>
      <c r="B79">
        <v>6379</v>
      </c>
      <c r="C79">
        <f t="shared" si="1"/>
        <v>100</v>
      </c>
    </row>
    <row r="80" spans="1:3" x14ac:dyDescent="0.3">
      <c r="A80" s="4">
        <v>43978</v>
      </c>
      <c r="B80">
        <v>7379</v>
      </c>
      <c r="C80">
        <f t="shared" si="1"/>
        <v>1000</v>
      </c>
    </row>
    <row r="81" spans="1:3" x14ac:dyDescent="0.3">
      <c r="A81" s="4">
        <v>43979</v>
      </c>
      <c r="B81">
        <v>7379</v>
      </c>
      <c r="C81">
        <f t="shared" si="1"/>
        <v>0</v>
      </c>
    </row>
    <row r="82" spans="1:3" x14ac:dyDescent="0.3">
      <c r="A82" s="4">
        <v>43980</v>
      </c>
      <c r="B82">
        <v>7540</v>
      </c>
      <c r="C82">
        <f t="shared" si="1"/>
        <v>161</v>
      </c>
    </row>
    <row r="83" spans="1:3" x14ac:dyDescent="0.3">
      <c r="A83" s="4">
        <v>43981</v>
      </c>
      <c r="B83">
        <v>9414</v>
      </c>
      <c r="C83">
        <f t="shared" si="1"/>
        <v>1874</v>
      </c>
    </row>
    <row r="84" spans="1:3" x14ac:dyDescent="0.3">
      <c r="A84" s="4">
        <v>43982</v>
      </c>
      <c r="B84">
        <v>9514</v>
      </c>
      <c r="C84">
        <f t="shared" si="1"/>
        <v>100</v>
      </c>
    </row>
    <row r="85" spans="1:3" x14ac:dyDescent="0.3">
      <c r="A85" s="4">
        <v>43983</v>
      </c>
      <c r="B85">
        <v>9514</v>
      </c>
      <c r="C85">
        <f t="shared" si="1"/>
        <v>0</v>
      </c>
    </row>
    <row r="86" spans="1:3" x14ac:dyDescent="0.3">
      <c r="A86" s="4">
        <v>43984</v>
      </c>
      <c r="B86">
        <v>9514</v>
      </c>
      <c r="C86">
        <f t="shared" si="1"/>
        <v>0</v>
      </c>
    </row>
    <row r="87" spans="1:3" x14ac:dyDescent="0.3">
      <c r="A87" s="4">
        <v>43985</v>
      </c>
      <c r="B87">
        <v>9519</v>
      </c>
      <c r="C87">
        <f t="shared" si="1"/>
        <v>5</v>
      </c>
    </row>
    <row r="88" spans="1:3" x14ac:dyDescent="0.3">
      <c r="A88" s="4">
        <v>43986</v>
      </c>
      <c r="B88">
        <v>9619</v>
      </c>
      <c r="C88">
        <f t="shared" si="1"/>
        <v>100</v>
      </c>
    </row>
    <row r="89" spans="1:3" x14ac:dyDescent="0.3">
      <c r="A89" s="4">
        <v>43987</v>
      </c>
      <c r="B89">
        <v>9719</v>
      </c>
      <c r="C89">
        <f>B89-B88</f>
        <v>100</v>
      </c>
    </row>
    <row r="90" spans="1:3" x14ac:dyDescent="0.3">
      <c r="A90" s="4">
        <v>43988</v>
      </c>
      <c r="B90">
        <v>10118</v>
      </c>
      <c r="C90">
        <f>B90-B89</f>
        <v>399</v>
      </c>
    </row>
    <row r="91" spans="1:3" x14ac:dyDescent="0.3">
      <c r="A91" s="1"/>
    </row>
    <row r="92" spans="1:3" x14ac:dyDescent="0.3">
      <c r="A92" s="1"/>
    </row>
    <row r="93" spans="1:3" x14ac:dyDescent="0.3">
      <c r="A93" s="1"/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1"/>
  <sheetViews>
    <sheetView workbookViewId="0">
      <pane xSplit="1" topLeftCell="B1" activePane="topRight" state="frozen"/>
      <selection pane="topRight" sqref="A1:C1"/>
    </sheetView>
  </sheetViews>
  <sheetFormatPr baseColWidth="10" defaultColWidth="9.109375" defaultRowHeight="14.4" x14ac:dyDescent="0.3"/>
  <cols>
    <col min="1" max="1" width="10.5546875" bestFit="1" customWidth="1"/>
    <col min="2" max="2" width="21.5546875" bestFit="1" customWidth="1"/>
    <col min="3" max="3" width="22.109375" bestFit="1" customWidth="1"/>
    <col min="4" max="4" width="12.44140625" bestFit="1" customWidth="1"/>
    <col min="5" max="5" width="12.5546875" bestFit="1" customWidth="1"/>
    <col min="6" max="6" width="11.6640625" bestFit="1" customWidth="1"/>
    <col min="7" max="12" width="12.6640625" bestFit="1" customWidth="1"/>
    <col min="13" max="13" width="13.6640625" bestFit="1" customWidth="1"/>
  </cols>
  <sheetData>
    <row r="1" spans="1:13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 x14ac:dyDescent="0.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 x14ac:dyDescent="0.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 x14ac:dyDescent="0.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 x14ac:dyDescent="0.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 x14ac:dyDescent="0.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 x14ac:dyDescent="0.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 x14ac:dyDescent="0.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 x14ac:dyDescent="0.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 x14ac:dyDescent="0.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 x14ac:dyDescent="0.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 x14ac:dyDescent="0.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 x14ac:dyDescent="0.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 x14ac:dyDescent="0.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 x14ac:dyDescent="0.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 x14ac:dyDescent="0.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 x14ac:dyDescent="0.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 x14ac:dyDescent="0.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 x14ac:dyDescent="0.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 x14ac:dyDescent="0.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 x14ac:dyDescent="0.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 x14ac:dyDescent="0.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 x14ac:dyDescent="0.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 x14ac:dyDescent="0.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 x14ac:dyDescent="0.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 x14ac:dyDescent="0.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 x14ac:dyDescent="0.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 x14ac:dyDescent="0.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 x14ac:dyDescent="0.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 x14ac:dyDescent="0.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 x14ac:dyDescent="0.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 x14ac:dyDescent="0.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 x14ac:dyDescent="0.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 x14ac:dyDescent="0.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 x14ac:dyDescent="0.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 x14ac:dyDescent="0.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 x14ac:dyDescent="0.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 x14ac:dyDescent="0.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 x14ac:dyDescent="0.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 x14ac:dyDescent="0.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 x14ac:dyDescent="0.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 x14ac:dyDescent="0.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 x14ac:dyDescent="0.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 x14ac:dyDescent="0.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 x14ac:dyDescent="0.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 x14ac:dyDescent="0.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 x14ac:dyDescent="0.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 x14ac:dyDescent="0.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 x14ac:dyDescent="0.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 x14ac:dyDescent="0.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 x14ac:dyDescent="0.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 x14ac:dyDescent="0.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 x14ac:dyDescent="0.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 x14ac:dyDescent="0.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 x14ac:dyDescent="0.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 x14ac:dyDescent="0.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 x14ac:dyDescent="0.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 x14ac:dyDescent="0.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 x14ac:dyDescent="0.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 x14ac:dyDescent="0.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 x14ac:dyDescent="0.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 x14ac:dyDescent="0.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 x14ac:dyDescent="0.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 x14ac:dyDescent="0.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 x14ac:dyDescent="0.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 x14ac:dyDescent="0.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 x14ac:dyDescent="0.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 x14ac:dyDescent="0.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 x14ac:dyDescent="0.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 x14ac:dyDescent="0.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 x14ac:dyDescent="0.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 x14ac:dyDescent="0.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 x14ac:dyDescent="0.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 x14ac:dyDescent="0.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 x14ac:dyDescent="0.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 x14ac:dyDescent="0.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 x14ac:dyDescent="0.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 x14ac:dyDescent="0.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 x14ac:dyDescent="0.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 x14ac:dyDescent="0.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 x14ac:dyDescent="0.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 x14ac:dyDescent="0.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 x14ac:dyDescent="0.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 x14ac:dyDescent="0.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 x14ac:dyDescent="0.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 x14ac:dyDescent="0.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 x14ac:dyDescent="0.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 x14ac:dyDescent="0.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 x14ac:dyDescent="0.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 x14ac:dyDescent="0.3">
      <c r="A91" s="9">
        <v>43988</v>
      </c>
      <c r="B91" s="6">
        <v>16004</v>
      </c>
      <c r="C91" s="10">
        <f>IFERROR(B91-B90,"")</f>
        <v>541</v>
      </c>
      <c r="D91" s="6"/>
      <c r="E91" s="10">
        <f>C91-D91</f>
        <v>541</v>
      </c>
      <c r="F91" s="6"/>
      <c r="G91" s="6"/>
      <c r="H91" s="6"/>
      <c r="I91" s="6"/>
      <c r="J91" s="6"/>
      <c r="K91" s="6"/>
      <c r="L91" s="6"/>
      <c r="M9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0"/>
  <sheetViews>
    <sheetView workbookViewId="0">
      <selection activeCell="B1" sqref="B1:C1"/>
    </sheetView>
  </sheetViews>
  <sheetFormatPr baseColWidth="10" defaultColWidth="9.109375" defaultRowHeight="14.4" x14ac:dyDescent="0.3"/>
  <cols>
    <col min="1" max="1" width="10.5546875" bestFit="1" customWidth="1"/>
    <col min="2" max="2" width="19" bestFit="1" customWidth="1"/>
    <col min="3" max="3" width="19.6640625" bestFit="1" customWidth="1"/>
  </cols>
  <sheetData>
    <row r="1" spans="1:5" x14ac:dyDescent="0.3">
      <c r="A1" t="s">
        <v>0</v>
      </c>
      <c r="B1" t="s">
        <v>15</v>
      </c>
      <c r="C1" t="s">
        <v>16</v>
      </c>
    </row>
    <row r="2" spans="1:5" x14ac:dyDescent="0.3">
      <c r="A2" s="4">
        <v>43900</v>
      </c>
      <c r="B2" s="4"/>
      <c r="E2" s="5"/>
    </row>
    <row r="3" spans="1:5" x14ac:dyDescent="0.3">
      <c r="A3" s="4">
        <v>43901</v>
      </c>
      <c r="B3">
        <v>1</v>
      </c>
      <c r="C3">
        <v>1</v>
      </c>
      <c r="E3" s="5"/>
    </row>
    <row r="4" spans="1:5" x14ac:dyDescent="0.3">
      <c r="A4" s="4">
        <v>43902</v>
      </c>
      <c r="B4">
        <v>1</v>
      </c>
      <c r="C4">
        <v>0</v>
      </c>
      <c r="E4" s="5"/>
    </row>
    <row r="5" spans="1:5" x14ac:dyDescent="0.3">
      <c r="A5" s="4">
        <v>43903</v>
      </c>
      <c r="B5">
        <v>1</v>
      </c>
      <c r="C5">
        <v>0</v>
      </c>
      <c r="E5" s="5"/>
    </row>
    <row r="6" spans="1:5" x14ac:dyDescent="0.3">
      <c r="A6" s="4">
        <v>43904</v>
      </c>
      <c r="B6">
        <v>1</v>
      </c>
      <c r="C6">
        <v>0</v>
      </c>
      <c r="E6" s="5"/>
    </row>
    <row r="7" spans="1:5" x14ac:dyDescent="0.3">
      <c r="A7" s="4">
        <v>43905</v>
      </c>
      <c r="B7">
        <v>1</v>
      </c>
      <c r="C7">
        <v>0</v>
      </c>
      <c r="E7" s="5"/>
    </row>
    <row r="8" spans="1:5" x14ac:dyDescent="0.3">
      <c r="A8" s="4">
        <v>43906</v>
      </c>
      <c r="B8">
        <v>1</v>
      </c>
      <c r="C8">
        <v>0</v>
      </c>
      <c r="E8" s="5"/>
    </row>
    <row r="9" spans="1:5" x14ac:dyDescent="0.3">
      <c r="A9" s="4">
        <v>43907</v>
      </c>
      <c r="B9">
        <v>1</v>
      </c>
      <c r="C9">
        <v>0</v>
      </c>
      <c r="E9" s="5"/>
    </row>
    <row r="10" spans="1:5" x14ac:dyDescent="0.3">
      <c r="A10" s="4">
        <v>43908</v>
      </c>
      <c r="B10">
        <v>1</v>
      </c>
      <c r="C10">
        <v>0</v>
      </c>
      <c r="E10" s="5"/>
    </row>
    <row r="11" spans="1:5" x14ac:dyDescent="0.3">
      <c r="A11" s="4">
        <v>43909</v>
      </c>
      <c r="B11">
        <v>1</v>
      </c>
      <c r="C11">
        <v>0</v>
      </c>
      <c r="E11" s="5"/>
    </row>
    <row r="12" spans="1:5" x14ac:dyDescent="0.3">
      <c r="A12" s="4">
        <v>43910</v>
      </c>
      <c r="B12">
        <v>1</v>
      </c>
      <c r="C12">
        <v>0</v>
      </c>
      <c r="E12" s="5"/>
    </row>
    <row r="13" spans="1:5" x14ac:dyDescent="0.3">
      <c r="A13" s="4">
        <v>43911</v>
      </c>
      <c r="B13">
        <v>1</v>
      </c>
      <c r="C13">
        <v>0</v>
      </c>
      <c r="E13" s="5"/>
    </row>
    <row r="14" spans="1:5" x14ac:dyDescent="0.3">
      <c r="A14" s="4">
        <v>43912</v>
      </c>
      <c r="B14">
        <v>3</v>
      </c>
      <c r="C14">
        <v>2</v>
      </c>
      <c r="E14" s="5"/>
    </row>
    <row r="15" spans="1:5" x14ac:dyDescent="0.3">
      <c r="A15" s="4">
        <v>43913</v>
      </c>
      <c r="B15">
        <v>6</v>
      </c>
      <c r="C15">
        <v>3</v>
      </c>
      <c r="E15" s="5"/>
    </row>
    <row r="16" spans="1:5" x14ac:dyDescent="0.3">
      <c r="A16" s="4">
        <v>43914</v>
      </c>
      <c r="B16">
        <v>6</v>
      </c>
      <c r="C16">
        <v>0</v>
      </c>
      <c r="E16" s="5"/>
    </row>
    <row r="17" spans="1:5" x14ac:dyDescent="0.3">
      <c r="A17" s="4">
        <v>43915</v>
      </c>
      <c r="B17">
        <v>8</v>
      </c>
      <c r="C17">
        <v>2</v>
      </c>
      <c r="E17" s="5"/>
    </row>
    <row r="18" spans="1:5" x14ac:dyDescent="0.3">
      <c r="A18" s="4">
        <v>43916</v>
      </c>
      <c r="B18">
        <v>8</v>
      </c>
      <c r="C18">
        <v>0</v>
      </c>
      <c r="E18" s="5"/>
    </row>
    <row r="19" spans="1:5" x14ac:dyDescent="0.3">
      <c r="A19" s="4">
        <v>43917</v>
      </c>
      <c r="B19">
        <v>9</v>
      </c>
      <c r="C19">
        <v>1</v>
      </c>
      <c r="E19" s="5"/>
    </row>
    <row r="20" spans="1:5" x14ac:dyDescent="0.3">
      <c r="A20" s="4">
        <v>43918</v>
      </c>
      <c r="B20">
        <v>14</v>
      </c>
      <c r="C20">
        <v>5</v>
      </c>
      <c r="E20" s="5"/>
    </row>
    <row r="21" spans="1:5" x14ac:dyDescent="0.3">
      <c r="A21" s="4">
        <v>43919</v>
      </c>
      <c r="B21">
        <v>17</v>
      </c>
      <c r="C21">
        <v>3</v>
      </c>
      <c r="E21" s="5"/>
    </row>
    <row r="22" spans="1:5" x14ac:dyDescent="0.3">
      <c r="A22" s="4">
        <v>43920</v>
      </c>
      <c r="B22">
        <v>24</v>
      </c>
      <c r="C22">
        <v>7</v>
      </c>
      <c r="E22" s="5"/>
    </row>
    <row r="23" spans="1:5" x14ac:dyDescent="0.3">
      <c r="A23" s="4">
        <v>43921</v>
      </c>
      <c r="B23">
        <v>30</v>
      </c>
      <c r="C23">
        <v>6</v>
      </c>
      <c r="E23" s="5"/>
    </row>
    <row r="24" spans="1:5" x14ac:dyDescent="0.3">
      <c r="A24" s="4">
        <v>43922</v>
      </c>
      <c r="B24">
        <v>30</v>
      </c>
      <c r="C24">
        <v>0</v>
      </c>
      <c r="E24" s="5"/>
    </row>
    <row r="25" spans="1:5" x14ac:dyDescent="0.3">
      <c r="A25" s="4">
        <v>43923</v>
      </c>
      <c r="B25">
        <v>32</v>
      </c>
      <c r="C25">
        <v>2</v>
      </c>
      <c r="E25" s="5"/>
    </row>
    <row r="26" spans="1:5" x14ac:dyDescent="0.3">
      <c r="A26" s="4">
        <v>43924</v>
      </c>
      <c r="B26">
        <v>37</v>
      </c>
      <c r="C26">
        <v>5</v>
      </c>
      <c r="E26" s="5"/>
    </row>
    <row r="27" spans="1:5" x14ac:dyDescent="0.3">
      <c r="A27" s="4">
        <v>43925</v>
      </c>
      <c r="B27">
        <v>41</v>
      </c>
      <c r="C27">
        <v>4</v>
      </c>
      <c r="E27" s="5"/>
    </row>
    <row r="28" spans="1:5" x14ac:dyDescent="0.3">
      <c r="A28" s="4">
        <v>43926</v>
      </c>
      <c r="B28">
        <v>46</v>
      </c>
      <c r="C28">
        <v>5</v>
      </c>
      <c r="E28" s="5"/>
    </row>
    <row r="29" spans="1:5" x14ac:dyDescent="0.3">
      <c r="A29" s="4">
        <v>43927</v>
      </c>
      <c r="B29">
        <v>54</v>
      </c>
      <c r="C29">
        <v>8</v>
      </c>
      <c r="E29" s="5"/>
    </row>
    <row r="30" spans="1:5" x14ac:dyDescent="0.3">
      <c r="A30" s="4">
        <v>43928</v>
      </c>
      <c r="B30">
        <v>55</v>
      </c>
      <c r="C30">
        <v>1</v>
      </c>
      <c r="E30" s="5"/>
    </row>
    <row r="31" spans="1:5" x14ac:dyDescent="0.3">
      <c r="A31" s="4">
        <v>43929</v>
      </c>
      <c r="B31">
        <v>59</v>
      </c>
      <c r="C31">
        <v>4</v>
      </c>
      <c r="E31" s="5"/>
    </row>
    <row r="32" spans="1:5" x14ac:dyDescent="0.3">
      <c r="A32" s="4">
        <v>43930</v>
      </c>
      <c r="B32">
        <v>63</v>
      </c>
      <c r="C32">
        <v>4</v>
      </c>
      <c r="E32" s="5"/>
    </row>
    <row r="33" spans="1:5" x14ac:dyDescent="0.3">
      <c r="A33" s="4">
        <v>43931</v>
      </c>
      <c r="B33">
        <v>66</v>
      </c>
      <c r="C33">
        <v>3</v>
      </c>
      <c r="E33" s="5"/>
    </row>
    <row r="34" spans="1:5" x14ac:dyDescent="0.3">
      <c r="A34" s="4">
        <v>43932</v>
      </c>
      <c r="B34">
        <v>74</v>
      </c>
      <c r="C34">
        <v>8</v>
      </c>
      <c r="E34" s="5"/>
    </row>
    <row r="35" spans="1:5" x14ac:dyDescent="0.3">
      <c r="A35" s="4">
        <v>43933</v>
      </c>
      <c r="B35">
        <v>79</v>
      </c>
      <c r="C35">
        <v>5</v>
      </c>
      <c r="E35" s="5"/>
    </row>
    <row r="36" spans="1:5" x14ac:dyDescent="0.3">
      <c r="A36" s="4">
        <v>43934</v>
      </c>
      <c r="B36">
        <v>87</v>
      </c>
      <c r="C36">
        <v>8</v>
      </c>
      <c r="E36" s="5"/>
    </row>
    <row r="37" spans="1:5" x14ac:dyDescent="0.3">
      <c r="A37" s="4">
        <v>43935</v>
      </c>
      <c r="B37">
        <v>94</v>
      </c>
      <c r="C37">
        <v>7</v>
      </c>
      <c r="E37" s="5"/>
    </row>
    <row r="38" spans="1:5" x14ac:dyDescent="0.3">
      <c r="A38" s="4">
        <v>43936</v>
      </c>
      <c r="B38">
        <v>95</v>
      </c>
      <c r="C38">
        <v>1</v>
      </c>
      <c r="E38" s="5"/>
    </row>
    <row r="39" spans="1:5" x14ac:dyDescent="0.3">
      <c r="A39" s="4">
        <v>43937</v>
      </c>
      <c r="B39">
        <v>103</v>
      </c>
      <c r="C39">
        <v>8</v>
      </c>
      <c r="E39" s="5"/>
    </row>
    <row r="40" spans="1:5" x14ac:dyDescent="0.3">
      <c r="A40" s="4">
        <v>43938</v>
      </c>
      <c r="B40">
        <v>109</v>
      </c>
      <c r="C40">
        <v>6</v>
      </c>
      <c r="E40" s="5"/>
    </row>
    <row r="41" spans="1:5" x14ac:dyDescent="0.3">
      <c r="A41" s="4">
        <v>43939</v>
      </c>
      <c r="B41">
        <v>116</v>
      </c>
      <c r="C41">
        <v>7</v>
      </c>
      <c r="E41" s="5"/>
    </row>
    <row r="42" spans="1:5" x14ac:dyDescent="0.3">
      <c r="A42" s="4">
        <v>43940</v>
      </c>
      <c r="B42">
        <v>120</v>
      </c>
      <c r="C42">
        <v>4</v>
      </c>
      <c r="E42" s="5"/>
    </row>
    <row r="43" spans="1:5" x14ac:dyDescent="0.3">
      <c r="A43" s="4">
        <v>43941</v>
      </c>
      <c r="B43">
        <v>126</v>
      </c>
      <c r="C43">
        <v>6</v>
      </c>
      <c r="E43" s="5"/>
    </row>
    <row r="44" spans="1:5" x14ac:dyDescent="0.3">
      <c r="A44" s="4">
        <v>43942</v>
      </c>
      <c r="B44">
        <v>136</v>
      </c>
      <c r="C44">
        <v>10</v>
      </c>
      <c r="E44" s="5"/>
    </row>
    <row r="45" spans="1:5" x14ac:dyDescent="0.3">
      <c r="A45" s="4">
        <v>43943</v>
      </c>
      <c r="B45">
        <v>141</v>
      </c>
      <c r="C45">
        <v>5</v>
      </c>
      <c r="E45" s="5"/>
    </row>
    <row r="46" spans="1:5" x14ac:dyDescent="0.3">
      <c r="A46" s="4">
        <v>43944</v>
      </c>
      <c r="B46">
        <v>146</v>
      </c>
      <c r="C46">
        <v>5</v>
      </c>
      <c r="E46" s="5"/>
    </row>
    <row r="47" spans="1:5" x14ac:dyDescent="0.3">
      <c r="A47" s="4">
        <v>43945</v>
      </c>
      <c r="B47">
        <v>154</v>
      </c>
      <c r="C47">
        <v>8</v>
      </c>
      <c r="E47" s="5"/>
    </row>
    <row r="48" spans="1:5" x14ac:dyDescent="0.3">
      <c r="A48" s="4">
        <v>43946</v>
      </c>
      <c r="B48">
        <v>159</v>
      </c>
      <c r="C48">
        <v>5</v>
      </c>
      <c r="E48" s="5"/>
    </row>
    <row r="49" spans="1:5" x14ac:dyDescent="0.3">
      <c r="A49" s="4">
        <v>43947</v>
      </c>
      <c r="B49">
        <v>165</v>
      </c>
      <c r="C49">
        <v>6</v>
      </c>
      <c r="E49" s="5"/>
    </row>
    <row r="50" spans="1:5" x14ac:dyDescent="0.3">
      <c r="A50" s="4">
        <v>43948</v>
      </c>
      <c r="B50">
        <v>167</v>
      </c>
      <c r="C50">
        <v>2</v>
      </c>
      <c r="E50" s="5"/>
    </row>
    <row r="51" spans="1:5" x14ac:dyDescent="0.3">
      <c r="A51" s="4">
        <v>43949</v>
      </c>
      <c r="B51">
        <v>167</v>
      </c>
      <c r="C51">
        <v>0</v>
      </c>
      <c r="E51" s="5"/>
    </row>
    <row r="52" spans="1:5" x14ac:dyDescent="0.3">
      <c r="A52" s="4">
        <v>43950</v>
      </c>
      <c r="B52">
        <v>178</v>
      </c>
      <c r="C52">
        <v>11</v>
      </c>
      <c r="E52" s="5"/>
    </row>
    <row r="53" spans="1:5" x14ac:dyDescent="0.3">
      <c r="A53" s="4">
        <v>43951</v>
      </c>
      <c r="B53">
        <v>188</v>
      </c>
      <c r="C53">
        <v>10</v>
      </c>
      <c r="E53" s="5"/>
    </row>
    <row r="54" spans="1:5" x14ac:dyDescent="0.3">
      <c r="A54" s="4">
        <v>43952</v>
      </c>
      <c r="B54">
        <v>192</v>
      </c>
      <c r="C54">
        <v>4</v>
      </c>
      <c r="E54" s="5"/>
    </row>
    <row r="55" spans="1:5" x14ac:dyDescent="0.3">
      <c r="A55" s="4">
        <v>43953</v>
      </c>
      <c r="B55">
        <v>197</v>
      </c>
      <c r="C55">
        <v>5</v>
      </c>
      <c r="E55" s="5"/>
    </row>
    <row r="56" spans="1:5" x14ac:dyDescent="0.3">
      <c r="A56" s="4">
        <v>43954</v>
      </c>
      <c r="B56">
        <v>197</v>
      </c>
      <c r="C56">
        <v>0</v>
      </c>
      <c r="E56" s="5"/>
    </row>
    <row r="57" spans="1:5" x14ac:dyDescent="0.3">
      <c r="A57" s="4">
        <v>43955</v>
      </c>
      <c r="B57">
        <v>200</v>
      </c>
      <c r="C57">
        <v>3</v>
      </c>
      <c r="E57" s="5"/>
    </row>
    <row r="58" spans="1:5" x14ac:dyDescent="0.3">
      <c r="A58" s="4">
        <v>43956</v>
      </c>
      <c r="B58">
        <v>210</v>
      </c>
      <c r="C58">
        <v>10</v>
      </c>
      <c r="E58" s="5"/>
    </row>
    <row r="59" spans="1:5" x14ac:dyDescent="0.3">
      <c r="A59" s="4">
        <v>43957</v>
      </c>
      <c r="B59">
        <v>218</v>
      </c>
      <c r="C59">
        <v>8</v>
      </c>
      <c r="E59" s="5"/>
    </row>
    <row r="60" spans="1:5" x14ac:dyDescent="0.3">
      <c r="A60" s="4">
        <v>43958</v>
      </c>
      <c r="B60">
        <v>225</v>
      </c>
      <c r="C60">
        <v>7</v>
      </c>
      <c r="E60" s="5"/>
    </row>
    <row r="61" spans="1:5" x14ac:dyDescent="0.3">
      <c r="A61" s="4">
        <v>43959</v>
      </c>
      <c r="B61">
        <v>231</v>
      </c>
      <c r="C61">
        <v>6</v>
      </c>
      <c r="E61" s="5"/>
    </row>
    <row r="62" spans="1:5" x14ac:dyDescent="0.3">
      <c r="A62" s="4">
        <v>43960</v>
      </c>
      <c r="B62">
        <v>237</v>
      </c>
      <c r="C62">
        <v>6</v>
      </c>
      <c r="E62" s="5"/>
    </row>
    <row r="63" spans="1:5" x14ac:dyDescent="0.3">
      <c r="A63" s="4">
        <v>43961</v>
      </c>
      <c r="B63">
        <v>244</v>
      </c>
      <c r="C63">
        <v>7</v>
      </c>
      <c r="E63" s="5"/>
    </row>
    <row r="64" spans="1:5" x14ac:dyDescent="0.3">
      <c r="A64" s="4">
        <v>43962</v>
      </c>
      <c r="B64">
        <v>249</v>
      </c>
      <c r="C64">
        <v>5</v>
      </c>
      <c r="E64" s="5"/>
    </row>
    <row r="65" spans="1:5" x14ac:dyDescent="0.3">
      <c r="A65" s="4">
        <v>43963</v>
      </c>
      <c r="B65">
        <v>252</v>
      </c>
      <c r="C65">
        <v>3</v>
      </c>
      <c r="E65" s="5"/>
    </row>
    <row r="66" spans="1:5" x14ac:dyDescent="0.3">
      <c r="A66" s="4">
        <v>43964</v>
      </c>
      <c r="B66">
        <v>256</v>
      </c>
      <c r="C66">
        <v>4</v>
      </c>
      <c r="E66" s="5"/>
    </row>
    <row r="67" spans="1:5" x14ac:dyDescent="0.3">
      <c r="A67" s="4">
        <v>43965</v>
      </c>
      <c r="B67">
        <v>260</v>
      </c>
      <c r="C67">
        <v>4</v>
      </c>
    </row>
    <row r="68" spans="1:5" x14ac:dyDescent="0.3">
      <c r="A68" s="4">
        <v>43966</v>
      </c>
      <c r="B68">
        <v>266</v>
      </c>
      <c r="C68">
        <v>6</v>
      </c>
    </row>
    <row r="69" spans="1:5" x14ac:dyDescent="0.3">
      <c r="A69" s="4">
        <v>43967</v>
      </c>
      <c r="B69">
        <v>269</v>
      </c>
      <c r="C69">
        <v>3</v>
      </c>
    </row>
    <row r="70" spans="1:5" x14ac:dyDescent="0.3">
      <c r="A70" s="4">
        <v>43968</v>
      </c>
      <c r="B70">
        <v>275</v>
      </c>
      <c r="C70">
        <v>6</v>
      </c>
    </row>
    <row r="71" spans="1:5" x14ac:dyDescent="0.3">
      <c r="A71" s="4">
        <v>43969</v>
      </c>
      <c r="B71">
        <v>279</v>
      </c>
      <c r="C71">
        <v>4</v>
      </c>
    </row>
    <row r="72" spans="1:5" x14ac:dyDescent="0.3">
      <c r="A72" s="4">
        <v>43970</v>
      </c>
      <c r="B72">
        <v>281</v>
      </c>
      <c r="C72">
        <v>2</v>
      </c>
    </row>
    <row r="73" spans="1:5" x14ac:dyDescent="0.3">
      <c r="A73" s="4">
        <v>43971</v>
      </c>
      <c r="B73">
        <v>287</v>
      </c>
      <c r="C73">
        <v>6</v>
      </c>
    </row>
    <row r="74" spans="1:5" x14ac:dyDescent="0.3">
      <c r="A74" s="4">
        <v>43972</v>
      </c>
      <c r="B74">
        <v>291</v>
      </c>
      <c r="C74">
        <v>4</v>
      </c>
    </row>
    <row r="75" spans="1:5" x14ac:dyDescent="0.3">
      <c r="A75" s="4">
        <v>43973</v>
      </c>
      <c r="B75">
        <v>295</v>
      </c>
      <c r="C75">
        <v>4</v>
      </c>
    </row>
    <row r="76" spans="1:5" x14ac:dyDescent="0.3">
      <c r="A76" s="4">
        <v>43974</v>
      </c>
      <c r="B76">
        <v>299</v>
      </c>
      <c r="C76">
        <v>4</v>
      </c>
    </row>
    <row r="77" spans="1:5" x14ac:dyDescent="0.3">
      <c r="A77" s="4">
        <v>43975</v>
      </c>
      <c r="B77">
        <v>306</v>
      </c>
      <c r="C77">
        <v>7</v>
      </c>
    </row>
    <row r="78" spans="1:5" x14ac:dyDescent="0.3">
      <c r="A78" s="4">
        <v>43976</v>
      </c>
      <c r="B78">
        <v>310</v>
      </c>
      <c r="C78">
        <v>4</v>
      </c>
    </row>
    <row r="79" spans="1:5" x14ac:dyDescent="0.3">
      <c r="A79" s="4">
        <v>43977</v>
      </c>
      <c r="B79">
        <v>313</v>
      </c>
      <c r="C79">
        <v>3</v>
      </c>
    </row>
    <row r="80" spans="1:5" x14ac:dyDescent="0.3">
      <c r="A80" s="4">
        <v>43978</v>
      </c>
      <c r="B80">
        <v>315</v>
      </c>
      <c r="C80">
        <v>2</v>
      </c>
    </row>
    <row r="81" spans="1:3" x14ac:dyDescent="0.3">
      <c r="A81" s="4">
        <v>43979</v>
      </c>
      <c r="B81">
        <v>320</v>
      </c>
      <c r="C81">
        <v>5</v>
      </c>
    </row>
    <row r="82" spans="1:3" x14ac:dyDescent="0.3">
      <c r="A82" s="4">
        <v>43980</v>
      </c>
      <c r="B82">
        <v>326</v>
      </c>
      <c r="C82">
        <v>6</v>
      </c>
    </row>
    <row r="83" spans="1:3" x14ac:dyDescent="0.3">
      <c r="A83" s="4">
        <v>43981</v>
      </c>
      <c r="B83">
        <v>330</v>
      </c>
      <c r="C83">
        <v>4</v>
      </c>
    </row>
    <row r="84" spans="1:3" x14ac:dyDescent="0.3">
      <c r="A84" s="4">
        <v>43982</v>
      </c>
      <c r="B84">
        <v>336</v>
      </c>
      <c r="C84">
        <v>6</v>
      </c>
    </row>
    <row r="85" spans="1:3" x14ac:dyDescent="0.3">
      <c r="A85" s="4">
        <v>43983</v>
      </c>
      <c r="B85">
        <v>344</v>
      </c>
      <c r="C85">
        <v>8</v>
      </c>
    </row>
    <row r="86" spans="1:3" x14ac:dyDescent="0.3">
      <c r="A86" s="4">
        <v>43984</v>
      </c>
      <c r="B86">
        <v>352</v>
      </c>
      <c r="C86">
        <v>8</v>
      </c>
    </row>
    <row r="87" spans="1:3" x14ac:dyDescent="0.3">
      <c r="A87" s="4">
        <v>43985</v>
      </c>
      <c r="B87">
        <v>357</v>
      </c>
      <c r="C87">
        <v>5</v>
      </c>
    </row>
    <row r="88" spans="1:3" x14ac:dyDescent="0.3">
      <c r="A88" s="4">
        <v>43986</v>
      </c>
      <c r="B88">
        <v>363</v>
      </c>
      <c r="C88">
        <f>B88-B87</f>
        <v>6</v>
      </c>
    </row>
    <row r="89" spans="1:3" x14ac:dyDescent="0.3">
      <c r="A89" s="4">
        <v>43987</v>
      </c>
      <c r="B89">
        <v>370</v>
      </c>
      <c r="C89">
        <f>B89-B88</f>
        <v>7</v>
      </c>
    </row>
    <row r="90" spans="1:3" x14ac:dyDescent="0.3">
      <c r="A90" s="4">
        <v>43988</v>
      </c>
      <c r="B90">
        <v>386</v>
      </c>
      <c r="C90">
        <f>B90-B89</f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abSelected="1" workbookViewId="0">
      <selection activeCell="B4" sqref="B4"/>
    </sheetView>
  </sheetViews>
  <sheetFormatPr baseColWidth="10" defaultRowHeight="14.4" x14ac:dyDescent="0.3"/>
  <cols>
    <col min="2" max="2" width="24.5546875" customWidth="1"/>
    <col min="3" max="3" width="20.44140625" customWidth="1"/>
    <col min="4" max="4" width="21.88671875" customWidth="1"/>
    <col min="5" max="5" width="17.77734375" customWidth="1"/>
    <col min="6" max="6" width="24.6640625" customWidth="1"/>
    <col min="7" max="7" width="20.5546875" customWidth="1"/>
    <col min="9" max="9" width="15.77734375" customWidth="1"/>
    <col min="10" max="10" width="12.44140625" customWidth="1"/>
    <col min="11" max="11" width="15.21875" customWidth="1"/>
    <col min="12" max="12" width="12" bestFit="1" customWidth="1"/>
    <col min="13" max="13" width="15.88671875" customWidth="1"/>
    <col min="14" max="14" width="19.21875" customWidth="1"/>
    <col min="15" max="15" width="22" customWidth="1"/>
    <col min="16" max="16" width="17.21875" customWidth="1"/>
    <col min="17" max="17" width="16.77734375" customWidth="1"/>
    <col min="18" max="18" width="20.109375" customWidth="1"/>
    <col min="19" max="19" width="23.33203125" customWidth="1"/>
    <col min="20" max="20" width="18.109375" customWidth="1"/>
  </cols>
  <sheetData>
    <row r="1" spans="1:20" x14ac:dyDescent="0.3">
      <c r="A1" s="11" t="s">
        <v>0</v>
      </c>
      <c r="B1" s="12" t="s">
        <v>3</v>
      </c>
      <c r="C1" s="12" t="s">
        <v>4</v>
      </c>
      <c r="D1" s="12" t="s">
        <v>15</v>
      </c>
      <c r="E1" s="13" t="s">
        <v>16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 x14ac:dyDescent="0.3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 x14ac:dyDescent="0.3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 x14ac:dyDescent="0.3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 x14ac:dyDescent="0.3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 x14ac:dyDescent="0.3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 x14ac:dyDescent="0.3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 x14ac:dyDescent="0.3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 x14ac:dyDescent="0.3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 x14ac:dyDescent="0.3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 x14ac:dyDescent="0.3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 x14ac:dyDescent="0.3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0</v>
      </c>
      <c r="G12">
        <f>+IFERROR('Recuperados Diarios'!C11,"")</f>
        <v>0</v>
      </c>
      <c r="H12">
        <f t="shared" si="0"/>
        <v>136</v>
      </c>
      <c r="I12">
        <f t="shared" si="12"/>
        <v>28</v>
      </c>
      <c r="J12">
        <f t="shared" si="1"/>
        <v>7.2992700729927005E-3</v>
      </c>
      <c r="K12">
        <f t="shared" si="2"/>
        <v>0</v>
      </c>
      <c r="L12">
        <f t="shared" si="3"/>
        <v>0.99270072992700731</v>
      </c>
      <c r="M12">
        <f t="shared" si="4"/>
        <v>28.205882352941178</v>
      </c>
      <c r="N12">
        <f t="shared" si="5"/>
        <v>0</v>
      </c>
      <c r="O12" t="str">
        <f t="shared" si="6"/>
        <v/>
      </c>
      <c r="P12">
        <f t="shared" si="7"/>
        <v>0.20588235294117646</v>
      </c>
      <c r="Q12">
        <f t="shared" si="8"/>
        <v>32.940610723731666</v>
      </c>
      <c r="R12">
        <f t="shared" si="9"/>
        <v>0.240442414041837</v>
      </c>
      <c r="S12">
        <f t="shared" si="10"/>
        <v>0</v>
      </c>
      <c r="T12">
        <f t="shared" si="11"/>
        <v>32.700168309689829</v>
      </c>
    </row>
    <row r="13" spans="1:20" x14ac:dyDescent="0.3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0</v>
      </c>
      <c r="G13">
        <f>+IFERROR('Recuperados Diarios'!C12,"")</f>
        <v>0</v>
      </c>
      <c r="H13">
        <f t="shared" si="0"/>
        <v>199</v>
      </c>
      <c r="I13">
        <f t="shared" si="12"/>
        <v>63</v>
      </c>
      <c r="J13">
        <f t="shared" si="1"/>
        <v>5.0000000000000001E-3</v>
      </c>
      <c r="K13">
        <f t="shared" si="2"/>
        <v>0</v>
      </c>
      <c r="L13">
        <f t="shared" si="3"/>
        <v>0.995</v>
      </c>
      <c r="M13">
        <f t="shared" si="4"/>
        <v>63.316582914572862</v>
      </c>
      <c r="N13">
        <f t="shared" si="5"/>
        <v>0</v>
      </c>
      <c r="O13" t="str">
        <f t="shared" si="6"/>
        <v/>
      </c>
      <c r="P13">
        <f t="shared" si="7"/>
        <v>0.3165829145728643</v>
      </c>
      <c r="Q13">
        <f t="shared" si="8"/>
        <v>48.088482808367395</v>
      </c>
      <c r="R13">
        <f t="shared" si="9"/>
        <v>0.240442414041837</v>
      </c>
      <c r="S13">
        <f t="shared" si="10"/>
        <v>0</v>
      </c>
      <c r="T13">
        <f t="shared" si="11"/>
        <v>47.848040394325558</v>
      </c>
    </row>
    <row r="14" spans="1:20" x14ac:dyDescent="0.3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0</v>
      </c>
      <c r="G14">
        <f>+IFERROR('Recuperados Diarios'!C13,"")</f>
        <v>0</v>
      </c>
      <c r="H14">
        <f t="shared" si="0"/>
        <v>244</v>
      </c>
      <c r="I14">
        <f t="shared" si="12"/>
        <v>45</v>
      </c>
      <c r="J14">
        <f t="shared" si="1"/>
        <v>4.0816326530612249E-3</v>
      </c>
      <c r="K14">
        <f t="shared" si="2"/>
        <v>0</v>
      </c>
      <c r="L14">
        <f t="shared" si="3"/>
        <v>0.99591836734693873</v>
      </c>
      <c r="M14">
        <f t="shared" si="4"/>
        <v>45.184426229508198</v>
      </c>
      <c r="N14">
        <f t="shared" si="5"/>
        <v>0</v>
      </c>
      <c r="O14" t="str">
        <f t="shared" si="6"/>
        <v/>
      </c>
      <c r="P14">
        <f t="shared" si="7"/>
        <v>0.18442622950819673</v>
      </c>
      <c r="Q14">
        <f t="shared" si="8"/>
        <v>58.908391440250064</v>
      </c>
      <c r="R14">
        <f t="shared" si="9"/>
        <v>0.240442414041837</v>
      </c>
      <c r="S14">
        <f t="shared" si="10"/>
        <v>0</v>
      </c>
      <c r="T14">
        <f t="shared" si="11"/>
        <v>58.667949026208227</v>
      </c>
    </row>
    <row r="15" spans="1:20" x14ac:dyDescent="0.3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0</v>
      </c>
      <c r="G15">
        <f>+IFERROR('Recuperados Diarios'!C14,"")</f>
        <v>0</v>
      </c>
      <c r="H15">
        <f t="shared" si="0"/>
        <v>310</v>
      </c>
      <c r="I15">
        <f t="shared" si="12"/>
        <v>66</v>
      </c>
      <c r="J15">
        <f t="shared" si="1"/>
        <v>9.5846645367412137E-3</v>
      </c>
      <c r="K15">
        <f t="shared" si="2"/>
        <v>0</v>
      </c>
      <c r="L15">
        <f t="shared" si="3"/>
        <v>0.99041533546325877</v>
      </c>
      <c r="M15">
        <f t="shared" si="4"/>
        <v>68.658064516129031</v>
      </c>
      <c r="N15">
        <f t="shared" si="5"/>
        <v>0.66666666666666663</v>
      </c>
      <c r="O15" t="str">
        <f t="shared" si="6"/>
        <v/>
      </c>
      <c r="P15">
        <f t="shared" si="7"/>
        <v>0.2129032258064516</v>
      </c>
      <c r="Q15">
        <f t="shared" si="8"/>
        <v>75.258475595094978</v>
      </c>
      <c r="R15">
        <f t="shared" si="9"/>
        <v>0.72132724212551103</v>
      </c>
      <c r="S15">
        <f t="shared" si="10"/>
        <v>0</v>
      </c>
      <c r="T15">
        <f t="shared" si="11"/>
        <v>74.537148352969467</v>
      </c>
    </row>
    <row r="16" spans="1:20" x14ac:dyDescent="0.3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0</v>
      </c>
      <c r="G16">
        <f>+IFERROR('Recuperados Diarios'!C15,"")</f>
        <v>0</v>
      </c>
      <c r="H16">
        <f t="shared" si="0"/>
        <v>339</v>
      </c>
      <c r="I16">
        <f t="shared" si="12"/>
        <v>29</v>
      </c>
      <c r="J16">
        <f t="shared" si="1"/>
        <v>1.7391304347826087E-2</v>
      </c>
      <c r="K16">
        <f t="shared" si="2"/>
        <v>0</v>
      </c>
      <c r="L16">
        <f t="shared" si="3"/>
        <v>0.9826086956521739</v>
      </c>
      <c r="M16">
        <f t="shared" si="4"/>
        <v>32.56637168141593</v>
      </c>
      <c r="N16">
        <f t="shared" si="5"/>
        <v>0.5</v>
      </c>
      <c r="O16" t="str">
        <f t="shared" si="6"/>
        <v/>
      </c>
      <c r="P16">
        <f t="shared" si="7"/>
        <v>8.5545722713864306E-2</v>
      </c>
      <c r="Q16">
        <f t="shared" si="8"/>
        <v>82.952632844433765</v>
      </c>
      <c r="R16">
        <f t="shared" si="9"/>
        <v>1.4426544842510221</v>
      </c>
      <c r="S16">
        <f t="shared" si="10"/>
        <v>0</v>
      </c>
      <c r="T16">
        <f t="shared" si="11"/>
        <v>81.509978360182743</v>
      </c>
    </row>
    <row r="17" spans="1:20" x14ac:dyDescent="0.3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0</v>
      </c>
      <c r="G17">
        <f>+IFERROR('Recuperados Diarios'!C16,"")</f>
        <v>0</v>
      </c>
      <c r="H17">
        <f t="shared" si="0"/>
        <v>437</v>
      </c>
      <c r="I17">
        <f t="shared" si="12"/>
        <v>98</v>
      </c>
      <c r="J17">
        <f t="shared" si="1"/>
        <v>1.3544018058690745E-2</v>
      </c>
      <c r="K17">
        <f t="shared" si="2"/>
        <v>0</v>
      </c>
      <c r="L17">
        <f t="shared" si="3"/>
        <v>0.98645598194130923</v>
      </c>
      <c r="M17">
        <f t="shared" si="4"/>
        <v>99.345537757437071</v>
      </c>
      <c r="N17">
        <f t="shared" si="5"/>
        <v>0</v>
      </c>
      <c r="O17" t="str">
        <f t="shared" si="6"/>
        <v/>
      </c>
      <c r="P17">
        <f t="shared" si="7"/>
        <v>0.22425629290617849</v>
      </c>
      <c r="Q17">
        <f t="shared" si="8"/>
        <v>106.51598942053378</v>
      </c>
      <c r="R17">
        <f t="shared" si="9"/>
        <v>1.4426544842510221</v>
      </c>
      <c r="S17">
        <f t="shared" si="10"/>
        <v>0</v>
      </c>
      <c r="T17">
        <f t="shared" si="11"/>
        <v>105.07333493628276</v>
      </c>
    </row>
    <row r="18" spans="1:20" x14ac:dyDescent="0.3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0</v>
      </c>
      <c r="G18">
        <f>+IFERROR('Recuperados Diarios'!C17,"")</f>
        <v>0</v>
      </c>
      <c r="H18">
        <f t="shared" si="0"/>
        <v>550</v>
      </c>
      <c r="I18">
        <f t="shared" si="12"/>
        <v>113</v>
      </c>
      <c r="J18">
        <f t="shared" si="1"/>
        <v>1.4336917562724014E-2</v>
      </c>
      <c r="K18">
        <f t="shared" si="2"/>
        <v>0</v>
      </c>
      <c r="L18">
        <f t="shared" si="3"/>
        <v>0.98566308243727596</v>
      </c>
      <c r="M18">
        <f t="shared" si="4"/>
        <v>116.67272727272727</v>
      </c>
      <c r="N18">
        <f t="shared" si="5"/>
        <v>0.25</v>
      </c>
      <c r="O18" t="str">
        <f t="shared" si="6"/>
        <v/>
      </c>
      <c r="P18">
        <f t="shared" si="7"/>
        <v>0.20545454545454545</v>
      </c>
      <c r="Q18">
        <f t="shared" si="8"/>
        <v>134.16686703534504</v>
      </c>
      <c r="R18">
        <f t="shared" si="9"/>
        <v>1.923539312334696</v>
      </c>
      <c r="S18">
        <f t="shared" si="10"/>
        <v>0</v>
      </c>
      <c r="T18">
        <f t="shared" si="11"/>
        <v>132.24332772301034</v>
      </c>
    </row>
    <row r="19" spans="1:20" x14ac:dyDescent="0.3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0</v>
      </c>
      <c r="G19">
        <f>+IFERROR('Recuperados Diarios'!C18,"")</f>
        <v>0</v>
      </c>
      <c r="H19">
        <f t="shared" si="0"/>
        <v>666</v>
      </c>
      <c r="I19">
        <f t="shared" si="12"/>
        <v>116</v>
      </c>
      <c r="J19">
        <f t="shared" si="1"/>
        <v>1.1869436201780416E-2</v>
      </c>
      <c r="K19">
        <f t="shared" si="2"/>
        <v>0</v>
      </c>
      <c r="L19">
        <f t="shared" si="3"/>
        <v>0.98813056379821962</v>
      </c>
      <c r="M19">
        <f t="shared" si="4"/>
        <v>117.3933933933934</v>
      </c>
      <c r="N19">
        <f t="shared" si="5"/>
        <v>0</v>
      </c>
      <c r="O19" t="str">
        <f t="shared" si="6"/>
        <v/>
      </c>
      <c r="P19">
        <f t="shared" si="7"/>
        <v>0.17417417417417416</v>
      </c>
      <c r="Q19">
        <f t="shared" si="8"/>
        <v>162.05818706419814</v>
      </c>
      <c r="R19">
        <f t="shared" si="9"/>
        <v>1.923539312334696</v>
      </c>
      <c r="S19">
        <f t="shared" si="10"/>
        <v>0</v>
      </c>
      <c r="T19">
        <f t="shared" si="11"/>
        <v>160.13464775186344</v>
      </c>
    </row>
    <row r="20" spans="1:20" x14ac:dyDescent="0.3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0</v>
      </c>
      <c r="G20">
        <f>+IFERROR('Recuperados Diarios'!C19,"")</f>
        <v>0</v>
      </c>
      <c r="H20">
        <f t="shared" si="0"/>
        <v>777</v>
      </c>
      <c r="I20">
        <f t="shared" si="12"/>
        <v>111</v>
      </c>
      <c r="J20">
        <f t="shared" si="1"/>
        <v>1.1450381679389313E-2</v>
      </c>
      <c r="K20">
        <f t="shared" si="2"/>
        <v>0</v>
      </c>
      <c r="L20">
        <f t="shared" si="3"/>
        <v>0.98854961832061072</v>
      </c>
      <c r="M20">
        <f t="shared" si="4"/>
        <v>113.29729729729729</v>
      </c>
      <c r="N20">
        <f t="shared" si="5"/>
        <v>0.1111111111111111</v>
      </c>
      <c r="O20" t="str">
        <f t="shared" si="6"/>
        <v/>
      </c>
      <c r="P20">
        <f t="shared" si="7"/>
        <v>0.14285714285714285</v>
      </c>
      <c r="Q20">
        <f t="shared" si="8"/>
        <v>188.98773743688386</v>
      </c>
      <c r="R20">
        <f t="shared" si="9"/>
        <v>2.1639817263765329</v>
      </c>
      <c r="S20">
        <f t="shared" si="10"/>
        <v>0</v>
      </c>
      <c r="T20">
        <f t="shared" si="11"/>
        <v>186.82375571050736</v>
      </c>
    </row>
    <row r="21" spans="1:20" x14ac:dyDescent="0.3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0</v>
      </c>
      <c r="G21">
        <f>+IFERROR('Recuperados Diarios'!C20,"")</f>
        <v>0</v>
      </c>
      <c r="H21">
        <f t="shared" si="0"/>
        <v>887</v>
      </c>
      <c r="I21">
        <f t="shared" si="12"/>
        <v>110</v>
      </c>
      <c r="J21">
        <f t="shared" si="1"/>
        <v>1.5538290788013319E-2</v>
      </c>
      <c r="K21">
        <f t="shared" si="2"/>
        <v>0</v>
      </c>
      <c r="L21">
        <f t="shared" si="3"/>
        <v>0.98446170921198672</v>
      </c>
      <c r="M21">
        <f t="shared" si="4"/>
        <v>116.815107102593</v>
      </c>
      <c r="N21">
        <f t="shared" si="5"/>
        <v>0.35714285714285715</v>
      </c>
      <c r="O21" t="str">
        <f t="shared" si="6"/>
        <v/>
      </c>
      <c r="P21">
        <f t="shared" si="7"/>
        <v>0.12401352874859076</v>
      </c>
      <c r="Q21">
        <f t="shared" si="8"/>
        <v>216.63861505169513</v>
      </c>
      <c r="R21">
        <f t="shared" si="9"/>
        <v>3.3661937965857178</v>
      </c>
      <c r="S21">
        <f t="shared" si="10"/>
        <v>0</v>
      </c>
      <c r="T21">
        <f t="shared" si="11"/>
        <v>213.27242125510941</v>
      </c>
    </row>
    <row r="22" spans="1:20" x14ac:dyDescent="0.3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0</v>
      </c>
      <c r="G22">
        <f>+IFERROR('Recuperados Diarios'!C21,"")</f>
        <v>0</v>
      </c>
      <c r="H22">
        <f t="shared" si="0"/>
        <v>972</v>
      </c>
      <c r="I22">
        <f t="shared" si="12"/>
        <v>85</v>
      </c>
      <c r="J22">
        <f t="shared" si="1"/>
        <v>1.7189079878665317E-2</v>
      </c>
      <c r="K22">
        <f t="shared" si="2"/>
        <v>0</v>
      </c>
      <c r="L22">
        <f t="shared" si="3"/>
        <v>0.98281092012133464</v>
      </c>
      <c r="M22">
        <f t="shared" si="4"/>
        <v>89.539094650205769</v>
      </c>
      <c r="N22">
        <f t="shared" si="5"/>
        <v>0.17647058823529413</v>
      </c>
      <c r="O22" t="str">
        <f t="shared" si="6"/>
        <v/>
      </c>
      <c r="P22">
        <f t="shared" si="7"/>
        <v>8.7448559670781897E-2</v>
      </c>
      <c r="Q22">
        <f t="shared" si="8"/>
        <v>237.79754748737679</v>
      </c>
      <c r="R22">
        <f t="shared" si="9"/>
        <v>4.0875210387112286</v>
      </c>
      <c r="S22">
        <f t="shared" si="10"/>
        <v>0</v>
      </c>
      <c r="T22">
        <f t="shared" si="11"/>
        <v>233.71002644866556</v>
      </c>
    </row>
    <row r="23" spans="1:20" x14ac:dyDescent="0.3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0</v>
      </c>
      <c r="G23">
        <f>+IFERROR('Recuperados Diarios'!C22,"")</f>
        <v>0</v>
      </c>
      <c r="H23">
        <f t="shared" si="0"/>
        <v>1051</v>
      </c>
      <c r="I23">
        <f t="shared" si="12"/>
        <v>79</v>
      </c>
      <c r="J23">
        <f t="shared" si="1"/>
        <v>2.2325581395348838E-2</v>
      </c>
      <c r="K23">
        <f t="shared" si="2"/>
        <v>0</v>
      </c>
      <c r="L23">
        <f t="shared" si="3"/>
        <v>0.97767441860465121</v>
      </c>
      <c r="M23">
        <f t="shared" si="4"/>
        <v>87.963843958135101</v>
      </c>
      <c r="N23">
        <f t="shared" si="5"/>
        <v>0.29166666666666669</v>
      </c>
      <c r="O23" t="str">
        <f t="shared" si="6"/>
        <v/>
      </c>
      <c r="P23">
        <f t="shared" si="7"/>
        <v>7.516650808753568E-2</v>
      </c>
      <c r="Q23">
        <f t="shared" si="8"/>
        <v>258.47559509497478</v>
      </c>
      <c r="R23">
        <f t="shared" si="9"/>
        <v>5.7706179370040882</v>
      </c>
      <c r="S23">
        <f t="shared" si="10"/>
        <v>0</v>
      </c>
      <c r="T23">
        <f t="shared" si="11"/>
        <v>252.70497715797069</v>
      </c>
    </row>
    <row r="24" spans="1:20" x14ac:dyDescent="0.3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0</v>
      </c>
      <c r="G24">
        <f>+IFERROR('Recuperados Diarios'!C23,"")</f>
        <v>0</v>
      </c>
      <c r="H24">
        <f t="shared" si="0"/>
        <v>1151</v>
      </c>
      <c r="I24">
        <f t="shared" si="12"/>
        <v>100</v>
      </c>
      <c r="J24">
        <f t="shared" si="1"/>
        <v>2.5402201524132091E-2</v>
      </c>
      <c r="K24">
        <f t="shared" si="2"/>
        <v>0</v>
      </c>
      <c r="L24">
        <f t="shared" si="3"/>
        <v>0.97459779847586792</v>
      </c>
      <c r="M24">
        <f t="shared" si="4"/>
        <v>108.76281494352736</v>
      </c>
      <c r="N24">
        <f t="shared" si="5"/>
        <v>0.2</v>
      </c>
      <c r="O24" t="str">
        <f t="shared" si="6"/>
        <v/>
      </c>
      <c r="P24">
        <f t="shared" si="7"/>
        <v>8.6880973066898348E-2</v>
      </c>
      <c r="Q24">
        <f t="shared" si="8"/>
        <v>283.96249098340951</v>
      </c>
      <c r="R24">
        <f t="shared" si="9"/>
        <v>7.2132724212551098</v>
      </c>
      <c r="S24">
        <f t="shared" si="10"/>
        <v>0</v>
      </c>
      <c r="T24">
        <f t="shared" si="11"/>
        <v>276.7492185621544</v>
      </c>
    </row>
    <row r="25" spans="1:20" x14ac:dyDescent="0.3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0</v>
      </c>
      <c r="G25">
        <f>+IFERROR('Recuperados Diarios'!C24,"")</f>
        <v>0</v>
      </c>
      <c r="H25">
        <f t="shared" si="0"/>
        <v>1287</v>
      </c>
      <c r="I25">
        <f t="shared" si="12"/>
        <v>136</v>
      </c>
      <c r="J25">
        <f t="shared" si="1"/>
        <v>2.2779043280182234E-2</v>
      </c>
      <c r="K25">
        <f t="shared" si="2"/>
        <v>0</v>
      </c>
      <c r="L25">
        <f t="shared" si="3"/>
        <v>0.97722095671981779</v>
      </c>
      <c r="M25">
        <f t="shared" si="4"/>
        <v>139.17016317016316</v>
      </c>
      <c r="N25">
        <f t="shared" si="5"/>
        <v>0</v>
      </c>
      <c r="O25" t="str">
        <f t="shared" si="6"/>
        <v/>
      </c>
      <c r="P25">
        <f t="shared" si="7"/>
        <v>0.10567210567210568</v>
      </c>
      <c r="Q25">
        <f t="shared" si="8"/>
        <v>316.6626592930993</v>
      </c>
      <c r="R25">
        <f t="shared" si="9"/>
        <v>7.2132724212551098</v>
      </c>
      <c r="S25">
        <f t="shared" si="10"/>
        <v>0</v>
      </c>
      <c r="T25">
        <f t="shared" si="11"/>
        <v>309.44938687184418</v>
      </c>
    </row>
    <row r="26" spans="1:20" x14ac:dyDescent="0.3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0</v>
      </c>
      <c r="G26">
        <f>+IFERROR('Recuperados Diarios'!C25,"")</f>
        <v>0</v>
      </c>
      <c r="H26">
        <f t="shared" si="0"/>
        <v>1443</v>
      </c>
      <c r="I26">
        <f t="shared" si="12"/>
        <v>156</v>
      </c>
      <c r="J26">
        <f t="shared" si="1"/>
        <v>2.169491525423729E-2</v>
      </c>
      <c r="K26">
        <f t="shared" si="2"/>
        <v>0</v>
      </c>
      <c r="L26">
        <f t="shared" si="3"/>
        <v>0.97830508474576272</v>
      </c>
      <c r="M26">
        <f t="shared" si="4"/>
        <v>161.50381150381151</v>
      </c>
      <c r="N26">
        <f t="shared" si="5"/>
        <v>6.25E-2</v>
      </c>
      <c r="O26" t="str">
        <f t="shared" si="6"/>
        <v/>
      </c>
      <c r="P26">
        <f t="shared" si="7"/>
        <v>0.10810810810810811</v>
      </c>
      <c r="Q26">
        <f t="shared" si="8"/>
        <v>354.65256071170955</v>
      </c>
      <c r="R26">
        <f t="shared" si="9"/>
        <v>7.694157249338784</v>
      </c>
      <c r="S26">
        <f t="shared" si="10"/>
        <v>0</v>
      </c>
      <c r="T26">
        <f t="shared" si="11"/>
        <v>346.95840346237077</v>
      </c>
    </row>
    <row r="27" spans="1:20" x14ac:dyDescent="0.3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0</v>
      </c>
      <c r="G27">
        <f>+IFERROR('Recuperados Diarios'!C26,"")</f>
        <v>0</v>
      </c>
      <c r="H27">
        <f t="shared" si="0"/>
        <v>1636</v>
      </c>
      <c r="I27">
        <f t="shared" si="12"/>
        <v>193</v>
      </c>
      <c r="J27">
        <f t="shared" si="1"/>
        <v>2.2115959354453079E-2</v>
      </c>
      <c r="K27">
        <f t="shared" si="2"/>
        <v>0</v>
      </c>
      <c r="L27">
        <f t="shared" si="3"/>
        <v>0.9778840406455469</v>
      </c>
      <c r="M27">
        <f t="shared" si="4"/>
        <v>202.47799511002447</v>
      </c>
      <c r="N27">
        <f t="shared" si="5"/>
        <v>0.13513513513513514</v>
      </c>
      <c r="O27" t="str">
        <f t="shared" si="6"/>
        <v/>
      </c>
      <c r="P27">
        <f t="shared" si="7"/>
        <v>0.11797066014669927</v>
      </c>
      <c r="Q27">
        <f t="shared" si="8"/>
        <v>402.2601586919933</v>
      </c>
      <c r="R27">
        <f t="shared" si="9"/>
        <v>8.8963693195479685</v>
      </c>
      <c r="S27">
        <f t="shared" si="10"/>
        <v>0</v>
      </c>
      <c r="T27">
        <f t="shared" si="11"/>
        <v>393.3637893724453</v>
      </c>
    </row>
    <row r="28" spans="1:20" x14ac:dyDescent="0.3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0</v>
      </c>
      <c r="G28">
        <f>+IFERROR('Recuperados Diarios'!C27,"")</f>
        <v>0</v>
      </c>
      <c r="H28">
        <f t="shared" si="0"/>
        <v>1760</v>
      </c>
      <c r="I28">
        <f t="shared" si="12"/>
        <v>124</v>
      </c>
      <c r="J28">
        <f t="shared" si="1"/>
        <v>2.2765130483064965E-2</v>
      </c>
      <c r="K28">
        <f t="shared" si="2"/>
        <v>0</v>
      </c>
      <c r="L28">
        <f t="shared" si="3"/>
        <v>0.97723486951693506</v>
      </c>
      <c r="M28">
        <f t="shared" si="4"/>
        <v>130.98181818181817</v>
      </c>
      <c r="N28">
        <f t="shared" si="5"/>
        <v>9.7560975609756101E-2</v>
      </c>
      <c r="O28" t="str">
        <f t="shared" si="6"/>
        <v/>
      </c>
      <c r="P28">
        <f t="shared" si="7"/>
        <v>7.045454545454545E-2</v>
      </c>
      <c r="Q28">
        <f t="shared" si="8"/>
        <v>433.03678768934844</v>
      </c>
      <c r="R28">
        <f t="shared" si="9"/>
        <v>9.8581389757153168</v>
      </c>
      <c r="S28">
        <f t="shared" si="10"/>
        <v>0</v>
      </c>
      <c r="T28">
        <f t="shared" si="11"/>
        <v>423.17864871363309</v>
      </c>
    </row>
    <row r="29" spans="1:20" x14ac:dyDescent="0.3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0</v>
      </c>
      <c r="G29">
        <f>+IFERROR('Recuperados Diarios'!C28,"")</f>
        <v>0</v>
      </c>
      <c r="H29">
        <f t="shared" si="0"/>
        <v>1942</v>
      </c>
      <c r="I29">
        <f t="shared" si="12"/>
        <v>182</v>
      </c>
      <c r="J29">
        <f t="shared" si="1"/>
        <v>2.3138832997987926E-2</v>
      </c>
      <c r="K29">
        <f t="shared" si="2"/>
        <v>0</v>
      </c>
      <c r="L29">
        <f t="shared" si="3"/>
        <v>0.97686116700201209</v>
      </c>
      <c r="M29">
        <f t="shared" si="4"/>
        <v>191.42945417095777</v>
      </c>
      <c r="N29">
        <f t="shared" si="5"/>
        <v>0.10869565217391304</v>
      </c>
      <c r="O29" t="str">
        <f t="shared" si="6"/>
        <v/>
      </c>
      <c r="P29">
        <f t="shared" si="7"/>
        <v>9.3717816683831098E-2</v>
      </c>
      <c r="Q29">
        <f t="shared" si="8"/>
        <v>477.99951911517195</v>
      </c>
      <c r="R29">
        <f t="shared" si="9"/>
        <v>11.060351045924502</v>
      </c>
      <c r="S29">
        <f t="shared" si="10"/>
        <v>0</v>
      </c>
      <c r="T29">
        <f t="shared" si="11"/>
        <v>466.93916806924744</v>
      </c>
    </row>
    <row r="30" spans="1:20" x14ac:dyDescent="0.3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0</v>
      </c>
      <c r="G30">
        <f>+IFERROR('Recuperados Diarios'!C29,"")</f>
        <v>0</v>
      </c>
      <c r="H30">
        <f t="shared" si="0"/>
        <v>2046</v>
      </c>
      <c r="I30">
        <f t="shared" si="12"/>
        <v>104</v>
      </c>
      <c r="J30">
        <f t="shared" si="1"/>
        <v>2.5714285714285714E-2</v>
      </c>
      <c r="K30">
        <f t="shared" si="2"/>
        <v>0</v>
      </c>
      <c r="L30">
        <f t="shared" si="3"/>
        <v>0.97428571428571431</v>
      </c>
      <c r="M30">
        <f t="shared" si="4"/>
        <v>114.95601173020528</v>
      </c>
      <c r="N30">
        <f t="shared" si="5"/>
        <v>0.14814814814814814</v>
      </c>
      <c r="O30" t="str">
        <f t="shared" si="6"/>
        <v/>
      </c>
      <c r="P30">
        <f t="shared" si="7"/>
        <v>5.0830889540566963E-2</v>
      </c>
      <c r="Q30">
        <f t="shared" si="8"/>
        <v>504.9290694878577</v>
      </c>
      <c r="R30">
        <f t="shared" si="9"/>
        <v>12.983890358259197</v>
      </c>
      <c r="S30">
        <f t="shared" si="10"/>
        <v>0</v>
      </c>
      <c r="T30">
        <f t="shared" si="11"/>
        <v>491.9451791295985</v>
      </c>
    </row>
    <row r="31" spans="1:20" x14ac:dyDescent="0.3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0</v>
      </c>
      <c r="G31">
        <f>+IFERROR('Recuperados Diarios'!C30,"")</f>
        <v>0</v>
      </c>
      <c r="H31">
        <f t="shared" si="0"/>
        <v>2194</v>
      </c>
      <c r="I31">
        <f t="shared" si="12"/>
        <v>148</v>
      </c>
      <c r="J31">
        <f t="shared" si="1"/>
        <v>2.4455313472654512E-2</v>
      </c>
      <c r="K31">
        <f t="shared" si="2"/>
        <v>0</v>
      </c>
      <c r="L31">
        <f t="shared" si="3"/>
        <v>0.97554468652734549</v>
      </c>
      <c r="M31">
        <f t="shared" si="4"/>
        <v>152.73518687329079</v>
      </c>
      <c r="N31">
        <f t="shared" si="5"/>
        <v>1.8181818181818181E-2</v>
      </c>
      <c r="O31" t="str">
        <f t="shared" si="6"/>
        <v/>
      </c>
      <c r="P31">
        <f t="shared" si="7"/>
        <v>6.7456700091157701E-2</v>
      </c>
      <c r="Q31">
        <f t="shared" si="8"/>
        <v>540.75498918009134</v>
      </c>
      <c r="R31">
        <f t="shared" si="9"/>
        <v>13.224332772301034</v>
      </c>
      <c r="S31">
        <f t="shared" si="10"/>
        <v>0</v>
      </c>
      <c r="T31">
        <f t="shared" si="11"/>
        <v>527.53065640779039</v>
      </c>
    </row>
    <row r="32" spans="1:20" x14ac:dyDescent="0.3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0</v>
      </c>
      <c r="G32">
        <f>+IFERROR('Recuperados Diarios'!C31,"")</f>
        <v>0</v>
      </c>
      <c r="H32">
        <f t="shared" si="0"/>
        <v>2469</v>
      </c>
      <c r="I32">
        <f t="shared" si="12"/>
        <v>275</v>
      </c>
      <c r="J32">
        <f t="shared" si="1"/>
        <v>2.3338607594936708E-2</v>
      </c>
      <c r="K32">
        <f t="shared" si="2"/>
        <v>0</v>
      </c>
      <c r="L32">
        <f t="shared" si="3"/>
        <v>0.97666139240506333</v>
      </c>
      <c r="M32">
        <f t="shared" si="4"/>
        <v>285.66707168894288</v>
      </c>
      <c r="N32">
        <f t="shared" si="5"/>
        <v>6.7796610169491525E-2</v>
      </c>
      <c r="O32" t="str">
        <f t="shared" si="6"/>
        <v/>
      </c>
      <c r="P32">
        <f t="shared" si="7"/>
        <v>0.11138112596192791</v>
      </c>
      <c r="Q32">
        <f t="shared" si="8"/>
        <v>607.83842269776392</v>
      </c>
      <c r="R32">
        <f t="shared" si="9"/>
        <v>14.186102428468383</v>
      </c>
      <c r="S32">
        <f t="shared" si="10"/>
        <v>0</v>
      </c>
      <c r="T32">
        <f t="shared" si="11"/>
        <v>593.6523202692955</v>
      </c>
    </row>
    <row r="33" spans="1:20" x14ac:dyDescent="0.3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0</v>
      </c>
      <c r="G33">
        <f>+IFERROR('Recuperados Diarios'!C32,"")</f>
        <v>0</v>
      </c>
      <c r="H33">
        <f t="shared" si="0"/>
        <v>2689</v>
      </c>
      <c r="I33">
        <f t="shared" si="12"/>
        <v>220</v>
      </c>
      <c r="J33">
        <f t="shared" si="1"/>
        <v>2.2892441860465115E-2</v>
      </c>
      <c r="K33">
        <f t="shared" si="2"/>
        <v>0</v>
      </c>
      <c r="L33">
        <f t="shared" si="3"/>
        <v>0.97710755813953487</v>
      </c>
      <c r="M33">
        <f t="shared" si="4"/>
        <v>229.24804760133878</v>
      </c>
      <c r="N33">
        <f t="shared" si="5"/>
        <v>6.3492063492063489E-2</v>
      </c>
      <c r="O33" t="str">
        <f t="shared" si="6"/>
        <v/>
      </c>
      <c r="P33">
        <f t="shared" si="7"/>
        <v>8.1814801041279292E-2</v>
      </c>
      <c r="Q33">
        <f t="shared" si="8"/>
        <v>661.69752344313542</v>
      </c>
      <c r="R33">
        <f t="shared" si="9"/>
        <v>15.147872084635731</v>
      </c>
      <c r="S33">
        <f t="shared" si="10"/>
        <v>0</v>
      </c>
      <c r="T33">
        <f t="shared" si="11"/>
        <v>646.54965135849966</v>
      </c>
    </row>
    <row r="34" spans="1:20" x14ac:dyDescent="0.3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0</v>
      </c>
      <c r="G34">
        <f>+IFERROR('Recuperados Diarios'!C33,"")</f>
        <v>0</v>
      </c>
      <c r="H34">
        <f t="shared" si="0"/>
        <v>2908</v>
      </c>
      <c r="I34">
        <f t="shared" si="12"/>
        <v>219</v>
      </c>
      <c r="J34">
        <f t="shared" si="1"/>
        <v>2.219233355749832E-2</v>
      </c>
      <c r="K34">
        <f t="shared" si="2"/>
        <v>0</v>
      </c>
      <c r="L34">
        <f t="shared" si="3"/>
        <v>0.97780766644250172</v>
      </c>
      <c r="M34">
        <f t="shared" si="4"/>
        <v>227.0385144429161</v>
      </c>
      <c r="N34">
        <f t="shared" si="5"/>
        <v>4.5454545454545456E-2</v>
      </c>
      <c r="O34" t="str">
        <f t="shared" si="6"/>
        <v/>
      </c>
      <c r="P34">
        <f t="shared" si="7"/>
        <v>7.5309491059147179E-2</v>
      </c>
      <c r="Q34">
        <f t="shared" si="8"/>
        <v>715.0757393604232</v>
      </c>
      <c r="R34">
        <f t="shared" si="9"/>
        <v>15.869199326761242</v>
      </c>
      <c r="S34">
        <f t="shared" si="10"/>
        <v>0</v>
      </c>
      <c r="T34">
        <f t="shared" si="11"/>
        <v>699.20654003366201</v>
      </c>
    </row>
    <row r="35" spans="1:20" x14ac:dyDescent="0.3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0</v>
      </c>
      <c r="G35">
        <f>+IFERROR('Recuperados Diarios'!C34,"")</f>
        <v>0</v>
      </c>
      <c r="H35">
        <f t="shared" si="0"/>
        <v>3160</v>
      </c>
      <c r="I35">
        <f t="shared" si="12"/>
        <v>252</v>
      </c>
      <c r="J35">
        <f t="shared" si="1"/>
        <v>2.2881880024737167E-2</v>
      </c>
      <c r="K35">
        <f t="shared" si="2"/>
        <v>0</v>
      </c>
      <c r="L35">
        <f t="shared" si="3"/>
        <v>0.97711811997526288</v>
      </c>
      <c r="M35">
        <f t="shared" si="4"/>
        <v>266.08860759493672</v>
      </c>
      <c r="N35">
        <f t="shared" si="5"/>
        <v>0.10810810810810811</v>
      </c>
      <c r="O35" t="str">
        <f t="shared" si="6"/>
        <v/>
      </c>
      <c r="P35">
        <f t="shared" si="7"/>
        <v>7.9746835443037969E-2</v>
      </c>
      <c r="Q35">
        <f t="shared" si="8"/>
        <v>777.59076701130084</v>
      </c>
      <c r="R35">
        <f t="shared" si="9"/>
        <v>17.792738639095937</v>
      </c>
      <c r="S35">
        <f t="shared" si="10"/>
        <v>0</v>
      </c>
      <c r="T35">
        <f t="shared" si="11"/>
        <v>759.79802837220484</v>
      </c>
    </row>
    <row r="36" spans="1:20" x14ac:dyDescent="0.3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0</v>
      </c>
      <c r="G36">
        <f>+IFERROR('Recuperados Diarios'!C35,"")</f>
        <v>0</v>
      </c>
      <c r="H36">
        <f t="shared" si="0"/>
        <v>3321</v>
      </c>
      <c r="I36">
        <f t="shared" si="12"/>
        <v>161</v>
      </c>
      <c r="J36">
        <f t="shared" si="1"/>
        <v>2.3235294117647059E-2</v>
      </c>
      <c r="K36">
        <f t="shared" si="2"/>
        <v>0</v>
      </c>
      <c r="L36">
        <f t="shared" si="3"/>
        <v>0.97676470588235298</v>
      </c>
      <c r="M36">
        <f t="shared" si="4"/>
        <v>169.9488105992171</v>
      </c>
      <c r="N36">
        <f t="shared" si="5"/>
        <v>6.3291139240506333E-2</v>
      </c>
      <c r="O36" t="str">
        <f t="shared" si="6"/>
        <v/>
      </c>
      <c r="P36">
        <f t="shared" si="7"/>
        <v>4.8479373682625712E-2</v>
      </c>
      <c r="Q36">
        <f t="shared" si="8"/>
        <v>817.50420774224574</v>
      </c>
      <c r="R36">
        <f t="shared" si="9"/>
        <v>18.994950709305122</v>
      </c>
      <c r="S36">
        <f t="shared" si="10"/>
        <v>0</v>
      </c>
      <c r="T36">
        <f t="shared" si="11"/>
        <v>798.5092570329407</v>
      </c>
    </row>
    <row r="37" spans="1:20" x14ac:dyDescent="0.3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9.025270758122744E-4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 x14ac:dyDescent="0.3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 x14ac:dyDescent="0.3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 x14ac:dyDescent="0.3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 x14ac:dyDescent="0.3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 x14ac:dyDescent="0.3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 x14ac:dyDescent="0.3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 x14ac:dyDescent="0.3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 x14ac:dyDescent="0.3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 x14ac:dyDescent="0.3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 x14ac:dyDescent="0.3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 x14ac:dyDescent="0.3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 x14ac:dyDescent="0.3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 x14ac:dyDescent="0.3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 x14ac:dyDescent="0.3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 x14ac:dyDescent="0.3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 x14ac:dyDescent="0.3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 x14ac:dyDescent="0.3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 x14ac:dyDescent="0.3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 x14ac:dyDescent="0.3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 x14ac:dyDescent="0.3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 x14ac:dyDescent="0.3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 x14ac:dyDescent="0.3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 x14ac:dyDescent="0.3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 x14ac:dyDescent="0.3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 x14ac:dyDescent="0.3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 x14ac:dyDescent="0.3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 x14ac:dyDescent="0.3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 x14ac:dyDescent="0.3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 x14ac:dyDescent="0.3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 x14ac:dyDescent="0.3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 x14ac:dyDescent="0.3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 x14ac:dyDescent="0.3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 x14ac:dyDescent="0.3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 x14ac:dyDescent="0.3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 x14ac:dyDescent="0.3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 x14ac:dyDescent="0.3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 x14ac:dyDescent="0.3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 x14ac:dyDescent="0.3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 x14ac:dyDescent="0.3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 x14ac:dyDescent="0.3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 x14ac:dyDescent="0.3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 x14ac:dyDescent="0.3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 x14ac:dyDescent="0.3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 x14ac:dyDescent="0.3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 x14ac:dyDescent="0.3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 x14ac:dyDescent="0.3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 x14ac:dyDescent="0.3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 x14ac:dyDescent="0.3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 x14ac:dyDescent="0.3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 x14ac:dyDescent="0.3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 x14ac:dyDescent="0.3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 x14ac:dyDescent="0.3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 x14ac:dyDescent="0.3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 x14ac:dyDescent="0.3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 x14ac:dyDescent="0.3">
      <c r="A92" s="4" t="str">
        <f>+IFERROR(Tabla3[[#This Row],[Fecha]],"")</f>
        <v/>
      </c>
      <c r="B92" t="str">
        <f>+IFERROR(Tabla3[[#This Row],[Confirmados Acumulados]],"")</f>
        <v/>
      </c>
      <c r="C92" t="str">
        <f>+IFERROR(Tabla3[[#This Row],[Nuevos Confirmados]],"")</f>
        <v/>
      </c>
      <c r="D92">
        <f>+IFERROR('Fallecidos Diarios'!B91,"")</f>
        <v>0</v>
      </c>
      <c r="E92">
        <f>+IFERROR('Fallecidos Diarios'!C91,"")</f>
        <v>0</v>
      </c>
      <c r="F92">
        <f>+IFERROR('Recuperados Diarios'!B91,"")</f>
        <v>0</v>
      </c>
      <c r="G92">
        <f>+IFERROR('Recuperados Diarios'!C91,"")</f>
        <v>0</v>
      </c>
      <c r="H92" t="str">
        <f t="shared" si="13"/>
        <v/>
      </c>
      <c r="I92" t="str">
        <f t="shared" si="25"/>
        <v/>
      </c>
      <c r="J92" t="str">
        <f t="shared" si="14"/>
        <v/>
      </c>
      <c r="K92" t="str">
        <f t="shared" si="15"/>
        <v/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9"/>
        <v/>
      </c>
      <c r="P92" t="str">
        <f t="shared" si="20"/>
        <v/>
      </c>
      <c r="Q92" t="str">
        <f t="shared" si="21"/>
        <v/>
      </c>
      <c r="R92">
        <f t="shared" si="22"/>
        <v>0</v>
      </c>
      <c r="S92">
        <f t="shared" si="23"/>
        <v>0</v>
      </c>
      <c r="T92" t="str">
        <f t="shared" si="24"/>
        <v/>
      </c>
    </row>
    <row r="93" spans="1:20" x14ac:dyDescent="0.3">
      <c r="A93" s="4" t="str">
        <f>+IFERROR(Tabla3[[#This Row],[Fecha]],"")</f>
        <v/>
      </c>
      <c r="B93" t="str">
        <f>+IFERROR(Tabla3[[#This Row],[Confirmados Acumulados]],"")</f>
        <v/>
      </c>
      <c r="C93" t="str">
        <f>+IFERROR(Tabla3[[#This Row],[Nuevos Confirmados]],"")</f>
        <v/>
      </c>
      <c r="D93">
        <f>+IFERROR('Fallecidos Diarios'!B92,"")</f>
        <v>0</v>
      </c>
      <c r="E93">
        <f>+IFERROR('Fallecidos Diarios'!C92,"")</f>
        <v>0</v>
      </c>
      <c r="F93">
        <f>+IFERROR('Recuperados Diarios'!B92,"")</f>
        <v>0</v>
      </c>
      <c r="G93">
        <f>+IFERROR('Recuperados Diarios'!C92,"")</f>
        <v>0</v>
      </c>
      <c r="H93" t="str">
        <f t="shared" si="13"/>
        <v/>
      </c>
      <c r="I93" t="str">
        <f t="shared" si="25"/>
        <v/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9"/>
        <v/>
      </c>
      <c r="P93" t="str">
        <f t="shared" si="20"/>
        <v/>
      </c>
      <c r="Q93" t="str">
        <f t="shared" si="21"/>
        <v/>
      </c>
      <c r="R93">
        <f t="shared" si="22"/>
        <v>0</v>
      </c>
      <c r="S93">
        <f t="shared" si="23"/>
        <v>0</v>
      </c>
      <c r="T93" t="str">
        <f t="shared" si="24"/>
        <v/>
      </c>
    </row>
    <row r="94" spans="1:20" x14ac:dyDescent="0.3">
      <c r="A94" s="4" t="str">
        <f>+IFERROR(Tabla3[[#This Row],[Fecha]],"")</f>
        <v/>
      </c>
      <c r="B94" t="str">
        <f>+IFERROR(Tabla3[[#This Row],[Confirmados Acumulados]],"")</f>
        <v/>
      </c>
      <c r="C94" t="str">
        <f>+IFERROR(Tabla3[[#This Row],[Nuevos Confirmados]],"")</f>
        <v/>
      </c>
      <c r="D94">
        <f>+IFERROR('Fallecidos Diarios'!B93,"")</f>
        <v>0</v>
      </c>
      <c r="E94">
        <f>+IFERROR('Fallecidos Diarios'!C93,"")</f>
        <v>0</v>
      </c>
      <c r="F94">
        <f>+IFERROR('Recuperados Diarios'!B93,"")</f>
        <v>0</v>
      </c>
      <c r="G94">
        <f>+IFERROR('Recuperados Diarios'!C93,"")</f>
        <v>0</v>
      </c>
      <c r="H94" t="str">
        <f t="shared" si="13"/>
        <v/>
      </c>
      <c r="I94" t="str">
        <f t="shared" si="25"/>
        <v/>
      </c>
      <c r="J94" t="str">
        <f t="shared" si="14"/>
        <v/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9"/>
        <v/>
      </c>
      <c r="P94" t="str">
        <f t="shared" si="20"/>
        <v/>
      </c>
      <c r="Q94" t="str">
        <f t="shared" si="21"/>
        <v/>
      </c>
      <c r="R94">
        <f t="shared" si="22"/>
        <v>0</v>
      </c>
      <c r="S94">
        <f t="shared" si="23"/>
        <v>0</v>
      </c>
      <c r="T94" t="str">
        <f t="shared" si="24"/>
        <v/>
      </c>
    </row>
    <row r="95" spans="1:20" x14ac:dyDescent="0.3">
      <c r="A95" s="4" t="str">
        <f>+IFERROR(Tabla3[[#This Row],[Fecha]],"")</f>
        <v/>
      </c>
      <c r="B95" t="str">
        <f>+IFERROR(Tabla3[[#This Row],[Confirmados Acumulados]],"")</f>
        <v/>
      </c>
      <c r="C95" t="str">
        <f>+IFERROR(Tabla3[[#This Row],[Nuevos Confirmados]],"")</f>
        <v/>
      </c>
      <c r="D95">
        <f>+IFERROR('Fallecidos Diarios'!B94,"")</f>
        <v>0</v>
      </c>
      <c r="E95">
        <f>+IFERROR('Fallecidos Diarios'!C94,"")</f>
        <v>0</v>
      </c>
      <c r="F95">
        <f>+IFERROR('Recuperados Diarios'!B94,"")</f>
        <v>0</v>
      </c>
      <c r="G95">
        <f>+IFERROR('Recuperados Diarios'!C94,"")</f>
        <v>0</v>
      </c>
      <c r="H95" t="str">
        <f t="shared" si="13"/>
        <v/>
      </c>
      <c r="I95" t="str">
        <f t="shared" si="25"/>
        <v/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9"/>
        <v/>
      </c>
      <c r="P95" t="str">
        <f t="shared" si="20"/>
        <v/>
      </c>
      <c r="Q95" t="str">
        <f t="shared" si="21"/>
        <v/>
      </c>
      <c r="R95">
        <f t="shared" si="22"/>
        <v>0</v>
      </c>
      <c r="S95">
        <f t="shared" si="23"/>
        <v>0</v>
      </c>
      <c r="T95" t="str">
        <f t="shared" si="24"/>
        <v/>
      </c>
    </row>
    <row r="96" spans="1:20" x14ac:dyDescent="0.3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 x14ac:dyDescent="0.3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 x14ac:dyDescent="0.3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 x14ac:dyDescent="0.3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 x14ac:dyDescent="0.3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 x14ac:dyDescent="0.3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 x14ac:dyDescent="0.3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 x14ac:dyDescent="0.3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 x14ac:dyDescent="0.3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 x14ac:dyDescent="0.3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 x14ac:dyDescent="0.3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 x14ac:dyDescent="0.3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 x14ac:dyDescent="0.3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 x14ac:dyDescent="0.3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 x14ac:dyDescent="0.3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 x14ac:dyDescent="0.3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 x14ac:dyDescent="0.3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 x14ac:dyDescent="0.3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 x14ac:dyDescent="0.3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 x14ac:dyDescent="0.3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 x14ac:dyDescent="0.3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 x14ac:dyDescent="0.3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 x14ac:dyDescent="0.3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 x14ac:dyDescent="0.3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 x14ac:dyDescent="0.3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 x14ac:dyDescent="0.3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 x14ac:dyDescent="0.3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 x14ac:dyDescent="0.3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 x14ac:dyDescent="0.3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 x14ac:dyDescent="0.3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 x14ac:dyDescent="0.3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 x14ac:dyDescent="0.3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 x14ac:dyDescent="0.3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 x14ac:dyDescent="0.3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 x14ac:dyDescent="0.3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 x14ac:dyDescent="0.3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 x14ac:dyDescent="0.3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 x14ac:dyDescent="0.3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 x14ac:dyDescent="0.3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 x14ac:dyDescent="0.3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 x14ac:dyDescent="0.3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 x14ac:dyDescent="0.3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 x14ac:dyDescent="0.3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 x14ac:dyDescent="0.3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 x14ac:dyDescent="0.3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 x14ac:dyDescent="0.3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 x14ac:dyDescent="0.3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 x14ac:dyDescent="0.3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 x14ac:dyDescent="0.3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 x14ac:dyDescent="0.3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 x14ac:dyDescent="0.3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 x14ac:dyDescent="0.3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 x14ac:dyDescent="0.3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 x14ac:dyDescent="0.3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 x14ac:dyDescent="0.3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 x14ac:dyDescent="0.3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 x14ac:dyDescent="0.3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 x14ac:dyDescent="0.3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 x14ac:dyDescent="0.3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 x14ac:dyDescent="0.3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 x14ac:dyDescent="0.3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 x14ac:dyDescent="0.3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 x14ac:dyDescent="0.3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 x14ac:dyDescent="0.3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 x14ac:dyDescent="0.3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 x14ac:dyDescent="0.3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 x14ac:dyDescent="0.3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 x14ac:dyDescent="0.3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 x14ac:dyDescent="0.3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 x14ac:dyDescent="0.3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 x14ac:dyDescent="0.3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 x14ac:dyDescent="0.3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 x14ac:dyDescent="0.3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 x14ac:dyDescent="0.3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 x14ac:dyDescent="0.3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 x14ac:dyDescent="0.3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 x14ac:dyDescent="0.3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 x14ac:dyDescent="0.3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 x14ac:dyDescent="0.3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 x14ac:dyDescent="0.3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 x14ac:dyDescent="0.3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 x14ac:dyDescent="0.3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 x14ac:dyDescent="0.3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 x14ac:dyDescent="0.3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 x14ac:dyDescent="0.3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 x14ac:dyDescent="0.3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 x14ac:dyDescent="0.3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 x14ac:dyDescent="0.3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 x14ac:dyDescent="0.3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 x14ac:dyDescent="0.3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 x14ac:dyDescent="0.3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 x14ac:dyDescent="0.3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 x14ac:dyDescent="0.3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 x14ac:dyDescent="0.3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 x14ac:dyDescent="0.3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 x14ac:dyDescent="0.3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 x14ac:dyDescent="0.3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 x14ac:dyDescent="0.3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 x14ac:dyDescent="0.3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 x14ac:dyDescent="0.3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 x14ac:dyDescent="0.3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 x14ac:dyDescent="0.3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 x14ac:dyDescent="0.3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 x14ac:dyDescent="0.3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 x14ac:dyDescent="0.3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 x14ac:dyDescent="0.3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 x14ac:dyDescent="0.3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 x14ac:dyDescent="0.3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 x14ac:dyDescent="0.3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 x14ac:dyDescent="0.3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 x14ac:dyDescent="0.3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 x14ac:dyDescent="0.3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 x14ac:dyDescent="0.3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 x14ac:dyDescent="0.3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 x14ac:dyDescent="0.3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 x14ac:dyDescent="0.3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 x14ac:dyDescent="0.3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 x14ac:dyDescent="0.3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 x14ac:dyDescent="0.3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 x14ac:dyDescent="0.3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 x14ac:dyDescent="0.3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 x14ac:dyDescent="0.3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 x14ac:dyDescent="0.3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 x14ac:dyDescent="0.3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 x14ac:dyDescent="0.3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 x14ac:dyDescent="0.3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 x14ac:dyDescent="0.3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 x14ac:dyDescent="0.3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 x14ac:dyDescent="0.3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 x14ac:dyDescent="0.3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 x14ac:dyDescent="0.3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 x14ac:dyDescent="0.3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 x14ac:dyDescent="0.3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 x14ac:dyDescent="0.3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 x14ac:dyDescent="0.3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 x14ac:dyDescent="0.3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 x14ac:dyDescent="0.3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 x14ac:dyDescent="0.3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 x14ac:dyDescent="0.3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 x14ac:dyDescent="0.3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 x14ac:dyDescent="0.3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 x14ac:dyDescent="0.3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 x14ac:dyDescent="0.3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 x14ac:dyDescent="0.3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 x14ac:dyDescent="0.3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 x14ac:dyDescent="0.3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 x14ac:dyDescent="0.3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 x14ac:dyDescent="0.3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 x14ac:dyDescent="0.3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 x14ac:dyDescent="0.3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 x14ac:dyDescent="0.3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 x14ac:dyDescent="0.3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 x14ac:dyDescent="0.3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 x14ac:dyDescent="0.3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 x14ac:dyDescent="0.3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 x14ac:dyDescent="0.3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 x14ac:dyDescent="0.3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 x14ac:dyDescent="0.3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 x14ac:dyDescent="0.3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 x14ac:dyDescent="0.3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 x14ac:dyDescent="0.3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 x14ac:dyDescent="0.3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 x14ac:dyDescent="0.3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 x14ac:dyDescent="0.3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 x14ac:dyDescent="0.3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 x14ac:dyDescent="0.3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 x14ac:dyDescent="0.3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 x14ac:dyDescent="0.3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 x14ac:dyDescent="0.3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 x14ac:dyDescent="0.3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 x14ac:dyDescent="0.3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 x14ac:dyDescent="0.3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 x14ac:dyDescent="0.3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 x14ac:dyDescent="0.3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 x14ac:dyDescent="0.3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 x14ac:dyDescent="0.3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 x14ac:dyDescent="0.3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 x14ac:dyDescent="0.3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 x14ac:dyDescent="0.3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 x14ac:dyDescent="0.3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 x14ac:dyDescent="0.3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 x14ac:dyDescent="0.3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Recuperados Diarios</vt:lpstr>
      <vt:lpstr>Confirmados Diarios</vt:lpstr>
      <vt:lpstr>Fallecidos Diarios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Patricio Emanuelli</cp:lastModifiedBy>
  <cp:revision/>
  <dcterms:created xsi:type="dcterms:W3CDTF">2020-06-05T15:16:23Z</dcterms:created>
  <dcterms:modified xsi:type="dcterms:W3CDTF">2020-06-08T12:56:07Z</dcterms:modified>
  <cp:category/>
  <cp:contentStatus/>
</cp:coreProperties>
</file>