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277" documentId="101_{CB5E88A5-A06E-40A0-BB95-3F7BF1722639}" xr6:coauthVersionLast="47" xr6:coauthVersionMax="47" xr10:uidLastSave="{7C35CDD8-EBA9-48C5-B996-A699057DC2BA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101" r:id="rId6"/>
    <pivotCache cacheId="11102" r:id="rId7"/>
    <pivotCache cacheId="11103" r:id="rId8"/>
    <pivotCache cacheId="11104" r:id="rId9"/>
    <pivotCache cacheId="11105" r:id="rId10"/>
    <pivotCache cacheId="11106" r:id="rId11"/>
    <pivotCache cacheId="11107" r:id="rId12"/>
    <pivotCache cacheId="11108" r:id="rId13"/>
    <pivotCache cacheId="11109" r:id="rId14"/>
    <pivotCache cacheId="1111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6" i="1" l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 l="1"/>
  <c r="BE666" i="1"/>
</calcChain>
</file>

<file path=xl/sharedStrings.xml><?xml version="1.0" encoding="utf-8"?>
<sst xmlns="http://schemas.openxmlformats.org/spreadsheetml/2006/main" count="19518" uniqueCount="1969">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</sst>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1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1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1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1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1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1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1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1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1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1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6" totalsRowShown="0">
  <autoFilter ref="B1:CA666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03" totalsRowShown="0" headerRowDxfId="4">
  <autoFilter ref="B1:E138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6"/>
  <sheetViews>
    <sheetView tabSelected="1" workbookViewId="0">
      <pane xSplit="1" ySplit="1" topLeftCell="BS645" activePane="bottomRight" state="frozen"/>
      <selection pane="bottomRight" activeCell="CA666" sqref="CA66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 s="222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 s="222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 s="222">
        <f>+IFERROR(C666/3.974,"")</f>
        <v>125512.07851031705</v>
      </c>
      <c r="S666" s="222">
        <f>+IFERROR(E666/3.974,"")</f>
        <v>1870.4076497232006</v>
      </c>
      <c r="T666" s="222">
        <f>+IFERROR(G666/3.974,"")</f>
        <v>119911.17262204328</v>
      </c>
      <c r="U666" s="222">
        <f>+IFERROR(I666/3.974,"")</f>
        <v>3730.4982385505787</v>
      </c>
      <c r="V666" s="4">
        <v>4531950</v>
      </c>
      <c r="W666">
        <f>V666-V665</f>
        <v>7356</v>
      </c>
      <c r="X666" s="222">
        <f>IFERROR(W666-W665,0)</f>
        <v>-7422</v>
      </c>
      <c r="Y666" s="20">
        <f>IFERROR(V666/3.974,0)</f>
        <v>1140400.1006542526</v>
      </c>
      <c r="Z666" s="4">
        <v>4029616</v>
      </c>
      <c r="AA666" s="222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 s="222">
        <f>AJ666-AJ665</f>
        <v>434</v>
      </c>
      <c r="AL666" s="222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 s="222">
        <f>AS666-AS665</f>
        <v>18</v>
      </c>
      <c r="AU666" s="222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 s="222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23">
        <v>92521</v>
      </c>
      <c r="BI666" s="224">
        <f>IFERROR((BH666-BH665), 0)</f>
        <v>178</v>
      </c>
      <c r="BJ666" s="225">
        <v>188535</v>
      </c>
      <c r="BK666" s="224">
        <f>IFERROR((BJ666-BJ665),0)</f>
        <v>372</v>
      </c>
      <c r="BL666" s="225">
        <v>140511</v>
      </c>
      <c r="BM666" s="224">
        <f>IFERROR((BL666-BL665),0)</f>
        <v>270</v>
      </c>
      <c r="BN666" s="225">
        <v>54692</v>
      </c>
      <c r="BO666" s="224">
        <f>IFERROR((BN666-BN665),0)</f>
        <v>134</v>
      </c>
      <c r="BP666" s="225">
        <v>22526</v>
      </c>
      <c r="BQ666" s="224">
        <f>IFERROR((BP666-BP665),0)</f>
        <v>23</v>
      </c>
      <c r="BR666" s="8">
        <v>35</v>
      </c>
      <c r="BS666" s="226">
        <f>IFERROR((BR666-BR665),0)</f>
        <v>0</v>
      </c>
      <c r="BT666" s="8">
        <v>338</v>
      </c>
      <c r="BU666" s="226">
        <f>IFERROR((BT666-BT665),0)</f>
        <v>0</v>
      </c>
      <c r="BV666" s="8">
        <v>1558</v>
      </c>
      <c r="BW666" s="226">
        <f>IFERROR((BV666-BV665),0)</f>
        <v>0</v>
      </c>
      <c r="BX666" s="8">
        <v>3490</v>
      </c>
      <c r="BY666" s="226">
        <f>IFERROR((BX666-BX665),0)</f>
        <v>1</v>
      </c>
      <c r="BZ666" s="13">
        <v>2012</v>
      </c>
      <c r="CA666" s="227">
        <f>IFERROR((BZ666-BZ665),0)</f>
        <v>2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I1" activePane="topRight" state="frozen"/>
      <selection pane="topRight" activeCell="YP15" sqref="YP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03"/>
  <sheetViews>
    <sheetView topLeftCell="A13777" workbookViewId="0">
      <selection activeCell="E13803" sqref="A13784:E1380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2022-01-03T15:57:14Z</dcterms:modified>
  <cp:category/>
  <cp:contentStatus/>
</cp:coreProperties>
</file>