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0B3960B1-CF26-4329-8609-070C9D3E263F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BD_Capas!$A$1:$J$808</definedName>
    <definedName name="DatosExternos_1" localSheetId="8" hidden="1">BD_Detalles!$A$1:$I$232</definedName>
    <definedName name="DatosExternos_1" localSheetId="6" hidden="1">'Capas (2)'!$A$1:$E$155</definedName>
    <definedName name="DatosExternos_2" localSheetId="3" hidden="1">'BASE Global'!$A$1:$Q$782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42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5" i="2" l="1"/>
  <c r="I235" i="2" s="1"/>
  <c r="F235" i="2"/>
  <c r="C235" i="2"/>
  <c r="B235" i="2"/>
  <c r="H234" i="2"/>
  <c r="I234" i="2" s="1"/>
  <c r="F234" i="2"/>
  <c r="C234" i="2"/>
  <c r="B234" i="2"/>
  <c r="H233" i="2"/>
  <c r="I233" i="2" s="1"/>
  <c r="F233" i="2"/>
  <c r="C233" i="2"/>
  <c r="B233" i="2"/>
  <c r="H232" i="2"/>
  <c r="I232" i="2" s="1"/>
  <c r="F232" i="2"/>
  <c r="C232" i="2"/>
  <c r="B232" i="2"/>
  <c r="H228" i="2"/>
  <c r="I228" i="2" s="1"/>
  <c r="H229" i="2"/>
  <c r="I229" i="2" s="1"/>
  <c r="H230" i="2"/>
  <c r="H231" i="2"/>
  <c r="H236" i="2"/>
  <c r="H237" i="2"/>
  <c r="I237" i="2" s="1"/>
  <c r="H240" i="2"/>
  <c r="I240" i="2" s="1"/>
  <c r="H227" i="2"/>
  <c r="I227" i="2" s="1"/>
  <c r="A238" i="2"/>
  <c r="B238" i="2" s="1"/>
  <c r="A239" i="2"/>
  <c r="B239" i="2" s="1"/>
  <c r="F240" i="2"/>
  <c r="C240" i="2"/>
  <c r="B240" i="2"/>
  <c r="F237" i="2"/>
  <c r="C237" i="2"/>
  <c r="B237" i="2"/>
  <c r="I236" i="2"/>
  <c r="F236" i="2"/>
  <c r="B236" i="2"/>
  <c r="I231" i="2"/>
  <c r="F231" i="2"/>
  <c r="C231" i="2"/>
  <c r="B231" i="2"/>
  <c r="I230" i="2"/>
  <c r="F230" i="2"/>
  <c r="C230" i="2"/>
  <c r="B230" i="2"/>
  <c r="F229" i="2"/>
  <c r="C229" i="2"/>
  <c r="B229" i="2"/>
  <c r="F228" i="2"/>
  <c r="C228" i="2"/>
  <c r="B228" i="2"/>
  <c r="F227" i="2"/>
  <c r="B227" i="2"/>
  <c r="H226" i="2"/>
  <c r="I226" i="2" s="1"/>
  <c r="F226" i="2"/>
  <c r="C226" i="2"/>
  <c r="B226" i="2"/>
  <c r="H225" i="2"/>
  <c r="I225" i="2" s="1"/>
  <c r="F225" i="2"/>
  <c r="C225" i="2"/>
  <c r="B225" i="2"/>
  <c r="H224" i="2"/>
  <c r="I224" i="2" s="1"/>
  <c r="F224" i="2"/>
  <c r="C224" i="2"/>
  <c r="B224" i="2"/>
  <c r="H223" i="2"/>
  <c r="I223" i="2" s="1"/>
  <c r="F223" i="2"/>
  <c r="C223" i="2"/>
  <c r="B223" i="2"/>
  <c r="H222" i="2"/>
  <c r="I222" i="2" s="1"/>
  <c r="F222" i="2"/>
  <c r="C222" i="2"/>
  <c r="B222" i="2"/>
  <c r="H221" i="2"/>
  <c r="I221" i="2" s="1"/>
  <c r="F221" i="2"/>
  <c r="C221" i="2"/>
  <c r="B221" i="2"/>
  <c r="H220" i="2"/>
  <c r="I220" i="2" s="1"/>
  <c r="F220" i="2"/>
  <c r="C220" i="2"/>
  <c r="B220" i="2"/>
  <c r="H219" i="2"/>
  <c r="I219" i="2" s="1"/>
  <c r="F219" i="2"/>
  <c r="C219" i="2"/>
  <c r="B219" i="2"/>
  <c r="H218" i="2"/>
  <c r="I218" i="2" s="1"/>
  <c r="F218" i="2"/>
  <c r="C218" i="2"/>
  <c r="B218" i="2"/>
  <c r="H217" i="2"/>
  <c r="I217" i="2" s="1"/>
  <c r="F217" i="2"/>
  <c r="C217" i="2"/>
  <c r="B217" i="2"/>
  <c r="H216" i="2"/>
  <c r="I216" i="2" s="1"/>
  <c r="F216" i="2"/>
  <c r="C216" i="2"/>
  <c r="B216" i="2"/>
  <c r="H215" i="2"/>
  <c r="I215" i="2" s="1"/>
  <c r="F215" i="2"/>
  <c r="C215" i="2"/>
  <c r="B215" i="2"/>
  <c r="H214" i="2"/>
  <c r="I214" i="2" s="1"/>
  <c r="F214" i="2"/>
  <c r="C214" i="2"/>
  <c r="B214" i="2"/>
  <c r="H213" i="2"/>
  <c r="I213" i="2" s="1"/>
  <c r="F213" i="2"/>
  <c r="C213" i="2"/>
  <c r="B213" i="2"/>
  <c r="H212" i="2"/>
  <c r="I212" i="2" s="1"/>
  <c r="F212" i="2"/>
  <c r="C212" i="2"/>
  <c r="B212" i="2"/>
  <c r="H211" i="2"/>
  <c r="I211" i="2" s="1"/>
  <c r="F211" i="2"/>
  <c r="C211" i="2"/>
  <c r="B211" i="2"/>
  <c r="H210" i="2"/>
  <c r="I210" i="2" s="1"/>
  <c r="F210" i="2"/>
  <c r="C210" i="2"/>
  <c r="B210" i="2"/>
  <c r="H209" i="2"/>
  <c r="I209" i="2" s="1"/>
  <c r="F209" i="2"/>
  <c r="C209" i="2"/>
  <c r="B209" i="2"/>
  <c r="H208" i="2"/>
  <c r="I208" i="2" s="1"/>
  <c r="F208" i="2"/>
  <c r="C208" i="2"/>
  <c r="B208" i="2"/>
  <c r="H207" i="2"/>
  <c r="I207" i="2" s="1"/>
  <c r="F207" i="2"/>
  <c r="C207" i="2"/>
  <c r="B207" i="2"/>
  <c r="H206" i="2"/>
  <c r="I206" i="2" s="1"/>
  <c r="F206" i="2"/>
  <c r="C206" i="2"/>
  <c r="B206" i="2"/>
  <c r="H239" i="2" l="1"/>
  <c r="I239" i="2" s="1"/>
  <c r="H238" i="2"/>
  <c r="I238" i="2"/>
  <c r="F238" i="2"/>
  <c r="C238" i="2"/>
  <c r="F239" i="2"/>
  <c r="C239" i="2"/>
  <c r="H205" i="2" l="1"/>
  <c r="I205" i="2" s="1"/>
  <c r="F205" i="2"/>
  <c r="C205" i="2"/>
  <c r="B205" i="2"/>
  <c r="H204" i="2"/>
  <c r="I204" i="2" s="1"/>
  <c r="F204" i="2"/>
  <c r="C204" i="2"/>
  <c r="B204" i="2"/>
  <c r="H203" i="2"/>
  <c r="I203" i="2" s="1"/>
  <c r="F203" i="2"/>
  <c r="C203" i="2"/>
  <c r="B203" i="2"/>
  <c r="H202" i="2"/>
  <c r="I202" i="2" s="1"/>
  <c r="F202" i="2"/>
  <c r="C202" i="2"/>
  <c r="B202" i="2"/>
  <c r="H201" i="2"/>
  <c r="I201" i="2" s="1"/>
  <c r="F201" i="2"/>
  <c r="C201" i="2"/>
  <c r="B201" i="2"/>
  <c r="H200" i="2"/>
  <c r="I200" i="2" s="1"/>
  <c r="F200" i="2"/>
  <c r="C200" i="2"/>
  <c r="B200" i="2"/>
  <c r="H199" i="2"/>
  <c r="I199" i="2" s="1"/>
  <c r="F199" i="2"/>
  <c r="C199" i="2"/>
  <c r="B199" i="2"/>
  <c r="H198" i="2"/>
  <c r="I198" i="2" s="1"/>
  <c r="F198" i="2"/>
  <c r="C198" i="2"/>
  <c r="B198" i="2"/>
  <c r="H197" i="2"/>
  <c r="I197" i="2" s="1"/>
  <c r="F197" i="2"/>
  <c r="C197" i="2"/>
  <c r="B197" i="2"/>
  <c r="H196" i="2"/>
  <c r="I196" i="2" s="1"/>
  <c r="F196" i="2"/>
  <c r="C196" i="2"/>
  <c r="B196" i="2"/>
  <c r="H195" i="2"/>
  <c r="I195" i="2" s="1"/>
  <c r="F195" i="2"/>
  <c r="C195" i="2"/>
  <c r="B195" i="2"/>
  <c r="H194" i="2"/>
  <c r="I194" i="2" s="1"/>
  <c r="F194" i="2"/>
  <c r="C194" i="2"/>
  <c r="B194" i="2"/>
  <c r="H193" i="2"/>
  <c r="I193" i="2" s="1"/>
  <c r="F193" i="2"/>
  <c r="C193" i="2"/>
  <c r="B193" i="2"/>
  <c r="H192" i="2"/>
  <c r="I192" i="2" s="1"/>
  <c r="F192" i="2"/>
  <c r="C192" i="2"/>
  <c r="B192" i="2"/>
  <c r="H191" i="2"/>
  <c r="I191" i="2" s="1"/>
  <c r="F191" i="2"/>
  <c r="C191" i="2"/>
  <c r="B191" i="2"/>
  <c r="H190" i="2"/>
  <c r="I190" i="2" s="1"/>
  <c r="F190" i="2"/>
  <c r="C190" i="2"/>
  <c r="B190" i="2"/>
  <c r="H189" i="2"/>
  <c r="I189" i="2" s="1"/>
  <c r="F189" i="2"/>
  <c r="C189" i="2"/>
  <c r="B189" i="2"/>
  <c r="H188" i="2"/>
  <c r="I188" i="2" s="1"/>
  <c r="F188" i="2"/>
  <c r="C188" i="2"/>
  <c r="B188" i="2"/>
  <c r="H187" i="2"/>
  <c r="I187" i="2" s="1"/>
  <c r="F187" i="2"/>
  <c r="C187" i="2"/>
  <c r="B187" i="2"/>
  <c r="H186" i="2"/>
  <c r="I186" i="2" s="1"/>
  <c r="F186" i="2"/>
  <c r="C186" i="2"/>
  <c r="B186" i="2"/>
  <c r="H185" i="2"/>
  <c r="I185" i="2" s="1"/>
  <c r="F185" i="2"/>
  <c r="C185" i="2"/>
  <c r="B185" i="2"/>
  <c r="H184" i="2"/>
  <c r="I184" i="2" s="1"/>
  <c r="F184" i="2"/>
  <c r="C184" i="2"/>
  <c r="B184" i="2"/>
  <c r="H183" i="2"/>
  <c r="I183" i="2" s="1"/>
  <c r="F183" i="2"/>
  <c r="C183" i="2"/>
  <c r="B183" i="2"/>
  <c r="H182" i="2"/>
  <c r="I182" i="2" s="1"/>
  <c r="F182" i="2"/>
  <c r="C182" i="2"/>
  <c r="B182" i="2"/>
  <c r="H181" i="2"/>
  <c r="I181" i="2" s="1"/>
  <c r="F181" i="2"/>
  <c r="C181" i="2"/>
  <c r="B181" i="2"/>
  <c r="H180" i="2"/>
  <c r="I180" i="2" s="1"/>
  <c r="F180" i="2"/>
  <c r="C180" i="2"/>
  <c r="B180" i="2"/>
  <c r="H179" i="2"/>
  <c r="I179" i="2" s="1"/>
  <c r="F179" i="2"/>
  <c r="C179" i="2"/>
  <c r="B179" i="2"/>
  <c r="H178" i="2"/>
  <c r="I178" i="2" s="1"/>
  <c r="F178" i="2"/>
  <c r="C178" i="2"/>
  <c r="B178" i="2"/>
  <c r="H177" i="2"/>
  <c r="I177" i="2" s="1"/>
  <c r="F177" i="2"/>
  <c r="C177" i="2"/>
  <c r="B177" i="2"/>
  <c r="H176" i="2"/>
  <c r="I176" i="2" s="1"/>
  <c r="F176" i="2"/>
  <c r="C176" i="2"/>
  <c r="B176" i="2"/>
  <c r="H175" i="2"/>
  <c r="I175" i="2" s="1"/>
  <c r="F175" i="2"/>
  <c r="C175" i="2"/>
  <c r="B175" i="2"/>
  <c r="H174" i="2"/>
  <c r="I174" i="2" s="1"/>
  <c r="F174" i="2"/>
  <c r="C174" i="2"/>
  <c r="B174" i="2"/>
  <c r="H173" i="2"/>
  <c r="I173" i="2" s="1"/>
  <c r="F173" i="2"/>
  <c r="C173" i="2"/>
  <c r="B173" i="2"/>
  <c r="H172" i="2"/>
  <c r="I172" i="2" s="1"/>
  <c r="F172" i="2"/>
  <c r="C172" i="2"/>
  <c r="B172" i="2"/>
  <c r="H171" i="2"/>
  <c r="I171" i="2" s="1"/>
  <c r="F171" i="2"/>
  <c r="C171" i="2"/>
  <c r="B171" i="2"/>
  <c r="H170" i="2"/>
  <c r="I170" i="2" s="1"/>
  <c r="F170" i="2"/>
  <c r="C170" i="2"/>
  <c r="B170" i="2"/>
  <c r="H169" i="2"/>
  <c r="I169" i="2" s="1"/>
  <c r="F169" i="2"/>
  <c r="C169" i="2"/>
  <c r="B169" i="2"/>
  <c r="H168" i="2"/>
  <c r="I168" i="2" s="1"/>
  <c r="F168" i="2"/>
  <c r="C168" i="2"/>
  <c r="B168" i="2"/>
  <c r="H167" i="2"/>
  <c r="I167" i="2" s="1"/>
  <c r="F167" i="2"/>
  <c r="C167" i="2"/>
  <c r="B167" i="2"/>
  <c r="H166" i="2"/>
  <c r="I166" i="2" s="1"/>
  <c r="F166" i="2"/>
  <c r="C166" i="2"/>
  <c r="B166" i="2"/>
  <c r="H165" i="2"/>
  <c r="I165" i="2" s="1"/>
  <c r="F165" i="2"/>
  <c r="C165" i="2"/>
  <c r="B165" i="2"/>
  <c r="H164" i="2"/>
  <c r="I164" i="2" s="1"/>
  <c r="F164" i="2"/>
  <c r="C164" i="2"/>
  <c r="B164" i="2"/>
  <c r="H163" i="2"/>
  <c r="I163" i="2" s="1"/>
  <c r="F163" i="2"/>
  <c r="C163" i="2"/>
  <c r="B163" i="2"/>
  <c r="H162" i="2"/>
  <c r="I162" i="2" s="1"/>
  <c r="F162" i="2"/>
  <c r="C162" i="2"/>
  <c r="B162" i="2"/>
  <c r="H161" i="2"/>
  <c r="I161" i="2" s="1"/>
  <c r="F161" i="2"/>
  <c r="C161" i="2"/>
  <c r="B161" i="2"/>
  <c r="H160" i="2"/>
  <c r="I160" i="2" s="1"/>
  <c r="F160" i="2"/>
  <c r="C160" i="2"/>
  <c r="B160" i="2"/>
  <c r="H159" i="2"/>
  <c r="I159" i="2" s="1"/>
  <c r="F159" i="2"/>
  <c r="C159" i="2"/>
  <c r="B159" i="2"/>
  <c r="H158" i="2"/>
  <c r="I158" i="2" s="1"/>
  <c r="F158" i="2"/>
  <c r="C158" i="2"/>
  <c r="B158" i="2"/>
  <c r="H157" i="2"/>
  <c r="I157" i="2" s="1"/>
  <c r="F157" i="2"/>
  <c r="C157" i="2"/>
  <c r="B157" i="2"/>
  <c r="H156" i="2"/>
  <c r="I156" i="2" s="1"/>
  <c r="F156" i="2"/>
  <c r="C156" i="2"/>
  <c r="B156" i="2"/>
  <c r="H155" i="2"/>
  <c r="I155" i="2" s="1"/>
  <c r="F155" i="2"/>
  <c r="C155" i="2"/>
  <c r="B155" i="2"/>
  <c r="H154" i="2"/>
  <c r="I154" i="2" s="1"/>
  <c r="F154" i="2"/>
  <c r="C154" i="2"/>
  <c r="B154" i="2"/>
  <c r="H153" i="2"/>
  <c r="I153" i="2" s="1"/>
  <c r="F153" i="2"/>
  <c r="C153" i="2"/>
  <c r="B153" i="2"/>
  <c r="H152" i="2"/>
  <c r="I152" i="2" s="1"/>
  <c r="F152" i="2"/>
  <c r="C152" i="2"/>
  <c r="B152" i="2"/>
  <c r="H151" i="2"/>
  <c r="I151" i="2" s="1"/>
  <c r="F151" i="2"/>
  <c r="C151" i="2"/>
  <c r="B151" i="2"/>
  <c r="H150" i="2"/>
  <c r="I150" i="2" s="1"/>
  <c r="F150" i="2"/>
  <c r="C150" i="2"/>
  <c r="B150" i="2"/>
  <c r="H149" i="2"/>
  <c r="I149" i="2" s="1"/>
  <c r="F149" i="2"/>
  <c r="C149" i="2"/>
  <c r="B149" i="2"/>
  <c r="H148" i="2"/>
  <c r="I148" i="2" s="1"/>
  <c r="F148" i="2"/>
  <c r="C148" i="2"/>
  <c r="B148" i="2"/>
  <c r="H147" i="2"/>
  <c r="I147" i="2" s="1"/>
  <c r="F147" i="2"/>
  <c r="C147" i="2"/>
  <c r="B147" i="2"/>
  <c r="H146" i="2"/>
  <c r="I146" i="2" s="1"/>
  <c r="F146" i="2"/>
  <c r="C146" i="2"/>
  <c r="B146" i="2"/>
  <c r="H145" i="2"/>
  <c r="I145" i="2" s="1"/>
  <c r="F145" i="2"/>
  <c r="C145" i="2"/>
  <c r="B145" i="2"/>
  <c r="H144" i="2"/>
  <c r="I144" i="2" s="1"/>
  <c r="F144" i="2"/>
  <c r="C144" i="2"/>
  <c r="B144" i="2"/>
  <c r="H143" i="2"/>
  <c r="I143" i="2" s="1"/>
  <c r="F143" i="2"/>
  <c r="C143" i="2"/>
  <c r="B143" i="2"/>
  <c r="H142" i="2"/>
  <c r="I142" i="2" s="1"/>
  <c r="F142" i="2"/>
  <c r="C142" i="2"/>
  <c r="B142" i="2"/>
  <c r="H141" i="2"/>
  <c r="I141" i="2" s="1"/>
  <c r="F141" i="2"/>
  <c r="C141" i="2"/>
  <c r="B141" i="2"/>
  <c r="H140" i="2"/>
  <c r="I140" i="2" s="1"/>
  <c r="F140" i="2"/>
  <c r="C140" i="2"/>
  <c r="B140" i="2"/>
  <c r="H139" i="2"/>
  <c r="I139" i="2" s="1"/>
  <c r="F139" i="2"/>
  <c r="C139" i="2"/>
  <c r="B139" i="2"/>
  <c r="H138" i="2"/>
  <c r="I138" i="2" s="1"/>
  <c r="F138" i="2"/>
  <c r="C138" i="2"/>
  <c r="B138" i="2"/>
  <c r="H137" i="2"/>
  <c r="I137" i="2" s="1"/>
  <c r="F137" i="2"/>
  <c r="C137" i="2"/>
  <c r="B137" i="2"/>
  <c r="H136" i="2"/>
  <c r="I136" i="2" s="1"/>
  <c r="F136" i="2"/>
  <c r="C136" i="2"/>
  <c r="B136" i="2"/>
  <c r="H135" i="2"/>
  <c r="I135" i="2" s="1"/>
  <c r="F135" i="2"/>
  <c r="C135" i="2"/>
  <c r="B135" i="2"/>
  <c r="H134" i="2"/>
  <c r="I134" i="2" s="1"/>
  <c r="F134" i="2"/>
  <c r="C134" i="2"/>
  <c r="B134" i="2"/>
  <c r="H133" i="2"/>
  <c r="I133" i="2" s="1"/>
  <c r="F133" i="2"/>
  <c r="C133" i="2"/>
  <c r="B133" i="2"/>
  <c r="H132" i="2"/>
  <c r="I132" i="2" s="1"/>
  <c r="F132" i="2"/>
  <c r="C132" i="2"/>
  <c r="B132" i="2"/>
  <c r="H131" i="2"/>
  <c r="I131" i="2" s="1"/>
  <c r="F131" i="2"/>
  <c r="C131" i="2"/>
  <c r="B131" i="2"/>
  <c r="H130" i="2"/>
  <c r="I130" i="2" s="1"/>
  <c r="F130" i="2"/>
  <c r="C130" i="2"/>
  <c r="B130" i="2"/>
  <c r="H129" i="2"/>
  <c r="I129" i="2" s="1"/>
  <c r="F129" i="2"/>
  <c r="C129" i="2"/>
  <c r="B129" i="2"/>
  <c r="H128" i="2"/>
  <c r="I128" i="2" s="1"/>
  <c r="F128" i="2"/>
  <c r="C128" i="2"/>
  <c r="B128" i="2"/>
  <c r="H127" i="2"/>
  <c r="I127" i="2" s="1"/>
  <c r="F127" i="2"/>
  <c r="C127" i="2"/>
  <c r="B127" i="2"/>
  <c r="H126" i="2"/>
  <c r="I126" i="2" s="1"/>
  <c r="F126" i="2"/>
  <c r="C126" i="2"/>
  <c r="B126" i="2"/>
  <c r="H125" i="2"/>
  <c r="I125" i="2" s="1"/>
  <c r="F125" i="2"/>
  <c r="C125" i="2"/>
  <c r="B125" i="2"/>
  <c r="H124" i="2"/>
  <c r="I124" i="2" s="1"/>
  <c r="F124" i="2"/>
  <c r="C124" i="2"/>
  <c r="B124" i="2"/>
  <c r="H123" i="2"/>
  <c r="I123" i="2" s="1"/>
  <c r="F123" i="2"/>
  <c r="C123" i="2"/>
  <c r="B123" i="2"/>
  <c r="H122" i="2"/>
  <c r="I122" i="2" s="1"/>
  <c r="F122" i="2"/>
  <c r="C122" i="2"/>
  <c r="B122" i="2"/>
  <c r="H121" i="2"/>
  <c r="I121" i="2" s="1"/>
  <c r="F121" i="2"/>
  <c r="C121" i="2"/>
  <c r="B121" i="2"/>
  <c r="H120" i="2"/>
  <c r="I120" i="2" s="1"/>
  <c r="F120" i="2"/>
  <c r="C120" i="2"/>
  <c r="B120" i="2"/>
  <c r="H119" i="2"/>
  <c r="I119" i="2" s="1"/>
  <c r="F119" i="2"/>
  <c r="C119" i="2"/>
  <c r="B119" i="2"/>
  <c r="H118" i="2"/>
  <c r="I118" i="2" s="1"/>
  <c r="F118" i="2"/>
  <c r="C118" i="2"/>
  <c r="B118" i="2"/>
  <c r="H117" i="2"/>
  <c r="I117" i="2" s="1"/>
  <c r="F117" i="2"/>
  <c r="C117" i="2"/>
  <c r="B117" i="2"/>
  <c r="H116" i="2"/>
  <c r="I116" i="2" s="1"/>
  <c r="F116" i="2"/>
  <c r="C116" i="2"/>
  <c r="B116" i="2"/>
  <c r="H115" i="2"/>
  <c r="I115" i="2" s="1"/>
  <c r="F115" i="2"/>
  <c r="C115" i="2"/>
  <c r="B115" i="2"/>
  <c r="H114" i="2"/>
  <c r="I114" i="2" s="1"/>
  <c r="F114" i="2"/>
  <c r="C114" i="2"/>
  <c r="B114" i="2"/>
  <c r="H113" i="2"/>
  <c r="I113" i="2" s="1"/>
  <c r="F113" i="2"/>
  <c r="C113" i="2"/>
  <c r="B113" i="2"/>
  <c r="H112" i="2"/>
  <c r="I112" i="2" s="1"/>
  <c r="F112" i="2"/>
  <c r="C112" i="2"/>
  <c r="B112" i="2"/>
  <c r="H111" i="2"/>
  <c r="I111" i="2" s="1"/>
  <c r="F111" i="2"/>
  <c r="C111" i="2"/>
  <c r="B111" i="2"/>
  <c r="H110" i="2"/>
  <c r="I110" i="2" s="1"/>
  <c r="F110" i="2"/>
  <c r="C110" i="2"/>
  <c r="B110" i="2"/>
  <c r="H109" i="2"/>
  <c r="I109" i="2" s="1"/>
  <c r="F109" i="2"/>
  <c r="C109" i="2"/>
  <c r="B109" i="2"/>
  <c r="H108" i="2"/>
  <c r="I108" i="2" s="1"/>
  <c r="F108" i="2"/>
  <c r="C108" i="2"/>
  <c r="B108" i="2"/>
  <c r="H107" i="2"/>
  <c r="I107" i="2" s="1"/>
  <c r="F107" i="2"/>
  <c r="C107" i="2"/>
  <c r="B107" i="2"/>
  <c r="H106" i="2"/>
  <c r="I106" i="2" s="1"/>
  <c r="F106" i="2"/>
  <c r="C106" i="2"/>
  <c r="B106" i="2"/>
  <c r="H105" i="2"/>
  <c r="I105" i="2" s="1"/>
  <c r="F105" i="2"/>
  <c r="C105" i="2"/>
  <c r="B105" i="2"/>
  <c r="H104" i="2"/>
  <c r="I104" i="2" s="1"/>
  <c r="F104" i="2"/>
  <c r="C104" i="2"/>
  <c r="B104" i="2"/>
  <c r="H103" i="2"/>
  <c r="I103" i="2" s="1"/>
  <c r="F103" i="2"/>
  <c r="C103" i="2"/>
  <c r="B103" i="2"/>
  <c r="H102" i="2"/>
  <c r="I102" i="2" s="1"/>
  <c r="F102" i="2"/>
  <c r="C102" i="2"/>
  <c r="B102" i="2"/>
  <c r="H101" i="2"/>
  <c r="I101" i="2" s="1"/>
  <c r="F101" i="2"/>
  <c r="C101" i="2"/>
  <c r="B101" i="2"/>
  <c r="H100" i="2"/>
  <c r="I100" i="2" s="1"/>
  <c r="F100" i="2"/>
  <c r="C100" i="2"/>
  <c r="B100" i="2"/>
  <c r="H99" i="2"/>
  <c r="I99" i="2" s="1"/>
  <c r="F99" i="2"/>
  <c r="C99" i="2"/>
  <c r="B99" i="2"/>
  <c r="H98" i="2"/>
  <c r="I98" i="2" s="1"/>
  <c r="F98" i="2"/>
  <c r="C98" i="2"/>
  <c r="B98" i="2"/>
  <c r="H97" i="2"/>
  <c r="I97" i="2" s="1"/>
  <c r="F97" i="2"/>
  <c r="C97" i="2"/>
  <c r="B97" i="2"/>
  <c r="H96" i="2"/>
  <c r="I96" i="2" s="1"/>
  <c r="F96" i="2"/>
  <c r="C96" i="2"/>
  <c r="B96" i="2"/>
  <c r="H95" i="2"/>
  <c r="I95" i="2" s="1"/>
  <c r="F95" i="2"/>
  <c r="C95" i="2"/>
  <c r="B95" i="2"/>
  <c r="H94" i="2"/>
  <c r="I94" i="2" s="1"/>
  <c r="F94" i="2"/>
  <c r="C94" i="2"/>
  <c r="B94" i="2"/>
  <c r="H93" i="2"/>
  <c r="I93" i="2" s="1"/>
  <c r="F93" i="2"/>
  <c r="C93" i="2"/>
  <c r="B93" i="2"/>
  <c r="H92" i="2"/>
  <c r="I92" i="2" s="1"/>
  <c r="F92" i="2"/>
  <c r="C92" i="2"/>
  <c r="B92" i="2"/>
  <c r="H91" i="2"/>
  <c r="I91" i="2" s="1"/>
  <c r="F91" i="2"/>
  <c r="C91" i="2"/>
  <c r="B91" i="2"/>
  <c r="H90" i="2"/>
  <c r="I90" i="2" s="1"/>
  <c r="F90" i="2"/>
  <c r="C90" i="2"/>
  <c r="B90" i="2"/>
  <c r="H89" i="2"/>
  <c r="I89" i="2" s="1"/>
  <c r="F89" i="2"/>
  <c r="C89" i="2"/>
  <c r="B89" i="2"/>
  <c r="H88" i="2"/>
  <c r="I88" i="2" s="1"/>
  <c r="F88" i="2"/>
  <c r="C88" i="2"/>
  <c r="B88" i="2"/>
  <c r="H87" i="2" l="1"/>
  <c r="I87" i="2" s="1"/>
  <c r="F87" i="2"/>
  <c r="C87" i="2"/>
  <c r="B87" i="2"/>
  <c r="H86" i="2"/>
  <c r="I86" i="2" s="1"/>
  <c r="F86" i="2"/>
  <c r="C86" i="2"/>
  <c r="B86" i="2"/>
  <c r="H85" i="2"/>
  <c r="I85" i="2" s="1"/>
  <c r="F85" i="2"/>
  <c r="C85" i="2"/>
  <c r="B85" i="2"/>
  <c r="H84" i="2"/>
  <c r="I84" i="2" s="1"/>
  <c r="F84" i="2"/>
  <c r="C84" i="2"/>
  <c r="B84" i="2"/>
  <c r="H83" i="2"/>
  <c r="I83" i="2" s="1"/>
  <c r="F83" i="2"/>
  <c r="C83" i="2"/>
  <c r="B83" i="2"/>
  <c r="H82" i="2"/>
  <c r="I82" i="2" s="1"/>
  <c r="F82" i="2"/>
  <c r="C82" i="2"/>
  <c r="B82" i="2"/>
  <c r="H81" i="2"/>
  <c r="I81" i="2" s="1"/>
  <c r="F81" i="2"/>
  <c r="C81" i="2"/>
  <c r="B81" i="2"/>
  <c r="H80" i="2"/>
  <c r="I80" i="2" s="1"/>
  <c r="F80" i="2"/>
  <c r="C80" i="2"/>
  <c r="B80" i="2"/>
  <c r="H79" i="2"/>
  <c r="I79" i="2" s="1"/>
  <c r="F79" i="2"/>
  <c r="C79" i="2"/>
  <c r="B79" i="2"/>
  <c r="H78" i="2"/>
  <c r="I78" i="2" s="1"/>
  <c r="F78" i="2"/>
  <c r="C78" i="2"/>
  <c r="B78" i="2"/>
  <c r="H77" i="2"/>
  <c r="I77" i="2" s="1"/>
  <c r="F77" i="2"/>
  <c r="C77" i="2"/>
  <c r="B77" i="2"/>
  <c r="H76" i="2"/>
  <c r="I76" i="2" s="1"/>
  <c r="F76" i="2"/>
  <c r="C76" i="2"/>
  <c r="B76" i="2"/>
  <c r="H75" i="2"/>
  <c r="I75" i="2" s="1"/>
  <c r="F75" i="2"/>
  <c r="C75" i="2"/>
  <c r="B75" i="2"/>
  <c r="H74" i="2"/>
  <c r="I74" i="2" s="1"/>
  <c r="F74" i="2"/>
  <c r="C74" i="2"/>
  <c r="B74" i="2"/>
  <c r="H73" i="2"/>
  <c r="I73" i="2" s="1"/>
  <c r="F73" i="2"/>
  <c r="C73" i="2"/>
  <c r="B73" i="2"/>
  <c r="H72" i="2"/>
  <c r="I72" i="2" s="1"/>
  <c r="F72" i="2"/>
  <c r="C72" i="2"/>
  <c r="B72" i="2"/>
  <c r="H71" i="2"/>
  <c r="I71" i="2" s="1"/>
  <c r="F71" i="2"/>
  <c r="C71" i="2"/>
  <c r="B71" i="2"/>
  <c r="H70" i="2"/>
  <c r="I70" i="2" s="1"/>
  <c r="F70" i="2"/>
  <c r="C70" i="2"/>
  <c r="B70" i="2"/>
  <c r="H69" i="2"/>
  <c r="I69" i="2" s="1"/>
  <c r="F69" i="2"/>
  <c r="C69" i="2"/>
  <c r="B69" i="2"/>
  <c r="H68" i="2"/>
  <c r="I68" i="2" s="1"/>
  <c r="F68" i="2"/>
  <c r="C68" i="2"/>
  <c r="B68" i="2"/>
  <c r="H67" i="2"/>
  <c r="I67" i="2" s="1"/>
  <c r="F67" i="2"/>
  <c r="C67" i="2"/>
  <c r="B67" i="2"/>
  <c r="H66" i="2"/>
  <c r="I66" i="2" s="1"/>
  <c r="F66" i="2"/>
  <c r="C66" i="2"/>
  <c r="B66" i="2"/>
  <c r="H65" i="2"/>
  <c r="I65" i="2" s="1"/>
  <c r="F65" i="2"/>
  <c r="C65" i="2"/>
  <c r="B65" i="2"/>
  <c r="H64" i="2"/>
  <c r="I64" i="2" s="1"/>
  <c r="F64" i="2"/>
  <c r="C64" i="2"/>
  <c r="B64" i="2"/>
  <c r="H63" i="2"/>
  <c r="I63" i="2" s="1"/>
  <c r="F63" i="2"/>
  <c r="C63" i="2"/>
  <c r="B63" i="2"/>
  <c r="H62" i="2"/>
  <c r="I62" i="2" s="1"/>
  <c r="F62" i="2"/>
  <c r="C62" i="2"/>
  <c r="B62" i="2"/>
  <c r="H61" i="2"/>
  <c r="I61" i="2" s="1"/>
  <c r="F61" i="2"/>
  <c r="C61" i="2"/>
  <c r="B61" i="2"/>
  <c r="H60" i="2"/>
  <c r="I60" i="2" s="1"/>
  <c r="F60" i="2"/>
  <c r="C60" i="2"/>
  <c r="B60" i="2"/>
  <c r="H59" i="2"/>
  <c r="I59" i="2" s="1"/>
  <c r="F59" i="2"/>
  <c r="C59" i="2"/>
  <c r="B59" i="2"/>
  <c r="H58" i="2"/>
  <c r="I58" i="2" s="1"/>
  <c r="F58" i="2"/>
  <c r="C58" i="2"/>
  <c r="B58" i="2"/>
  <c r="H57" i="2"/>
  <c r="I57" i="2" s="1"/>
  <c r="F57" i="2"/>
  <c r="C57" i="2"/>
  <c r="B57" i="2"/>
  <c r="H56" i="2"/>
  <c r="I56" i="2" s="1"/>
  <c r="F56" i="2"/>
  <c r="C56" i="2"/>
  <c r="B56" i="2"/>
  <c r="H55" i="2"/>
  <c r="I55" i="2" s="1"/>
  <c r="F55" i="2"/>
  <c r="C55" i="2"/>
  <c r="B55" i="2"/>
  <c r="H54" i="2"/>
  <c r="I54" i="2" s="1"/>
  <c r="F54" i="2"/>
  <c r="C54" i="2"/>
  <c r="B54" i="2"/>
  <c r="H53" i="2"/>
  <c r="I53" i="2" s="1"/>
  <c r="F53" i="2"/>
  <c r="C53" i="2"/>
  <c r="B53" i="2"/>
  <c r="H52" i="2"/>
  <c r="I52" i="2" s="1"/>
  <c r="F52" i="2"/>
  <c r="C52" i="2"/>
  <c r="B52" i="2"/>
  <c r="H51" i="2"/>
  <c r="I51" i="2" s="1"/>
  <c r="F51" i="2"/>
  <c r="C51" i="2"/>
  <c r="B51" i="2"/>
  <c r="H50" i="2"/>
  <c r="I50" i="2" s="1"/>
  <c r="F50" i="2"/>
  <c r="C50" i="2"/>
  <c r="B50" i="2"/>
  <c r="H49" i="2"/>
  <c r="I49" i="2" s="1"/>
  <c r="F49" i="2"/>
  <c r="C49" i="2"/>
  <c r="B49" i="2"/>
  <c r="H48" i="2"/>
  <c r="I48" i="2" s="1"/>
  <c r="F48" i="2"/>
  <c r="C48" i="2"/>
  <c r="B48" i="2"/>
  <c r="H47" i="2"/>
  <c r="I47" i="2" s="1"/>
  <c r="F47" i="2"/>
  <c r="C47" i="2"/>
  <c r="B47" i="2"/>
  <c r="H46" i="2"/>
  <c r="I46" i="2" s="1"/>
  <c r="F46" i="2"/>
  <c r="C46" i="2"/>
  <c r="B46" i="2"/>
  <c r="H45" i="2"/>
  <c r="I45" i="2" s="1"/>
  <c r="F45" i="2"/>
  <c r="C45" i="2"/>
  <c r="B45" i="2"/>
  <c r="H44" i="2"/>
  <c r="I44" i="2" s="1"/>
  <c r="F44" i="2"/>
  <c r="C44" i="2"/>
  <c r="B44" i="2"/>
  <c r="H43" i="2"/>
  <c r="I43" i="2" s="1"/>
  <c r="F43" i="2"/>
  <c r="C43" i="2"/>
  <c r="B43" i="2"/>
  <c r="H42" i="2"/>
  <c r="I42" i="2" s="1"/>
  <c r="F42" i="2"/>
  <c r="C42" i="2"/>
  <c r="B42" i="2"/>
  <c r="H41" i="2"/>
  <c r="I41" i="2" s="1"/>
  <c r="F41" i="2"/>
  <c r="C41" i="2"/>
  <c r="B41" i="2"/>
  <c r="H40" i="2"/>
  <c r="I40" i="2" s="1"/>
  <c r="F40" i="2"/>
  <c r="C40" i="2"/>
  <c r="B40" i="2"/>
  <c r="H39" i="2"/>
  <c r="I39" i="2" s="1"/>
  <c r="F39" i="2"/>
  <c r="C39" i="2"/>
  <c r="B39" i="2"/>
  <c r="H38" i="2"/>
  <c r="I38" i="2" s="1"/>
  <c r="F38" i="2"/>
  <c r="C38" i="2"/>
  <c r="B38" i="2"/>
  <c r="H37" i="2"/>
  <c r="I37" i="2" s="1"/>
  <c r="F37" i="2"/>
  <c r="C37" i="2"/>
  <c r="B37" i="2"/>
  <c r="H36" i="2"/>
  <c r="I36" i="2" s="1"/>
  <c r="F36" i="2"/>
  <c r="C36" i="2"/>
  <c r="B36" i="2"/>
  <c r="H35" i="2"/>
  <c r="I35" i="2" s="1"/>
  <c r="F35" i="2"/>
  <c r="C35" i="2"/>
  <c r="B35" i="2"/>
  <c r="H34" i="2"/>
  <c r="I34" i="2" s="1"/>
  <c r="F34" i="2"/>
  <c r="C34" i="2"/>
  <c r="B34" i="2"/>
  <c r="H33" i="2"/>
  <c r="I33" i="2" s="1"/>
  <c r="F33" i="2"/>
  <c r="C33" i="2"/>
  <c r="B33" i="2"/>
  <c r="H32" i="2"/>
  <c r="I32" i="2" s="1"/>
  <c r="F32" i="2"/>
  <c r="C32" i="2"/>
  <c r="B32" i="2"/>
  <c r="H31" i="2"/>
  <c r="I31" i="2" s="1"/>
  <c r="F31" i="2"/>
  <c r="C31" i="2"/>
  <c r="B31" i="2"/>
  <c r="H30" i="2"/>
  <c r="I30" i="2" s="1"/>
  <c r="F30" i="2"/>
  <c r="C30" i="2"/>
  <c r="B30" i="2"/>
  <c r="H29" i="2"/>
  <c r="I29" i="2" s="1"/>
  <c r="F29" i="2"/>
  <c r="C29" i="2"/>
  <c r="B29" i="2"/>
  <c r="H28" i="2"/>
  <c r="I28" i="2" s="1"/>
  <c r="F28" i="2"/>
  <c r="C28" i="2"/>
  <c r="B28" i="2"/>
  <c r="H27" i="2"/>
  <c r="I27" i="2" s="1"/>
  <c r="F27" i="2"/>
  <c r="C27" i="2"/>
  <c r="B27" i="2"/>
  <c r="H26" i="2"/>
  <c r="I26" i="2" s="1"/>
  <c r="F26" i="2"/>
  <c r="C26" i="2"/>
  <c r="B26" i="2"/>
  <c r="H25" i="2"/>
  <c r="I25" i="2" s="1"/>
  <c r="F25" i="2"/>
  <c r="C25" i="2"/>
  <c r="B25" i="2"/>
  <c r="H24" i="2"/>
  <c r="I24" i="2" s="1"/>
  <c r="F24" i="2"/>
  <c r="C24" i="2"/>
  <c r="B24" i="2"/>
  <c r="H23" i="2"/>
  <c r="I23" i="2" s="1"/>
  <c r="F23" i="2"/>
  <c r="C23" i="2"/>
  <c r="B23" i="2"/>
  <c r="H22" i="2"/>
  <c r="I22" i="2" s="1"/>
  <c r="F22" i="2"/>
  <c r="C22" i="2"/>
  <c r="B22" i="2"/>
  <c r="H21" i="2"/>
  <c r="I21" i="2" s="1"/>
  <c r="F21" i="2"/>
  <c r="C21" i="2"/>
  <c r="B21" i="2"/>
  <c r="H20" i="2"/>
  <c r="I20" i="2" s="1"/>
  <c r="F20" i="2"/>
  <c r="C20" i="2"/>
  <c r="B20" i="2"/>
  <c r="H19" i="2"/>
  <c r="I19" i="2" s="1"/>
  <c r="F19" i="2"/>
  <c r="C19" i="2"/>
  <c r="B19" i="2"/>
  <c r="H18" i="2"/>
  <c r="I18" i="2" s="1"/>
  <c r="F18" i="2"/>
  <c r="C18" i="2"/>
  <c r="B18" i="2"/>
  <c r="H17" i="2"/>
  <c r="I17" i="2" s="1"/>
  <c r="F17" i="2"/>
  <c r="C17" i="2"/>
  <c r="B17" i="2"/>
  <c r="H16" i="2"/>
  <c r="I16" i="2" s="1"/>
  <c r="F16" i="2"/>
  <c r="C16" i="2"/>
  <c r="B16" i="2"/>
  <c r="H15" i="2"/>
  <c r="I15" i="2" s="1"/>
  <c r="F15" i="2"/>
  <c r="C15" i="2"/>
  <c r="B15" i="2"/>
  <c r="H14" i="2"/>
  <c r="I14" i="2" s="1"/>
  <c r="F14" i="2"/>
  <c r="C14" i="2"/>
  <c r="B14" i="2"/>
  <c r="B13" i="2"/>
  <c r="C13" i="2"/>
  <c r="F13" i="2"/>
  <c r="H13" i="2"/>
  <c r="I13" i="2" s="1"/>
  <c r="C807" i="1" l="1"/>
  <c r="C808" i="1" s="1"/>
  <c r="C809" i="1" s="1"/>
  <c r="C810" i="1" s="1"/>
  <c r="C811" i="1" s="1"/>
  <c r="C812" i="1" s="1"/>
  <c r="C813" i="1" s="1"/>
  <c r="C814" i="1" s="1"/>
  <c r="C815" i="1" s="1"/>
  <c r="C816" i="1" s="1"/>
  <c r="A807" i="1"/>
  <c r="A808" i="1" s="1"/>
  <c r="B806" i="1"/>
  <c r="C782" i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A782" i="1"/>
  <c r="A783" i="1" s="1"/>
  <c r="B781" i="1"/>
  <c r="C777" i="1"/>
  <c r="C778" i="1" s="1"/>
  <c r="C779" i="1" s="1"/>
  <c r="C780" i="1" s="1"/>
  <c r="A777" i="1"/>
  <c r="B777" i="1" s="1"/>
  <c r="B776" i="1"/>
  <c r="C772" i="1"/>
  <c r="C773" i="1" s="1"/>
  <c r="C774" i="1" s="1"/>
  <c r="C775" i="1" s="1"/>
  <c r="A772" i="1"/>
  <c r="A773" i="1" s="1"/>
  <c r="B771" i="1"/>
  <c r="C767" i="1"/>
  <c r="C768" i="1" s="1"/>
  <c r="C769" i="1" s="1"/>
  <c r="C770" i="1" s="1"/>
  <c r="A767" i="1"/>
  <c r="B767" i="1" s="1"/>
  <c r="B766" i="1"/>
  <c r="C762" i="1"/>
  <c r="C763" i="1" s="1"/>
  <c r="C764" i="1" s="1"/>
  <c r="C765" i="1" s="1"/>
  <c r="A762" i="1"/>
  <c r="A763" i="1" s="1"/>
  <c r="B761" i="1"/>
  <c r="C757" i="1"/>
  <c r="C758" i="1" s="1"/>
  <c r="C759" i="1" s="1"/>
  <c r="C760" i="1" s="1"/>
  <c r="A757" i="1"/>
  <c r="A758" i="1" s="1"/>
  <c r="B756" i="1"/>
  <c r="C752" i="1"/>
  <c r="C753" i="1" s="1"/>
  <c r="C754" i="1" s="1"/>
  <c r="C755" i="1" s="1"/>
  <c r="A752" i="1"/>
  <c r="A753" i="1" s="1"/>
  <c r="B751" i="1"/>
  <c r="C747" i="1"/>
  <c r="C748" i="1" s="1"/>
  <c r="C749" i="1" s="1"/>
  <c r="C750" i="1" s="1"/>
  <c r="A747" i="1"/>
  <c r="A748" i="1" s="1"/>
  <c r="B746" i="1"/>
  <c r="C742" i="1"/>
  <c r="C743" i="1" s="1"/>
  <c r="C744" i="1" s="1"/>
  <c r="C745" i="1" s="1"/>
  <c r="A742" i="1"/>
  <c r="A743" i="1" s="1"/>
  <c r="B741" i="1"/>
  <c r="C737" i="1"/>
  <c r="C738" i="1" s="1"/>
  <c r="C739" i="1" s="1"/>
  <c r="C740" i="1" s="1"/>
  <c r="A737" i="1"/>
  <c r="A738" i="1" s="1"/>
  <c r="B736" i="1"/>
  <c r="C732" i="1"/>
  <c r="C733" i="1" s="1"/>
  <c r="C734" i="1" s="1"/>
  <c r="C735" i="1" s="1"/>
  <c r="A732" i="1"/>
  <c r="A733" i="1" s="1"/>
  <c r="B731" i="1"/>
  <c r="C727" i="1"/>
  <c r="C728" i="1" s="1"/>
  <c r="C729" i="1" s="1"/>
  <c r="C730" i="1" s="1"/>
  <c r="A727" i="1"/>
  <c r="A728" i="1" s="1"/>
  <c r="B726" i="1"/>
  <c r="C722" i="1"/>
  <c r="C723" i="1" s="1"/>
  <c r="C724" i="1" s="1"/>
  <c r="C725" i="1" s="1"/>
  <c r="A722" i="1"/>
  <c r="A723" i="1" s="1"/>
  <c r="B721" i="1"/>
  <c r="C717" i="1"/>
  <c r="C718" i="1" s="1"/>
  <c r="C719" i="1" s="1"/>
  <c r="C720" i="1" s="1"/>
  <c r="A717" i="1"/>
  <c r="A718" i="1" s="1"/>
  <c r="B716" i="1"/>
  <c r="C712" i="1"/>
  <c r="C713" i="1" s="1"/>
  <c r="C714" i="1" s="1"/>
  <c r="C715" i="1" s="1"/>
  <c r="A712" i="1"/>
  <c r="A713" i="1" s="1"/>
  <c r="B711" i="1"/>
  <c r="C707" i="1"/>
  <c r="C708" i="1" s="1"/>
  <c r="C709" i="1" s="1"/>
  <c r="C710" i="1" s="1"/>
  <c r="A707" i="1"/>
  <c r="A708" i="1" s="1"/>
  <c r="B706" i="1"/>
  <c r="C702" i="1"/>
  <c r="C703" i="1" s="1"/>
  <c r="C704" i="1" s="1"/>
  <c r="C705" i="1" s="1"/>
  <c r="A702" i="1"/>
  <c r="A703" i="1" s="1"/>
  <c r="B701" i="1"/>
  <c r="C697" i="1"/>
  <c r="C698" i="1" s="1"/>
  <c r="C699" i="1" s="1"/>
  <c r="C700" i="1" s="1"/>
  <c r="A697" i="1"/>
  <c r="B697" i="1" s="1"/>
  <c r="B696" i="1"/>
  <c r="C692" i="1"/>
  <c r="C693" i="1" s="1"/>
  <c r="C694" i="1" s="1"/>
  <c r="C695" i="1" s="1"/>
  <c r="A692" i="1"/>
  <c r="A693" i="1" s="1"/>
  <c r="B691" i="1"/>
  <c r="C687" i="1"/>
  <c r="C688" i="1" s="1"/>
  <c r="C689" i="1" s="1"/>
  <c r="C690" i="1" s="1"/>
  <c r="A687" i="1"/>
  <c r="A688" i="1" s="1"/>
  <c r="B686" i="1"/>
  <c r="C682" i="1"/>
  <c r="C683" i="1" s="1"/>
  <c r="C684" i="1" s="1"/>
  <c r="C685" i="1" s="1"/>
  <c r="A682" i="1"/>
  <c r="B682" i="1" s="1"/>
  <c r="B681" i="1"/>
  <c r="C677" i="1"/>
  <c r="C678" i="1" s="1"/>
  <c r="C679" i="1" s="1"/>
  <c r="C680" i="1" s="1"/>
  <c r="A677" i="1"/>
  <c r="A678" i="1" s="1"/>
  <c r="B676" i="1"/>
  <c r="C667" i="1"/>
  <c r="C668" i="1" s="1"/>
  <c r="C669" i="1" s="1"/>
  <c r="C670" i="1" s="1"/>
  <c r="C671" i="1" s="1"/>
  <c r="C672" i="1" s="1"/>
  <c r="C673" i="1" s="1"/>
  <c r="C674" i="1" s="1"/>
  <c r="C675" i="1" s="1"/>
  <c r="A667" i="1"/>
  <c r="A668" i="1" s="1"/>
  <c r="B666" i="1"/>
  <c r="C657" i="1"/>
  <c r="C658" i="1" s="1"/>
  <c r="C659" i="1" s="1"/>
  <c r="C660" i="1" s="1"/>
  <c r="C661" i="1" s="1"/>
  <c r="C662" i="1" s="1"/>
  <c r="C663" i="1" s="1"/>
  <c r="C664" i="1" s="1"/>
  <c r="C665" i="1" s="1"/>
  <c r="A657" i="1"/>
  <c r="A658" i="1" s="1"/>
  <c r="B656" i="1"/>
  <c r="C647" i="1"/>
  <c r="C648" i="1" s="1"/>
  <c r="C649" i="1" s="1"/>
  <c r="C650" i="1" s="1"/>
  <c r="C651" i="1" s="1"/>
  <c r="C652" i="1" s="1"/>
  <c r="C653" i="1" s="1"/>
  <c r="C654" i="1" s="1"/>
  <c r="C655" i="1" s="1"/>
  <c r="A647" i="1"/>
  <c r="A648" i="1" s="1"/>
  <c r="B646" i="1"/>
  <c r="C637" i="1"/>
  <c r="C638" i="1" s="1"/>
  <c r="C639" i="1" s="1"/>
  <c r="C640" i="1" s="1"/>
  <c r="C641" i="1" s="1"/>
  <c r="C642" i="1" s="1"/>
  <c r="C643" i="1" s="1"/>
  <c r="C644" i="1" s="1"/>
  <c r="C645" i="1" s="1"/>
  <c r="A637" i="1"/>
  <c r="A638" i="1" s="1"/>
  <c r="B636" i="1"/>
  <c r="C627" i="1"/>
  <c r="C628" i="1" s="1"/>
  <c r="C629" i="1" s="1"/>
  <c r="C630" i="1" s="1"/>
  <c r="C631" i="1" s="1"/>
  <c r="C632" i="1" s="1"/>
  <c r="C633" i="1" s="1"/>
  <c r="C634" i="1" s="1"/>
  <c r="C635" i="1" s="1"/>
  <c r="A627" i="1"/>
  <c r="A628" i="1" s="1"/>
  <c r="B626" i="1"/>
  <c r="C617" i="1"/>
  <c r="C618" i="1" s="1"/>
  <c r="C619" i="1" s="1"/>
  <c r="C620" i="1" s="1"/>
  <c r="C621" i="1" s="1"/>
  <c r="C622" i="1" s="1"/>
  <c r="C623" i="1" s="1"/>
  <c r="C624" i="1" s="1"/>
  <c r="C625" i="1" s="1"/>
  <c r="A617" i="1"/>
  <c r="A618" i="1" s="1"/>
  <c r="B616" i="1"/>
  <c r="C607" i="1"/>
  <c r="C608" i="1" s="1"/>
  <c r="C609" i="1" s="1"/>
  <c r="C610" i="1" s="1"/>
  <c r="C611" i="1" s="1"/>
  <c r="C612" i="1" s="1"/>
  <c r="C613" i="1" s="1"/>
  <c r="C614" i="1" s="1"/>
  <c r="C615" i="1" s="1"/>
  <c r="A607" i="1"/>
  <c r="A608" i="1" s="1"/>
  <c r="B606" i="1"/>
  <c r="C597" i="1"/>
  <c r="C598" i="1" s="1"/>
  <c r="C599" i="1" s="1"/>
  <c r="C600" i="1" s="1"/>
  <c r="C601" i="1" s="1"/>
  <c r="C602" i="1" s="1"/>
  <c r="C603" i="1" s="1"/>
  <c r="C604" i="1" s="1"/>
  <c r="C605" i="1" s="1"/>
  <c r="A597" i="1"/>
  <c r="A598" i="1" s="1"/>
  <c r="B596" i="1"/>
  <c r="C587" i="1"/>
  <c r="C588" i="1" s="1"/>
  <c r="C589" i="1" s="1"/>
  <c r="C590" i="1" s="1"/>
  <c r="C591" i="1" s="1"/>
  <c r="C592" i="1" s="1"/>
  <c r="C593" i="1" s="1"/>
  <c r="C594" i="1" s="1"/>
  <c r="C595" i="1" s="1"/>
  <c r="A587" i="1"/>
  <c r="A588" i="1" s="1"/>
  <c r="B586" i="1"/>
  <c r="C577" i="1"/>
  <c r="C578" i="1" s="1"/>
  <c r="C579" i="1" s="1"/>
  <c r="C580" i="1" s="1"/>
  <c r="C581" i="1" s="1"/>
  <c r="C582" i="1" s="1"/>
  <c r="C583" i="1" s="1"/>
  <c r="C584" i="1" s="1"/>
  <c r="C585" i="1" s="1"/>
  <c r="A577" i="1"/>
  <c r="A578" i="1" s="1"/>
  <c r="B576" i="1"/>
  <c r="C567" i="1"/>
  <c r="C568" i="1" s="1"/>
  <c r="C569" i="1" s="1"/>
  <c r="C570" i="1" s="1"/>
  <c r="C571" i="1" s="1"/>
  <c r="C572" i="1" s="1"/>
  <c r="C573" i="1" s="1"/>
  <c r="C574" i="1" s="1"/>
  <c r="C575" i="1" s="1"/>
  <c r="A567" i="1"/>
  <c r="A568" i="1" s="1"/>
  <c r="B566" i="1"/>
  <c r="C557" i="1"/>
  <c r="C558" i="1" s="1"/>
  <c r="C559" i="1" s="1"/>
  <c r="C560" i="1" s="1"/>
  <c r="C561" i="1" s="1"/>
  <c r="C562" i="1" s="1"/>
  <c r="C563" i="1" s="1"/>
  <c r="C564" i="1" s="1"/>
  <c r="C565" i="1" s="1"/>
  <c r="A557" i="1"/>
  <c r="A558" i="1" s="1"/>
  <c r="B556" i="1"/>
  <c r="C547" i="1"/>
  <c r="C548" i="1" s="1"/>
  <c r="C549" i="1" s="1"/>
  <c r="C550" i="1" s="1"/>
  <c r="C551" i="1" s="1"/>
  <c r="C552" i="1" s="1"/>
  <c r="C553" i="1" s="1"/>
  <c r="C554" i="1" s="1"/>
  <c r="C555" i="1" s="1"/>
  <c r="A547" i="1"/>
  <c r="A548" i="1" s="1"/>
  <c r="B546" i="1"/>
  <c r="C537" i="1"/>
  <c r="C538" i="1" s="1"/>
  <c r="C539" i="1" s="1"/>
  <c r="C540" i="1" s="1"/>
  <c r="C541" i="1" s="1"/>
  <c r="C542" i="1" s="1"/>
  <c r="C543" i="1" s="1"/>
  <c r="C544" i="1" s="1"/>
  <c r="C545" i="1" s="1"/>
  <c r="A537" i="1"/>
  <c r="A538" i="1" s="1"/>
  <c r="B536" i="1"/>
  <c r="C527" i="1"/>
  <c r="C528" i="1" s="1"/>
  <c r="C529" i="1" s="1"/>
  <c r="C530" i="1" s="1"/>
  <c r="C531" i="1" s="1"/>
  <c r="C532" i="1" s="1"/>
  <c r="C533" i="1" s="1"/>
  <c r="C534" i="1" s="1"/>
  <c r="C535" i="1" s="1"/>
  <c r="A527" i="1"/>
  <c r="A528" i="1" s="1"/>
  <c r="B526" i="1"/>
  <c r="C517" i="1"/>
  <c r="C518" i="1" s="1"/>
  <c r="C519" i="1" s="1"/>
  <c r="C520" i="1" s="1"/>
  <c r="C521" i="1" s="1"/>
  <c r="C522" i="1" s="1"/>
  <c r="C523" i="1" s="1"/>
  <c r="C524" i="1" s="1"/>
  <c r="C525" i="1" s="1"/>
  <c r="A517" i="1"/>
  <c r="A518" i="1" s="1"/>
  <c r="B516" i="1"/>
  <c r="C507" i="1"/>
  <c r="C508" i="1" s="1"/>
  <c r="C509" i="1" s="1"/>
  <c r="C510" i="1" s="1"/>
  <c r="C511" i="1" s="1"/>
  <c r="C512" i="1" s="1"/>
  <c r="C513" i="1" s="1"/>
  <c r="C514" i="1" s="1"/>
  <c r="C515" i="1" s="1"/>
  <c r="A507" i="1"/>
  <c r="A508" i="1" s="1"/>
  <c r="B506" i="1"/>
  <c r="C497" i="1"/>
  <c r="C498" i="1" s="1"/>
  <c r="C499" i="1" s="1"/>
  <c r="C500" i="1" s="1"/>
  <c r="C501" i="1" s="1"/>
  <c r="C502" i="1" s="1"/>
  <c r="C503" i="1" s="1"/>
  <c r="C504" i="1" s="1"/>
  <c r="C505" i="1" s="1"/>
  <c r="A497" i="1"/>
  <c r="A498" i="1" s="1"/>
  <c r="B496" i="1"/>
  <c r="C487" i="1"/>
  <c r="C488" i="1" s="1"/>
  <c r="C489" i="1" s="1"/>
  <c r="C490" i="1" s="1"/>
  <c r="C491" i="1" s="1"/>
  <c r="C492" i="1" s="1"/>
  <c r="C493" i="1" s="1"/>
  <c r="C494" i="1" s="1"/>
  <c r="C495" i="1" s="1"/>
  <c r="A487" i="1"/>
  <c r="A488" i="1" s="1"/>
  <c r="B486" i="1"/>
  <c r="C477" i="1"/>
  <c r="C478" i="1" s="1"/>
  <c r="C479" i="1" s="1"/>
  <c r="C480" i="1" s="1"/>
  <c r="C481" i="1" s="1"/>
  <c r="C482" i="1" s="1"/>
  <c r="C483" i="1" s="1"/>
  <c r="C484" i="1" s="1"/>
  <c r="C485" i="1" s="1"/>
  <c r="A477" i="1"/>
  <c r="A478" i="1" s="1"/>
  <c r="A479" i="1" s="1"/>
  <c r="A480" i="1" s="1"/>
  <c r="B476" i="1"/>
  <c r="C467" i="1"/>
  <c r="C468" i="1" s="1"/>
  <c r="C469" i="1" s="1"/>
  <c r="C470" i="1" s="1"/>
  <c r="C471" i="1" s="1"/>
  <c r="C472" i="1" s="1"/>
  <c r="C473" i="1" s="1"/>
  <c r="C474" i="1" s="1"/>
  <c r="C475" i="1" s="1"/>
  <c r="A467" i="1"/>
  <c r="B467" i="1" s="1"/>
  <c r="B466" i="1"/>
  <c r="A683" i="1" l="1"/>
  <c r="B683" i="1" s="1"/>
  <c r="I807" i="1"/>
  <c r="I782" i="1"/>
  <c r="B477" i="1"/>
  <c r="A768" i="1"/>
  <c r="B768" i="1" s="1"/>
  <c r="B808" i="1"/>
  <c r="A809" i="1"/>
  <c r="I809" i="1" s="1"/>
  <c r="I808" i="1"/>
  <c r="B807" i="1"/>
  <c r="A698" i="1"/>
  <c r="A699" i="1" s="1"/>
  <c r="A700" i="1" s="1"/>
  <c r="B700" i="1" s="1"/>
  <c r="B783" i="1"/>
  <c r="I783" i="1"/>
  <c r="A784" i="1"/>
  <c r="I784" i="1" s="1"/>
  <c r="B782" i="1"/>
  <c r="A778" i="1"/>
  <c r="B778" i="1" s="1"/>
  <c r="B773" i="1"/>
  <c r="A774" i="1"/>
  <c r="I773" i="1"/>
  <c r="B772" i="1"/>
  <c r="A769" i="1"/>
  <c r="B763" i="1"/>
  <c r="A764" i="1"/>
  <c r="I763" i="1"/>
  <c r="B762" i="1"/>
  <c r="B758" i="1"/>
  <c r="A759" i="1"/>
  <c r="I758" i="1"/>
  <c r="B757" i="1"/>
  <c r="B753" i="1"/>
  <c r="A754" i="1"/>
  <c r="I753" i="1"/>
  <c r="B752" i="1"/>
  <c r="B748" i="1"/>
  <c r="I748" i="1"/>
  <c r="A749" i="1"/>
  <c r="B747" i="1"/>
  <c r="B743" i="1"/>
  <c r="A744" i="1"/>
  <c r="I743" i="1"/>
  <c r="B742" i="1"/>
  <c r="B738" i="1"/>
  <c r="A739" i="1"/>
  <c r="I738" i="1"/>
  <c r="B737" i="1"/>
  <c r="B733" i="1"/>
  <c r="A734" i="1"/>
  <c r="I733" i="1"/>
  <c r="B732" i="1"/>
  <c r="B728" i="1"/>
  <c r="A729" i="1"/>
  <c r="I728" i="1"/>
  <c r="B727" i="1"/>
  <c r="B723" i="1"/>
  <c r="A724" i="1"/>
  <c r="I723" i="1"/>
  <c r="B722" i="1"/>
  <c r="B718" i="1"/>
  <c r="A719" i="1"/>
  <c r="I718" i="1"/>
  <c r="B717" i="1"/>
  <c r="B713" i="1"/>
  <c r="A714" i="1"/>
  <c r="I713" i="1"/>
  <c r="B712" i="1"/>
  <c r="B708" i="1"/>
  <c r="A709" i="1"/>
  <c r="I708" i="1"/>
  <c r="B707" i="1"/>
  <c r="B703" i="1"/>
  <c r="A704" i="1"/>
  <c r="I703" i="1"/>
  <c r="B702" i="1"/>
  <c r="B698" i="1"/>
  <c r="B693" i="1"/>
  <c r="A694" i="1"/>
  <c r="I693" i="1"/>
  <c r="B692" i="1"/>
  <c r="B688" i="1"/>
  <c r="A689" i="1"/>
  <c r="I688" i="1"/>
  <c r="B687" i="1"/>
  <c r="I683" i="1"/>
  <c r="A684" i="1"/>
  <c r="B667" i="1"/>
  <c r="B678" i="1"/>
  <c r="A679" i="1"/>
  <c r="I678" i="1"/>
  <c r="B677" i="1"/>
  <c r="A669" i="1"/>
  <c r="I668" i="1"/>
  <c r="B668" i="1"/>
  <c r="I658" i="1"/>
  <c r="B658" i="1"/>
  <c r="A659" i="1"/>
  <c r="B657" i="1"/>
  <c r="B648" i="1"/>
  <c r="A649" i="1"/>
  <c r="I648" i="1"/>
  <c r="B647" i="1"/>
  <c r="A639" i="1"/>
  <c r="I638" i="1"/>
  <c r="B638" i="1"/>
  <c r="B637" i="1"/>
  <c r="A629" i="1"/>
  <c r="I628" i="1"/>
  <c r="B628" i="1"/>
  <c r="B627" i="1"/>
  <c r="A619" i="1"/>
  <c r="I618" i="1"/>
  <c r="B618" i="1"/>
  <c r="B617" i="1"/>
  <c r="I608" i="1"/>
  <c r="A609" i="1"/>
  <c r="B608" i="1"/>
  <c r="B607" i="1"/>
  <c r="B598" i="1"/>
  <c r="A599" i="1"/>
  <c r="I598" i="1"/>
  <c r="B597" i="1"/>
  <c r="B588" i="1"/>
  <c r="A589" i="1"/>
  <c r="I588" i="1"/>
  <c r="B587" i="1"/>
  <c r="A579" i="1"/>
  <c r="I578" i="1"/>
  <c r="B578" i="1"/>
  <c r="B577" i="1"/>
  <c r="B568" i="1"/>
  <c r="A569" i="1"/>
  <c r="I568" i="1"/>
  <c r="B567" i="1"/>
  <c r="A559" i="1"/>
  <c r="A560" i="1" s="1"/>
  <c r="B560" i="1" s="1"/>
  <c r="I558" i="1"/>
  <c r="B558" i="1"/>
  <c r="B557" i="1"/>
  <c r="A549" i="1"/>
  <c r="B548" i="1"/>
  <c r="I548" i="1"/>
  <c r="B547" i="1"/>
  <c r="B538" i="1"/>
  <c r="A539" i="1"/>
  <c r="I538" i="1"/>
  <c r="B537" i="1"/>
  <c r="B528" i="1"/>
  <c r="A529" i="1"/>
  <c r="I528" i="1"/>
  <c r="B527" i="1"/>
  <c r="B517" i="1"/>
  <c r="I518" i="1"/>
  <c r="A519" i="1"/>
  <c r="B518" i="1"/>
  <c r="I508" i="1"/>
  <c r="A509" i="1"/>
  <c r="B508" i="1"/>
  <c r="B507" i="1"/>
  <c r="B498" i="1"/>
  <c r="A499" i="1"/>
  <c r="I498" i="1"/>
  <c r="B497" i="1"/>
  <c r="A489" i="1"/>
  <c r="I488" i="1"/>
  <c r="B488" i="1"/>
  <c r="B487" i="1"/>
  <c r="B478" i="1"/>
  <c r="I478" i="1"/>
  <c r="B480" i="1"/>
  <c r="A481" i="1"/>
  <c r="B479" i="1"/>
  <c r="A468" i="1"/>
  <c r="I468" i="1" s="1"/>
  <c r="I778" i="1" l="1"/>
  <c r="B699" i="1"/>
  <c r="I768" i="1"/>
  <c r="I698" i="1"/>
  <c r="A810" i="1"/>
  <c r="B809" i="1"/>
  <c r="A785" i="1"/>
  <c r="B784" i="1"/>
  <c r="A779" i="1"/>
  <c r="A780" i="1" s="1"/>
  <c r="B780" i="1" s="1"/>
  <c r="A775" i="1"/>
  <c r="B775" i="1" s="1"/>
  <c r="B774" i="1"/>
  <c r="A770" i="1"/>
  <c r="B770" i="1" s="1"/>
  <c r="B769" i="1"/>
  <c r="A765" i="1"/>
  <c r="B765" i="1" s="1"/>
  <c r="B764" i="1"/>
  <c r="A760" i="1"/>
  <c r="B760" i="1" s="1"/>
  <c r="B759" i="1"/>
  <c r="A755" i="1"/>
  <c r="B755" i="1" s="1"/>
  <c r="B754" i="1"/>
  <c r="A750" i="1"/>
  <c r="B750" i="1" s="1"/>
  <c r="B749" i="1"/>
  <c r="A745" i="1"/>
  <c r="B745" i="1" s="1"/>
  <c r="B744" i="1"/>
  <c r="A740" i="1"/>
  <c r="B740" i="1" s="1"/>
  <c r="B739" i="1"/>
  <c r="A735" i="1"/>
  <c r="B735" i="1" s="1"/>
  <c r="B734" i="1"/>
  <c r="A730" i="1"/>
  <c r="B730" i="1" s="1"/>
  <c r="B729" i="1"/>
  <c r="A725" i="1"/>
  <c r="B725" i="1" s="1"/>
  <c r="B724" i="1"/>
  <c r="A720" i="1"/>
  <c r="B720" i="1" s="1"/>
  <c r="B719" i="1"/>
  <c r="A715" i="1"/>
  <c r="B715" i="1" s="1"/>
  <c r="B714" i="1"/>
  <c r="A710" i="1"/>
  <c r="B710" i="1" s="1"/>
  <c r="B709" i="1"/>
  <c r="A705" i="1"/>
  <c r="B705" i="1" s="1"/>
  <c r="B704" i="1"/>
  <c r="A695" i="1"/>
  <c r="B695" i="1" s="1"/>
  <c r="B694" i="1"/>
  <c r="A690" i="1"/>
  <c r="B690" i="1" s="1"/>
  <c r="B689" i="1"/>
  <c r="A685" i="1"/>
  <c r="B685" i="1" s="1"/>
  <c r="B684" i="1"/>
  <c r="A680" i="1"/>
  <c r="B679" i="1"/>
  <c r="A670" i="1"/>
  <c r="B669" i="1"/>
  <c r="A660" i="1"/>
  <c r="B659" i="1"/>
  <c r="A650" i="1"/>
  <c r="B649" i="1"/>
  <c r="A640" i="1"/>
  <c r="B639" i="1"/>
  <c r="A630" i="1"/>
  <c r="B629" i="1"/>
  <c r="A620" i="1"/>
  <c r="B619" i="1"/>
  <c r="A610" i="1"/>
  <c r="B609" i="1"/>
  <c r="A600" i="1"/>
  <c r="B599" i="1"/>
  <c r="A590" i="1"/>
  <c r="B589" i="1"/>
  <c r="A580" i="1"/>
  <c r="B579" i="1"/>
  <c r="A570" i="1"/>
  <c r="B569" i="1"/>
  <c r="B559" i="1"/>
  <c r="A561" i="1"/>
  <c r="A562" i="1" s="1"/>
  <c r="A550" i="1"/>
  <c r="B549" i="1"/>
  <c r="A540" i="1"/>
  <c r="B539" i="1"/>
  <c r="A530" i="1"/>
  <c r="B529" i="1"/>
  <c r="A520" i="1"/>
  <c r="B519" i="1"/>
  <c r="A510" i="1"/>
  <c r="B509" i="1"/>
  <c r="A500" i="1"/>
  <c r="B499" i="1"/>
  <c r="A490" i="1"/>
  <c r="B489" i="1"/>
  <c r="A482" i="1"/>
  <c r="B481" i="1"/>
  <c r="A469" i="1"/>
  <c r="B468" i="1"/>
  <c r="C444" i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A444" i="1"/>
  <c r="A445" i="1" s="1"/>
  <c r="A446" i="1" s="1"/>
  <c r="B443" i="1"/>
  <c r="C427" i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A427" i="1"/>
  <c r="A428" i="1" s="1"/>
  <c r="B426" i="1"/>
  <c r="C410" i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A410" i="1"/>
  <c r="B410" i="1" s="1"/>
  <c r="B409" i="1"/>
  <c r="C393" i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A393" i="1"/>
  <c r="A394" i="1" s="1"/>
  <c r="B392" i="1"/>
  <c r="C376" i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B376" i="1"/>
  <c r="A376" i="1"/>
  <c r="A377" i="1" s="1"/>
  <c r="B375" i="1"/>
  <c r="C359" i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A359" i="1"/>
  <c r="A360" i="1" s="1"/>
  <c r="B358" i="1"/>
  <c r="C342" i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A342" i="1"/>
  <c r="A343" i="1" s="1"/>
  <c r="B341" i="1"/>
  <c r="C325" i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A325" i="1"/>
  <c r="A326" i="1" s="1"/>
  <c r="A327" i="1" s="1"/>
  <c r="B324" i="1"/>
  <c r="C308" i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A308" i="1"/>
  <c r="A309" i="1" s="1"/>
  <c r="B307" i="1"/>
  <c r="C291" i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A291" i="1"/>
  <c r="A292" i="1" s="1"/>
  <c r="B290" i="1"/>
  <c r="C274" i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A274" i="1"/>
  <c r="A275" i="1" s="1"/>
  <c r="B273" i="1"/>
  <c r="C257" i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A257" i="1"/>
  <c r="A258" i="1" s="1"/>
  <c r="B256" i="1"/>
  <c r="C240" i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A240" i="1"/>
  <c r="A241" i="1" s="1"/>
  <c r="B239" i="1"/>
  <c r="C223" i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A223" i="1"/>
  <c r="A224" i="1" s="1"/>
  <c r="A225" i="1" s="1"/>
  <c r="B222" i="1"/>
  <c r="C206" i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A206" i="1"/>
  <c r="B206" i="1" s="1"/>
  <c r="B205" i="1"/>
  <c r="C189" i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A189" i="1"/>
  <c r="A190" i="1" s="1"/>
  <c r="B188" i="1"/>
  <c r="B810" i="1" l="1"/>
  <c r="A811" i="1"/>
  <c r="B785" i="1"/>
  <c r="A786" i="1"/>
  <c r="B779" i="1"/>
  <c r="B680" i="1"/>
  <c r="B670" i="1"/>
  <c r="A671" i="1"/>
  <c r="A661" i="1"/>
  <c r="B660" i="1"/>
  <c r="B650" i="1"/>
  <c r="A651" i="1"/>
  <c r="B640" i="1"/>
  <c r="A641" i="1"/>
  <c r="B630" i="1"/>
  <c r="A631" i="1"/>
  <c r="B620" i="1"/>
  <c r="A621" i="1"/>
  <c r="B610" i="1"/>
  <c r="A611" i="1"/>
  <c r="B600" i="1"/>
  <c r="A601" i="1"/>
  <c r="B590" i="1"/>
  <c r="A591" i="1"/>
  <c r="B580" i="1"/>
  <c r="A581" i="1"/>
  <c r="B570" i="1"/>
  <c r="A571" i="1"/>
  <c r="B561" i="1"/>
  <c r="A563" i="1"/>
  <c r="B562" i="1"/>
  <c r="B550" i="1"/>
  <c r="A551" i="1"/>
  <c r="B540" i="1"/>
  <c r="A541" i="1"/>
  <c r="B530" i="1"/>
  <c r="A531" i="1"/>
  <c r="B520" i="1"/>
  <c r="A521" i="1"/>
  <c r="B510" i="1"/>
  <c r="A511" i="1"/>
  <c r="B500" i="1"/>
  <c r="A501" i="1"/>
  <c r="B490" i="1"/>
  <c r="A491" i="1"/>
  <c r="A483" i="1"/>
  <c r="B482" i="1"/>
  <c r="B342" i="1"/>
  <c r="I445" i="1"/>
  <c r="B189" i="1"/>
  <c r="B359" i="1"/>
  <c r="A470" i="1"/>
  <c r="B469" i="1"/>
  <c r="B444" i="1"/>
  <c r="B446" i="1"/>
  <c r="A447" i="1"/>
  <c r="B445" i="1"/>
  <c r="A429" i="1"/>
  <c r="B428" i="1"/>
  <c r="B427" i="1"/>
  <c r="A411" i="1"/>
  <c r="A412" i="1" s="1"/>
  <c r="B412" i="1" s="1"/>
  <c r="B393" i="1"/>
  <c r="A395" i="1"/>
  <c r="B394" i="1"/>
  <c r="A378" i="1"/>
  <c r="B377" i="1"/>
  <c r="A361" i="1"/>
  <c r="B360" i="1"/>
  <c r="A344" i="1"/>
  <c r="B343" i="1"/>
  <c r="B325" i="1"/>
  <c r="B327" i="1"/>
  <c r="A328" i="1"/>
  <c r="B326" i="1"/>
  <c r="A310" i="1"/>
  <c r="B310" i="1" s="1"/>
  <c r="B309" i="1"/>
  <c r="B308" i="1"/>
  <c r="B291" i="1"/>
  <c r="A293" i="1"/>
  <c r="B292" i="1"/>
  <c r="B274" i="1"/>
  <c r="A276" i="1"/>
  <c r="B275" i="1"/>
  <c r="A259" i="1"/>
  <c r="B258" i="1"/>
  <c r="B257" i="1"/>
  <c r="B240" i="1"/>
  <c r="A242" i="1"/>
  <c r="B241" i="1"/>
  <c r="B223" i="1"/>
  <c r="B225" i="1"/>
  <c r="A226" i="1"/>
  <c r="B224" i="1"/>
  <c r="A207" i="1"/>
  <c r="A191" i="1"/>
  <c r="B190" i="1"/>
  <c r="B811" i="1" l="1"/>
  <c r="A812" i="1"/>
  <c r="A787" i="1"/>
  <c r="B786" i="1"/>
  <c r="A672" i="1"/>
  <c r="B671" i="1"/>
  <c r="B661" i="1"/>
  <c r="A662" i="1"/>
  <c r="A652" i="1"/>
  <c r="B651" i="1"/>
  <c r="A642" i="1"/>
  <c r="B641" i="1"/>
  <c r="A632" i="1"/>
  <c r="B631" i="1"/>
  <c r="A622" i="1"/>
  <c r="B621" i="1"/>
  <c r="A612" i="1"/>
  <c r="B611" i="1"/>
  <c r="A602" i="1"/>
  <c r="B601" i="1"/>
  <c r="A592" i="1"/>
  <c r="B591" i="1"/>
  <c r="A582" i="1"/>
  <c r="B581" i="1"/>
  <c r="A572" i="1"/>
  <c r="B571" i="1"/>
  <c r="A564" i="1"/>
  <c r="B563" i="1"/>
  <c r="A552" i="1"/>
  <c r="B551" i="1"/>
  <c r="A542" i="1"/>
  <c r="B541" i="1"/>
  <c r="A532" i="1"/>
  <c r="B531" i="1"/>
  <c r="B521" i="1"/>
  <c r="A522" i="1"/>
  <c r="A512" i="1"/>
  <c r="B511" i="1"/>
  <c r="A502" i="1"/>
  <c r="B501" i="1"/>
  <c r="A492" i="1"/>
  <c r="B491" i="1"/>
  <c r="B483" i="1"/>
  <c r="A484" i="1"/>
  <c r="B470" i="1"/>
  <c r="A471" i="1"/>
  <c r="A448" i="1"/>
  <c r="B447" i="1"/>
  <c r="B429" i="1"/>
  <c r="A430" i="1"/>
  <c r="B411" i="1"/>
  <c r="A413" i="1"/>
  <c r="A414" i="1" s="1"/>
  <c r="B395" i="1"/>
  <c r="A396" i="1"/>
  <c r="B378" i="1"/>
  <c r="A379" i="1"/>
  <c r="B361" i="1"/>
  <c r="A362" i="1"/>
  <c r="B344" i="1"/>
  <c r="A345" i="1"/>
  <c r="B328" i="1"/>
  <c r="A329" i="1"/>
  <c r="A311" i="1"/>
  <c r="B311" i="1" s="1"/>
  <c r="B293" i="1"/>
  <c r="A294" i="1"/>
  <c r="B276" i="1"/>
  <c r="A277" i="1"/>
  <c r="B259" i="1"/>
  <c r="A260" i="1"/>
  <c r="B242" i="1"/>
  <c r="A243" i="1"/>
  <c r="A227" i="1"/>
  <c r="B226" i="1"/>
  <c r="A208" i="1"/>
  <c r="B207" i="1"/>
  <c r="B191" i="1"/>
  <c r="A192" i="1"/>
  <c r="C172" i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A172" i="1"/>
  <c r="A173" i="1" s="1"/>
  <c r="B171" i="1"/>
  <c r="C155" i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A155" i="1"/>
  <c r="A156" i="1" s="1"/>
  <c r="B154" i="1"/>
  <c r="C137" i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A137" i="1"/>
  <c r="A138" i="1" s="1"/>
  <c r="I136" i="1"/>
  <c r="B136" i="1"/>
  <c r="C119" i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A119" i="1"/>
  <c r="A120" i="1" s="1"/>
  <c r="I118" i="1"/>
  <c r="B118" i="1"/>
  <c r="C101" i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A101" i="1"/>
  <c r="A102" i="1" s="1"/>
  <c r="I100" i="1"/>
  <c r="B100" i="1"/>
  <c r="C83" i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A83" i="1"/>
  <c r="B83" i="1" s="1"/>
  <c r="I82" i="1"/>
  <c r="B82" i="1"/>
  <c r="I64" i="1"/>
  <c r="I45" i="1"/>
  <c r="I44" i="1"/>
  <c r="I35" i="1"/>
  <c r="I31" i="1"/>
  <c r="I26" i="1"/>
  <c r="I27" i="1"/>
  <c r="I17" i="1"/>
  <c r="I13" i="1"/>
  <c r="G154" i="3"/>
  <c r="G155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A813" i="1" l="1"/>
  <c r="B812" i="1"/>
  <c r="A788" i="1"/>
  <c r="B787" i="1"/>
  <c r="B413" i="1"/>
  <c r="A673" i="1"/>
  <c r="B672" i="1"/>
  <c r="A663" i="1"/>
  <c r="B662" i="1"/>
  <c r="A653" i="1"/>
  <c r="B652" i="1"/>
  <c r="A643" i="1"/>
  <c r="B642" i="1"/>
  <c r="A633" i="1"/>
  <c r="B632" i="1"/>
  <c r="A623" i="1"/>
  <c r="B622" i="1"/>
  <c r="A613" i="1"/>
  <c r="B612" i="1"/>
  <c r="A603" i="1"/>
  <c r="B602" i="1"/>
  <c r="A593" i="1"/>
  <c r="B592" i="1"/>
  <c r="A583" i="1"/>
  <c r="B582" i="1"/>
  <c r="A573" i="1"/>
  <c r="B572" i="1"/>
  <c r="A565" i="1"/>
  <c r="B565" i="1" s="1"/>
  <c r="B564" i="1"/>
  <c r="A553" i="1"/>
  <c r="B552" i="1"/>
  <c r="A543" i="1"/>
  <c r="B542" i="1"/>
  <c r="A533" i="1"/>
  <c r="B532" i="1"/>
  <c r="A523" i="1"/>
  <c r="B522" i="1"/>
  <c r="A513" i="1"/>
  <c r="B512" i="1"/>
  <c r="A503" i="1"/>
  <c r="B502" i="1"/>
  <c r="A493" i="1"/>
  <c r="B492" i="1"/>
  <c r="A485" i="1"/>
  <c r="B485" i="1" s="1"/>
  <c r="B484" i="1"/>
  <c r="A312" i="1"/>
  <c r="A472" i="1"/>
  <c r="B471" i="1"/>
  <c r="A449" i="1"/>
  <c r="B448" i="1"/>
  <c r="A431" i="1"/>
  <c r="B430" i="1"/>
  <c r="A415" i="1"/>
  <c r="B414" i="1"/>
  <c r="A397" i="1"/>
  <c r="B396" i="1"/>
  <c r="A380" i="1"/>
  <c r="B379" i="1"/>
  <c r="A363" i="1"/>
  <c r="B362" i="1"/>
  <c r="B345" i="1"/>
  <c r="A346" i="1"/>
  <c r="A330" i="1"/>
  <c r="B329" i="1"/>
  <c r="A313" i="1"/>
  <c r="B312" i="1"/>
  <c r="A295" i="1"/>
  <c r="B294" i="1"/>
  <c r="A278" i="1"/>
  <c r="B277" i="1"/>
  <c r="A261" i="1"/>
  <c r="B260" i="1"/>
  <c r="A244" i="1"/>
  <c r="B243" i="1"/>
  <c r="A228" i="1"/>
  <c r="B227" i="1"/>
  <c r="B208" i="1"/>
  <c r="A209" i="1"/>
  <c r="A193" i="1"/>
  <c r="B192" i="1"/>
  <c r="B172" i="1"/>
  <c r="A174" i="1"/>
  <c r="B173" i="1"/>
  <c r="B155" i="1"/>
  <c r="A157" i="1"/>
  <c r="B156" i="1"/>
  <c r="A121" i="1"/>
  <c r="B120" i="1"/>
  <c r="A139" i="1"/>
  <c r="B138" i="1"/>
  <c r="B119" i="1"/>
  <c r="B137" i="1"/>
  <c r="A103" i="1"/>
  <c r="B102" i="1"/>
  <c r="B101" i="1"/>
  <c r="A84" i="1"/>
  <c r="A85" i="1" s="1"/>
  <c r="I85" i="1" s="1"/>
  <c r="B813" i="1" l="1"/>
  <c r="A814" i="1"/>
  <c r="I788" i="1"/>
  <c r="A789" i="1"/>
  <c r="B788" i="1"/>
  <c r="A674" i="1"/>
  <c r="B673" i="1"/>
  <c r="A664" i="1"/>
  <c r="B663" i="1"/>
  <c r="A654" i="1"/>
  <c r="B653" i="1"/>
  <c r="A644" i="1"/>
  <c r="B643" i="1"/>
  <c r="B633" i="1"/>
  <c r="A634" i="1"/>
  <c r="A624" i="1"/>
  <c r="B623" i="1"/>
  <c r="A614" i="1"/>
  <c r="B613" i="1"/>
  <c r="B603" i="1"/>
  <c r="A604" i="1"/>
  <c r="A594" i="1"/>
  <c r="B593" i="1"/>
  <c r="A584" i="1"/>
  <c r="B583" i="1"/>
  <c r="A574" i="1"/>
  <c r="B573" i="1"/>
  <c r="A554" i="1"/>
  <c r="B553" i="1"/>
  <c r="B543" i="1"/>
  <c r="A544" i="1"/>
  <c r="B533" i="1"/>
  <c r="A534" i="1"/>
  <c r="A524" i="1"/>
  <c r="B523" i="1"/>
  <c r="A514" i="1"/>
  <c r="B513" i="1"/>
  <c r="A504" i="1"/>
  <c r="B503" i="1"/>
  <c r="A494" i="1"/>
  <c r="B493" i="1"/>
  <c r="B85" i="1"/>
  <c r="A86" i="1"/>
  <c r="A87" i="1" s="1"/>
  <c r="B84" i="1"/>
  <c r="A473" i="1"/>
  <c r="B472" i="1"/>
  <c r="B449" i="1"/>
  <c r="A450" i="1"/>
  <c r="A432" i="1"/>
  <c r="B431" i="1"/>
  <c r="B415" i="1"/>
  <c r="A416" i="1"/>
  <c r="A398" i="1"/>
  <c r="B397" i="1"/>
  <c r="A381" i="1"/>
  <c r="B380" i="1"/>
  <c r="A364" i="1"/>
  <c r="B363" i="1"/>
  <c r="A347" i="1"/>
  <c r="B346" i="1"/>
  <c r="B330" i="1"/>
  <c r="A331" i="1"/>
  <c r="B313" i="1"/>
  <c r="A314" i="1"/>
  <c r="A296" i="1"/>
  <c r="B295" i="1"/>
  <c r="A279" i="1"/>
  <c r="B278" i="1"/>
  <c r="A262" i="1"/>
  <c r="B261" i="1"/>
  <c r="A245" i="1"/>
  <c r="B244" i="1"/>
  <c r="B228" i="1"/>
  <c r="A229" i="1"/>
  <c r="A210" i="1"/>
  <c r="B209" i="1"/>
  <c r="A194" i="1"/>
  <c r="B193" i="1"/>
  <c r="B174" i="1"/>
  <c r="A175" i="1"/>
  <c r="B157" i="1"/>
  <c r="A158" i="1"/>
  <c r="B121" i="1"/>
  <c r="A122" i="1"/>
  <c r="I121" i="1"/>
  <c r="A140" i="1"/>
  <c r="B139" i="1"/>
  <c r="I139" i="1"/>
  <c r="A104" i="1"/>
  <c r="I103" i="1"/>
  <c r="B103" i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A65" i="1"/>
  <c r="A66" i="1" s="1"/>
  <c r="B64" i="1"/>
  <c r="G5" i="3"/>
  <c r="I46" i="1"/>
  <c r="B814" i="1" l="1"/>
  <c r="A815" i="1"/>
  <c r="B86" i="1"/>
  <c r="B789" i="1"/>
  <c r="A790" i="1"/>
  <c r="A675" i="1"/>
  <c r="B675" i="1" s="1"/>
  <c r="B674" i="1"/>
  <c r="A665" i="1"/>
  <c r="B665" i="1" s="1"/>
  <c r="B664" i="1"/>
  <c r="A655" i="1"/>
  <c r="B655" i="1" s="1"/>
  <c r="B654" i="1"/>
  <c r="A645" i="1"/>
  <c r="B645" i="1" s="1"/>
  <c r="B644" i="1"/>
  <c r="A635" i="1"/>
  <c r="B635" i="1" s="1"/>
  <c r="B634" i="1"/>
  <c r="A625" i="1"/>
  <c r="B625" i="1" s="1"/>
  <c r="B624" i="1"/>
  <c r="A615" i="1"/>
  <c r="B615" i="1" s="1"/>
  <c r="B614" i="1"/>
  <c r="A605" i="1"/>
  <c r="B605" i="1" s="1"/>
  <c r="B604" i="1"/>
  <c r="A595" i="1"/>
  <c r="B595" i="1" s="1"/>
  <c r="B594" i="1"/>
  <c r="A585" i="1"/>
  <c r="B585" i="1" s="1"/>
  <c r="B584" i="1"/>
  <c r="A575" i="1"/>
  <c r="B575" i="1" s="1"/>
  <c r="B574" i="1"/>
  <c r="A555" i="1"/>
  <c r="B555" i="1" s="1"/>
  <c r="B554" i="1"/>
  <c r="A545" i="1"/>
  <c r="B545" i="1" s="1"/>
  <c r="B544" i="1"/>
  <c r="A535" i="1"/>
  <c r="B535" i="1" s="1"/>
  <c r="B534" i="1"/>
  <c r="A525" i="1"/>
  <c r="B525" i="1" s="1"/>
  <c r="B524" i="1"/>
  <c r="A515" i="1"/>
  <c r="B515" i="1" s="1"/>
  <c r="B514" i="1"/>
  <c r="A505" i="1"/>
  <c r="B505" i="1" s="1"/>
  <c r="B504" i="1"/>
  <c r="A495" i="1"/>
  <c r="B495" i="1" s="1"/>
  <c r="B494" i="1"/>
  <c r="A474" i="1"/>
  <c r="B473" i="1"/>
  <c r="A451" i="1"/>
  <c r="B450" i="1"/>
  <c r="B432" i="1"/>
  <c r="A433" i="1"/>
  <c r="A417" i="1"/>
  <c r="B416" i="1"/>
  <c r="B398" i="1"/>
  <c r="A399" i="1"/>
  <c r="B381" i="1"/>
  <c r="A382" i="1"/>
  <c r="B364" i="1"/>
  <c r="A365" i="1"/>
  <c r="B347" i="1"/>
  <c r="A348" i="1"/>
  <c r="B331" i="1"/>
  <c r="A332" i="1"/>
  <c r="A315" i="1"/>
  <c r="B314" i="1"/>
  <c r="B296" i="1"/>
  <c r="A297" i="1"/>
  <c r="B279" i="1"/>
  <c r="A280" i="1"/>
  <c r="B262" i="1"/>
  <c r="A263" i="1"/>
  <c r="B245" i="1"/>
  <c r="A246" i="1"/>
  <c r="A230" i="1"/>
  <c r="B229" i="1"/>
  <c r="A211" i="1"/>
  <c r="B210" i="1"/>
  <c r="B194" i="1"/>
  <c r="A195" i="1"/>
  <c r="A176" i="1"/>
  <c r="B175" i="1"/>
  <c r="A159" i="1"/>
  <c r="B158" i="1"/>
  <c r="A123" i="1"/>
  <c r="B122" i="1"/>
  <c r="A141" i="1"/>
  <c r="B140" i="1"/>
  <c r="A105" i="1"/>
  <c r="B104" i="1"/>
  <c r="B87" i="1"/>
  <c r="A88" i="1"/>
  <c r="A67" i="1"/>
  <c r="I67" i="1" s="1"/>
  <c r="B66" i="1"/>
  <c r="B65" i="1"/>
  <c r="B815" i="1" l="1"/>
  <c r="A816" i="1"/>
  <c r="B816" i="1" s="1"/>
  <c r="B790" i="1"/>
  <c r="A791" i="1"/>
  <c r="A475" i="1"/>
  <c r="B475" i="1" s="1"/>
  <c r="B474" i="1"/>
  <c r="A452" i="1"/>
  <c r="B451" i="1"/>
  <c r="A434" i="1"/>
  <c r="B433" i="1"/>
  <c r="A418" i="1"/>
  <c r="B417" i="1"/>
  <c r="A400" i="1"/>
  <c r="B399" i="1"/>
  <c r="A383" i="1"/>
  <c r="B382" i="1"/>
  <c r="A366" i="1"/>
  <c r="B365" i="1"/>
  <c r="A349" i="1"/>
  <c r="B348" i="1"/>
  <c r="A333" i="1"/>
  <c r="B332" i="1"/>
  <c r="A316" i="1"/>
  <c r="B315" i="1"/>
  <c r="A298" i="1"/>
  <c r="B297" i="1"/>
  <c r="A281" i="1"/>
  <c r="B280" i="1"/>
  <c r="A264" i="1"/>
  <c r="B263" i="1"/>
  <c r="A247" i="1"/>
  <c r="B246" i="1"/>
  <c r="A231" i="1"/>
  <c r="B230" i="1"/>
  <c r="B211" i="1"/>
  <c r="A212" i="1"/>
  <c r="A196" i="1"/>
  <c r="B195" i="1"/>
  <c r="A177" i="1"/>
  <c r="B176" i="1"/>
  <c r="B159" i="1"/>
  <c r="A160" i="1"/>
  <c r="B141" i="1"/>
  <c r="A142" i="1"/>
  <c r="B123" i="1"/>
  <c r="A124" i="1"/>
  <c r="B105" i="1"/>
  <c r="A106" i="1"/>
  <c r="A89" i="1"/>
  <c r="B88" i="1"/>
  <c r="A68" i="1"/>
  <c r="B67" i="1"/>
  <c r="B11" i="2"/>
  <c r="H11" i="2"/>
  <c r="I11" i="2" s="1"/>
  <c r="C10" i="2"/>
  <c r="F10" i="2"/>
  <c r="B10" i="2"/>
  <c r="F12" i="2"/>
  <c r="I28" i="1"/>
  <c r="I10" i="1"/>
  <c r="B791" i="1" l="1"/>
  <c r="A792" i="1"/>
  <c r="B452" i="1"/>
  <c r="A453" i="1"/>
  <c r="A435" i="1"/>
  <c r="B434" i="1"/>
  <c r="A419" i="1"/>
  <c r="B418" i="1"/>
  <c r="A401" i="1"/>
  <c r="B400" i="1"/>
  <c r="A384" i="1"/>
  <c r="B383" i="1"/>
  <c r="A367" i="1"/>
  <c r="B366" i="1"/>
  <c r="A350" i="1"/>
  <c r="B349" i="1"/>
  <c r="A334" i="1"/>
  <c r="B333" i="1"/>
  <c r="B316" i="1"/>
  <c r="A317" i="1"/>
  <c r="A299" i="1"/>
  <c r="B298" i="1"/>
  <c r="A282" i="1"/>
  <c r="B281" i="1"/>
  <c r="A265" i="1"/>
  <c r="B264" i="1"/>
  <c r="A248" i="1"/>
  <c r="B247" i="1"/>
  <c r="B231" i="1"/>
  <c r="A232" i="1"/>
  <c r="A213" i="1"/>
  <c r="B212" i="1"/>
  <c r="A197" i="1"/>
  <c r="B196" i="1"/>
  <c r="B177" i="1"/>
  <c r="A178" i="1"/>
  <c r="A161" i="1"/>
  <c r="B160" i="1"/>
  <c r="A125" i="1"/>
  <c r="B124" i="1"/>
  <c r="A143" i="1"/>
  <c r="B142" i="1"/>
  <c r="A107" i="1"/>
  <c r="B106" i="1"/>
  <c r="I89" i="1"/>
  <c r="B89" i="1"/>
  <c r="A90" i="1"/>
  <c r="A69" i="1"/>
  <c r="B68" i="1"/>
  <c r="F11" i="2"/>
  <c r="C11" i="2"/>
  <c r="H10" i="2"/>
  <c r="I10" i="2" s="1"/>
  <c r="B792" i="1" l="1"/>
  <c r="A793" i="1"/>
  <c r="A454" i="1"/>
  <c r="B453" i="1"/>
  <c r="A436" i="1"/>
  <c r="B435" i="1"/>
  <c r="A420" i="1"/>
  <c r="B419" i="1"/>
  <c r="B401" i="1"/>
  <c r="A402" i="1"/>
  <c r="A385" i="1"/>
  <c r="B384" i="1"/>
  <c r="A368" i="1"/>
  <c r="B367" i="1"/>
  <c r="A351" i="1"/>
  <c r="B350" i="1"/>
  <c r="B334" i="1"/>
  <c r="A335" i="1"/>
  <c r="A318" i="1"/>
  <c r="B317" i="1"/>
  <c r="A300" i="1"/>
  <c r="B299" i="1"/>
  <c r="B282" i="1"/>
  <c r="A283" i="1"/>
  <c r="A266" i="1"/>
  <c r="B265" i="1"/>
  <c r="A249" i="1"/>
  <c r="B248" i="1"/>
  <c r="A233" i="1"/>
  <c r="B232" i="1"/>
  <c r="A214" i="1"/>
  <c r="B213" i="1"/>
  <c r="A198" i="1"/>
  <c r="B197" i="1"/>
  <c r="A179" i="1"/>
  <c r="B178" i="1"/>
  <c r="A162" i="1"/>
  <c r="B161" i="1"/>
  <c r="I125" i="1"/>
  <c r="B125" i="1"/>
  <c r="A126" i="1"/>
  <c r="I143" i="1"/>
  <c r="B143" i="1"/>
  <c r="A144" i="1"/>
  <c r="I107" i="1"/>
  <c r="B107" i="1"/>
  <c r="A108" i="1"/>
  <c r="A91" i="1"/>
  <c r="B90" i="1"/>
  <c r="B69" i="1"/>
  <c r="A70" i="1"/>
  <c r="A794" i="1" l="1"/>
  <c r="B793" i="1"/>
  <c r="B454" i="1"/>
  <c r="A455" i="1"/>
  <c r="A437" i="1"/>
  <c r="B436" i="1"/>
  <c r="B420" i="1"/>
  <c r="A421" i="1"/>
  <c r="A403" i="1"/>
  <c r="B402" i="1"/>
  <c r="A386" i="1"/>
  <c r="B385" i="1"/>
  <c r="B368" i="1"/>
  <c r="A369" i="1"/>
  <c r="A352" i="1"/>
  <c r="B351" i="1"/>
  <c r="B335" i="1"/>
  <c r="A336" i="1"/>
  <c r="B318" i="1"/>
  <c r="A319" i="1"/>
  <c r="A301" i="1"/>
  <c r="B300" i="1"/>
  <c r="A284" i="1"/>
  <c r="B283" i="1"/>
  <c r="A267" i="1"/>
  <c r="B266" i="1"/>
  <c r="B249" i="1"/>
  <c r="A250" i="1"/>
  <c r="B233" i="1"/>
  <c r="A234" i="1"/>
  <c r="B214" i="1"/>
  <c r="A215" i="1"/>
  <c r="A199" i="1"/>
  <c r="B198" i="1"/>
  <c r="A180" i="1"/>
  <c r="B179" i="1"/>
  <c r="A163" i="1"/>
  <c r="B162" i="1"/>
  <c r="A145" i="1"/>
  <c r="B144" i="1"/>
  <c r="B126" i="1"/>
  <c r="A127" i="1"/>
  <c r="A109" i="1"/>
  <c r="B108" i="1"/>
  <c r="A92" i="1"/>
  <c r="B91" i="1"/>
  <c r="A71" i="1"/>
  <c r="I71" i="1" s="1"/>
  <c r="B70" i="1"/>
  <c r="A795" i="1" l="1"/>
  <c r="B794" i="1"/>
  <c r="B455" i="1"/>
  <c r="A456" i="1"/>
  <c r="B437" i="1"/>
  <c r="A438" i="1"/>
  <c r="A422" i="1"/>
  <c r="B421" i="1"/>
  <c r="B403" i="1"/>
  <c r="A404" i="1"/>
  <c r="B386" i="1"/>
  <c r="A387" i="1"/>
  <c r="B369" i="1"/>
  <c r="A370" i="1"/>
  <c r="B352" i="1"/>
  <c r="A353" i="1"/>
  <c r="B336" i="1"/>
  <c r="A337" i="1"/>
  <c r="A320" i="1"/>
  <c r="B319" i="1"/>
  <c r="B301" i="1"/>
  <c r="A302" i="1"/>
  <c r="B284" i="1"/>
  <c r="A285" i="1"/>
  <c r="B267" i="1"/>
  <c r="A268" i="1"/>
  <c r="B250" i="1"/>
  <c r="A251" i="1"/>
  <c r="B234" i="1"/>
  <c r="A235" i="1"/>
  <c r="A216" i="1"/>
  <c r="B215" i="1"/>
  <c r="B199" i="1"/>
  <c r="A200" i="1"/>
  <c r="B180" i="1"/>
  <c r="A181" i="1"/>
  <c r="A164" i="1"/>
  <c r="B163" i="1"/>
  <c r="A146" i="1"/>
  <c r="B145" i="1"/>
  <c r="A128" i="1"/>
  <c r="B127" i="1"/>
  <c r="A110" i="1"/>
  <c r="B109" i="1"/>
  <c r="B92" i="1"/>
  <c r="A93" i="1"/>
  <c r="A72" i="1"/>
  <c r="B71" i="1"/>
  <c r="A796" i="1" l="1"/>
  <c r="B795" i="1"/>
  <c r="A457" i="1"/>
  <c r="B456" i="1"/>
  <c r="A439" i="1"/>
  <c r="B438" i="1"/>
  <c r="A423" i="1"/>
  <c r="B422" i="1"/>
  <c r="A405" i="1"/>
  <c r="B404" i="1"/>
  <c r="A388" i="1"/>
  <c r="B387" i="1"/>
  <c r="A371" i="1"/>
  <c r="B370" i="1"/>
  <c r="A354" i="1"/>
  <c r="B353" i="1"/>
  <c r="A338" i="1"/>
  <c r="B337" i="1"/>
  <c r="A321" i="1"/>
  <c r="B320" i="1"/>
  <c r="A303" i="1"/>
  <c r="B302" i="1"/>
  <c r="B285" i="1"/>
  <c r="A286" i="1"/>
  <c r="A269" i="1"/>
  <c r="B268" i="1"/>
  <c r="A252" i="1"/>
  <c r="B251" i="1"/>
  <c r="A236" i="1"/>
  <c r="B235" i="1"/>
  <c r="B216" i="1"/>
  <c r="A217" i="1"/>
  <c r="A201" i="1"/>
  <c r="B200" i="1"/>
  <c r="A182" i="1"/>
  <c r="B181" i="1"/>
  <c r="B164" i="1"/>
  <c r="A165" i="1"/>
  <c r="B146" i="1"/>
  <c r="A147" i="1"/>
  <c r="B128" i="1"/>
  <c r="A129" i="1"/>
  <c r="B110" i="1"/>
  <c r="A111" i="1"/>
  <c r="A94" i="1"/>
  <c r="B93" i="1"/>
  <c r="B72" i="1"/>
  <c r="A73" i="1"/>
  <c r="A797" i="1" l="1"/>
  <c r="B796" i="1"/>
  <c r="B457" i="1"/>
  <c r="A458" i="1"/>
  <c r="A440" i="1"/>
  <c r="B439" i="1"/>
  <c r="B423" i="1"/>
  <c r="A424" i="1"/>
  <c r="A406" i="1"/>
  <c r="B405" i="1"/>
  <c r="A389" i="1"/>
  <c r="B388" i="1"/>
  <c r="A372" i="1"/>
  <c r="B371" i="1"/>
  <c r="A355" i="1"/>
  <c r="B354" i="1"/>
  <c r="B338" i="1"/>
  <c r="A339" i="1"/>
  <c r="B321" i="1"/>
  <c r="A322" i="1"/>
  <c r="A304" i="1"/>
  <c r="B303" i="1"/>
  <c r="A287" i="1"/>
  <c r="B286" i="1"/>
  <c r="A270" i="1"/>
  <c r="B269" i="1"/>
  <c r="A253" i="1"/>
  <c r="B252" i="1"/>
  <c r="B236" i="1"/>
  <c r="A237" i="1"/>
  <c r="A218" i="1"/>
  <c r="B217" i="1"/>
  <c r="A202" i="1"/>
  <c r="B201" i="1"/>
  <c r="B182" i="1"/>
  <c r="A183" i="1"/>
  <c r="A166" i="1"/>
  <c r="B165" i="1"/>
  <c r="A130" i="1"/>
  <c r="B129" i="1"/>
  <c r="A148" i="1"/>
  <c r="B147" i="1"/>
  <c r="A112" i="1"/>
  <c r="B111" i="1"/>
  <c r="A95" i="1"/>
  <c r="B94" i="1"/>
  <c r="A74" i="1"/>
  <c r="B73" i="1"/>
  <c r="A798" i="1" l="1"/>
  <c r="B797" i="1"/>
  <c r="A459" i="1"/>
  <c r="B458" i="1"/>
  <c r="B440" i="1"/>
  <c r="A441" i="1"/>
  <c r="A425" i="1"/>
  <c r="B425" i="1" s="1"/>
  <c r="I424" i="1"/>
  <c r="B424" i="1"/>
  <c r="B406" i="1"/>
  <c r="A407" i="1"/>
  <c r="B389" i="1"/>
  <c r="A390" i="1"/>
  <c r="B372" i="1"/>
  <c r="A373" i="1"/>
  <c r="B355" i="1"/>
  <c r="A356" i="1"/>
  <c r="B339" i="1"/>
  <c r="A340" i="1"/>
  <c r="B340" i="1" s="1"/>
  <c r="I339" i="1"/>
  <c r="A323" i="1"/>
  <c r="B323" i="1" s="1"/>
  <c r="I322" i="1"/>
  <c r="B322" i="1"/>
  <c r="B304" i="1"/>
  <c r="A305" i="1"/>
  <c r="B287" i="1"/>
  <c r="A288" i="1"/>
  <c r="B270" i="1"/>
  <c r="A271" i="1"/>
  <c r="B253" i="1"/>
  <c r="A254" i="1"/>
  <c r="A238" i="1"/>
  <c r="B238" i="1" s="1"/>
  <c r="I237" i="1"/>
  <c r="B237" i="1"/>
  <c r="A219" i="1"/>
  <c r="B218" i="1"/>
  <c r="B202" i="1"/>
  <c r="A203" i="1"/>
  <c r="A184" i="1"/>
  <c r="B183" i="1"/>
  <c r="A167" i="1"/>
  <c r="B166" i="1"/>
  <c r="A149" i="1"/>
  <c r="B148" i="1"/>
  <c r="A131" i="1"/>
  <c r="B130" i="1"/>
  <c r="A113" i="1"/>
  <c r="B112" i="1"/>
  <c r="A96" i="1"/>
  <c r="B95" i="1"/>
  <c r="A75" i="1"/>
  <c r="B74" i="1"/>
  <c r="B798" i="1" l="1"/>
  <c r="A799" i="1"/>
  <c r="B459" i="1"/>
  <c r="A460" i="1"/>
  <c r="A442" i="1"/>
  <c r="B442" i="1" s="1"/>
  <c r="I441" i="1"/>
  <c r="B441" i="1"/>
  <c r="A408" i="1"/>
  <c r="B408" i="1" s="1"/>
  <c r="I407" i="1"/>
  <c r="B407" i="1"/>
  <c r="A391" i="1"/>
  <c r="B391" i="1" s="1"/>
  <c r="I390" i="1"/>
  <c r="B390" i="1"/>
  <c r="A374" i="1"/>
  <c r="B374" i="1" s="1"/>
  <c r="I373" i="1"/>
  <c r="B373" i="1"/>
  <c r="A357" i="1"/>
  <c r="B357" i="1" s="1"/>
  <c r="I356" i="1"/>
  <c r="B356" i="1"/>
  <c r="A306" i="1"/>
  <c r="B306" i="1" s="1"/>
  <c r="I305" i="1"/>
  <c r="B305" i="1"/>
  <c r="A289" i="1"/>
  <c r="B289" i="1" s="1"/>
  <c r="I288" i="1"/>
  <c r="B288" i="1"/>
  <c r="A272" i="1"/>
  <c r="B272" i="1" s="1"/>
  <c r="I271" i="1"/>
  <c r="B271" i="1"/>
  <c r="A255" i="1"/>
  <c r="B255" i="1" s="1"/>
  <c r="I254" i="1"/>
  <c r="B254" i="1"/>
  <c r="B219" i="1"/>
  <c r="A220" i="1"/>
  <c r="A204" i="1"/>
  <c r="B204" i="1" s="1"/>
  <c r="I203" i="1"/>
  <c r="B203" i="1"/>
  <c r="A185" i="1"/>
  <c r="B184" i="1"/>
  <c r="B167" i="1"/>
  <c r="A168" i="1"/>
  <c r="B131" i="1"/>
  <c r="A132" i="1"/>
  <c r="A150" i="1"/>
  <c r="B149" i="1"/>
  <c r="A114" i="1"/>
  <c r="B113" i="1"/>
  <c r="A97" i="1"/>
  <c r="B96" i="1"/>
  <c r="A76" i="1"/>
  <c r="B75" i="1"/>
  <c r="B799" i="1" l="1"/>
  <c r="A800" i="1"/>
  <c r="A461" i="1"/>
  <c r="B460" i="1"/>
  <c r="A221" i="1"/>
  <c r="B221" i="1" s="1"/>
  <c r="I220" i="1"/>
  <c r="B220" i="1"/>
  <c r="B185" i="1"/>
  <c r="A186" i="1"/>
  <c r="A169" i="1"/>
  <c r="I169" i="1" s="1"/>
  <c r="B168" i="1"/>
  <c r="A151" i="1"/>
  <c r="B150" i="1"/>
  <c r="A133" i="1"/>
  <c r="B132" i="1"/>
  <c r="A115" i="1"/>
  <c r="B114" i="1"/>
  <c r="B97" i="1"/>
  <c r="A98" i="1"/>
  <c r="A77" i="1"/>
  <c r="B76" i="1"/>
  <c r="B800" i="1" l="1"/>
  <c r="A801" i="1"/>
  <c r="B461" i="1"/>
  <c r="A462" i="1"/>
  <c r="A187" i="1"/>
  <c r="B187" i="1" s="1"/>
  <c r="I186" i="1"/>
  <c r="B186" i="1"/>
  <c r="B169" i="1"/>
  <c r="A170" i="1"/>
  <c r="B133" i="1"/>
  <c r="A134" i="1"/>
  <c r="B151" i="1"/>
  <c r="A152" i="1"/>
  <c r="B115" i="1"/>
  <c r="A116" i="1"/>
  <c r="A99" i="1"/>
  <c r="I98" i="1"/>
  <c r="B98" i="1"/>
  <c r="B77" i="1"/>
  <c r="A78" i="1"/>
  <c r="A802" i="1" l="1"/>
  <c r="B801" i="1"/>
  <c r="B462" i="1"/>
  <c r="A463" i="1"/>
  <c r="B170" i="1"/>
  <c r="A153" i="1"/>
  <c r="I152" i="1"/>
  <c r="B152" i="1"/>
  <c r="B134" i="1"/>
  <c r="A135" i="1"/>
  <c r="I134" i="1"/>
  <c r="A117" i="1"/>
  <c r="I116" i="1"/>
  <c r="B116" i="1"/>
  <c r="I99" i="1"/>
  <c r="B99" i="1"/>
  <c r="A79" i="1"/>
  <c r="B78" i="1"/>
  <c r="A803" i="1" l="1"/>
  <c r="B802" i="1"/>
  <c r="B463" i="1"/>
  <c r="A464" i="1"/>
  <c r="I153" i="1"/>
  <c r="B153" i="1"/>
  <c r="I135" i="1"/>
  <c r="B135" i="1"/>
  <c r="I117" i="1"/>
  <c r="B117" i="1"/>
  <c r="A80" i="1"/>
  <c r="I80" i="1" s="1"/>
  <c r="B79" i="1"/>
  <c r="A47" i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B46" i="1"/>
  <c r="G4" i="3"/>
  <c r="A804" i="1" l="1"/>
  <c r="B803" i="1"/>
  <c r="B464" i="1"/>
  <c r="A465" i="1"/>
  <c r="B465" i="1" s="1"/>
  <c r="B80" i="1"/>
  <c r="A81" i="1"/>
  <c r="I81" i="1" s="1"/>
  <c r="B47" i="1"/>
  <c r="A48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A805" i="1" l="1"/>
  <c r="B805" i="1" s="1"/>
  <c r="B804" i="1"/>
  <c r="B81" i="1"/>
  <c r="A49" i="1"/>
  <c r="I49" i="1" s="1"/>
  <c r="B48" i="1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G2" i="3"/>
  <c r="C29" i="1" l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B49" i="1"/>
  <c r="A50" i="1"/>
  <c r="B50" i="1" l="1"/>
  <c r="A51" i="1"/>
  <c r="B51" i="1" l="1"/>
  <c r="A52" i="1"/>
  <c r="B52" i="1" l="1"/>
  <c r="A53" i="1"/>
  <c r="I53" i="1" s="1"/>
  <c r="B53" i="1" l="1"/>
  <c r="A54" i="1"/>
  <c r="A55" i="1" l="1"/>
  <c r="B54" i="1"/>
  <c r="A56" i="1" l="1"/>
  <c r="B55" i="1"/>
  <c r="A57" i="1" l="1"/>
  <c r="B56" i="1"/>
  <c r="B57" i="1" l="1"/>
  <c r="A58" i="1"/>
  <c r="B58" i="1" l="1"/>
  <c r="A59" i="1"/>
  <c r="B59" i="1" l="1"/>
  <c r="A60" i="1"/>
  <c r="B60" i="1" l="1"/>
  <c r="A61" i="1"/>
  <c r="B61" i="1" l="1"/>
  <c r="A62" i="1"/>
  <c r="I62" i="1" s="1"/>
  <c r="B62" i="1" l="1"/>
  <c r="A63" i="1"/>
  <c r="I63" i="1" s="1"/>
  <c r="B6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<sst xmlns="http://schemas.openxmlformats.org/spreadsheetml/2006/main" count="14458" uniqueCount="909">
  <si>
    <t>Capa</t>
  </si>
  <si>
    <t>Propiedad</t>
  </si>
  <si>
    <t>REGION</t>
  </si>
  <si>
    <t>PROVINCIA</t>
  </si>
  <si>
    <t>Nombre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</si>
  <si>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</si>
  <si>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</si>
  <si>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</si>
  <si>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</si>
  <si>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</si>
  <si>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</si>
  <si>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</si>
  <si>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</si>
  <si>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</si>
  <si>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</si>
  <si>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</si>
  <si>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</si>
  <si>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</si>
  <si>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</si>
  <si>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</si>
  <si>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</si>
  <si>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</si>
  <si>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</si>
  <si>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</si>
  <si>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</si>
  <si>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</si>
  <si>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</si>
  <si>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</si>
  <si>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</si>
  <si>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</si>
  <si>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</si>
  <si>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</si>
  <si>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</si>
  <si>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/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</si>
  <si>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</si>
  <si>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</si>
  <si>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</si>
  <si>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</si>
  <si>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</si>
  <si>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</si>
  <si>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</si>
  <si>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</si>
  <si>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</si>
  <si>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</si>
  <si>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</si>
  <si>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</si>
  <si>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</si>
  <si>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</si>
  <si>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</si>
  <si>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</si>
  <si>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</si>
  <si>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</si>
  <si>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</si>
  <si>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</si>
  <si>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</si>
  <si>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</si>
  <si>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</si>
  <si>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</si>
  <si>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</si>
  <si>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</si>
  <si>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</si>
  <si>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</si>
  <si>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</si>
  <si>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</si>
  <si>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</si>
  <si>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</si>
  <si>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</si>
  <si>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</si>
  <si>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</si>
  <si>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</si>
  <si>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</si>
  <si>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</si>
  <si>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</si>
  <si>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</si>
  <si>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</si>
  <si>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</si>
  <si>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</si>
  <si>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</si>
  <si>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</si>
  <si>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</si>
  <si>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</si>
  <si>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</si>
  <si>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</si>
  <si>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</si>
  <si>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</si>
  <si>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</si>
  <si>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</si>
  <si>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</si>
  <si>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</si>
  <si>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</si>
  <si>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</si>
  <si>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</si>
  <si>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</si>
  <si>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</si>
  <si>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</si>
  <si>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</si>
  <si>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</si>
  <si>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</si>
  <si>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</si>
  <si>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</si>
  <si>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</si>
  <si>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</si>
  <si>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</si>
  <si>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</si>
  <si>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</si>
  <si>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</si>
  <si>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</si>
  <si>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</si>
  <si>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</si>
  <si>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</si>
  <si>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</si>
  <si>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</si>
  <si>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REGIÓN</t>
  </si>
  <si>
    <t>Clasificación</t>
  </si>
  <si>
    <t>01-0</t>
  </si>
  <si>
    <t>02-0</t>
  </si>
  <si>
    <t>03</t>
  </si>
  <si>
    <t>02-1</t>
  </si>
  <si>
    <t>02-2</t>
  </si>
  <si>
    <t>02-3</t>
  </si>
  <si>
    <t>02-4</t>
  </si>
  <si>
    <t>default</t>
  </si>
  <si>
    <t>random</t>
  </si>
  <si>
    <t>04</t>
  </si>
  <si>
    <t>03-1</t>
  </si>
  <si>
    <t>03-2</t>
  </si>
  <si>
    <t>03-3</t>
  </si>
  <si>
    <t>03-4</t>
  </si>
  <si>
    <t>04-1</t>
  </si>
  <si>
    <t>04-2</t>
  </si>
  <si>
    <t>04-3</t>
  </si>
  <si>
    <t>04-4</t>
  </si>
  <si>
    <t>03-0</t>
  </si>
  <si>
    <t>04-0</t>
  </si>
  <si>
    <t>#FD8D3C</t>
  </si>
  <si>
    <t>https://raw.githubusercontent.com/Sud-Austral/DATA_MAPA_PUBLIC_V2/main/rect/rp_destinatario/01107.json</t>
  </si>
  <si>
    <t>puntual_aire</t>
  </si>
  <si>
    <t>rnp_destinatarios</t>
  </si>
  <si>
    <t>rnp_generacion_industrial</t>
  </si>
  <si>
    <t>rp_destinatario</t>
  </si>
  <si>
    <t>rp_generacion</t>
  </si>
  <si>
    <t>agua_lodos_pta</t>
  </si>
  <si>
    <t>agua_riles_alcantarillado</t>
  </si>
  <si>
    <t>agua_emisiones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</si>
  <si>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</si>
  <si>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</si>
  <si>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</si>
  <si>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</si>
  <si>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</si>
  <si>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</si>
  <si>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</si>
  <si>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</si>
  <si>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</si>
  <si>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</si>
  <si>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</si>
  <si>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</si>
  <si>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</si>
  <si>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</si>
  <si>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</si>
  <si>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</si>
  <si>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</si>
  <si>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</si>
  <si>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</si>
  <si>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</si>
  <si>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</si>
  <si>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sii1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</si>
  <si>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</si>
  <si>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</si>
  <si>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</si>
  <si>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</si>
  <si>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</si>
  <si>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</si>
  <si>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</si>
  <si>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</si>
  <si>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</si>
  <si>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</si>
  <si>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</si>
  <si>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</si>
  <si>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</si>
  <si>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</si>
  <si>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</si>
  <si>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</si>
  <si>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</si>
  <si>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</si>
  <si>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</si>
  <si>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</si>
  <si>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</si>
  <si>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</si>
  <si>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</si>
  <si>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</si>
  <si>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</si>
  <si>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</si>
  <si>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</si>
  <si>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</si>
  <si>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</si>
  <si>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</si>
  <si>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</si>
  <si>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</si>
  <si>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</si>
  <si>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</si>
  <si>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</si>
  <si>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</si>
  <si>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</si>
  <si>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</si>
  <si>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</si>
  <si>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</si>
  <si>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</si>
  <si>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</si>
  <si>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</si>
  <si>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</si>
  <si>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</si>
  <si>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</si>
  <si>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</si>
  <si>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</si>
  <si>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</si>
  <si>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</si>
  <si>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</si>
  <si>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</si>
  <si>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</si>
  <si>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</si>
  <si>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</si>
  <si>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</si>
  <si>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</si>
  <si>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</si>
  <si>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</si>
  <si>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</si>
  <si>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</si>
  <si>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</si>
  <si>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</si>
  <si>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</si>
  <si>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</si>
  <si>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</si>
  <si>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</si>
  <si>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</si>
  <si>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</si>
  <si>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</si>
  <si>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</si>
  <si>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</si>
  <si>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</si>
  <si>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</si>
  <si>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</si>
  <si>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</si>
  <si>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</si>
  <si>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</si>
  <si>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</si>
  <si>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</si>
  <si>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</si>
  <si>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</si>
  <si>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</si>
  <si>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</si>
  <si>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</si>
  <si>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</si>
  <si>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</si>
  <si>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</si>
  <si>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</si>
  <si>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</si>
  <si>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</si>
  <si>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</si>
  <si>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</si>
  <si>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</si>
  <si>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</si>
  <si>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</si>
  <si>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</si>
  <si>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</si>
  <si>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</si>
  <si>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</si>
  <si>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</si>
  <si>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</si>
  <si>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</si>
  <si>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</si>
  <si>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</si>
  <si>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</si>
  <si>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</si>
  <si>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</si>
  <si>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</si>
  <si>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</si>
  <si>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</si>
  <si>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</si>
  <si>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</si>
  <si>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</si>
  <si>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</si>
  <si>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</si>
  <si>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</si>
  <si>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</si>
  <si>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</si>
  <si>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</si>
  <si>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</si>
  <si>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</si>
  <si>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</si>
  <si>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</si>
  <si>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</si>
  <si>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</si>
  <si>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</si>
  <si>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</si>
  <si>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</si>
  <si>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ID</t>
  </si>
  <si>
    <t>Emisión (Toneladas)</t>
  </si>
  <si>
    <t>ID Establecimiento VU</t>
  </si>
  <si>
    <t>Razón social</t>
  </si>
  <si>
    <t>RUT</t>
  </si>
  <si>
    <t>digito verificador</t>
  </si>
  <si>
    <t>concat</t>
  </si>
  <si>
    <t>Nombre Establecimiento</t>
  </si>
  <si>
    <t>CODIGO_CIIU4</t>
  </si>
  <si>
    <t>CIIU4</t>
  </si>
  <si>
    <t>Provincia</t>
  </si>
  <si>
    <t>CODIGO_CIIU6</t>
  </si>
  <si>
    <t>CIIU6</t>
  </si>
  <si>
    <t>Codigo_Rubro</t>
  </si>
  <si>
    <t>Rubro</t>
  </si>
  <si>
    <t>Categoria2</t>
  </si>
  <si>
    <t>Código Establecimiento</t>
  </si>
  <si>
    <t>Establecimiento</t>
  </si>
  <si>
    <t>Categoría Emisiones</t>
  </si>
  <si>
    <t>Emisores al Aire</t>
  </si>
  <si>
    <t>Emisores al Aire : Razón Social</t>
  </si>
  <si>
    <t>Emisores al Aire : Establecimiento</t>
  </si>
  <si>
    <t>Emisores al Aire : Rubro</t>
  </si>
  <si>
    <t>Emisores al Aire : Categoría Emisiones</t>
  </si>
  <si>
    <t>Emisores al Aire (ID)</t>
  </si>
  <si>
    <t>Suma</t>
  </si>
  <si>
    <t>Categoria</t>
  </si>
  <si>
    <t>Lodos PTA (ID)</t>
  </si>
  <si>
    <t>Lodos PTA</t>
  </si>
  <si>
    <t>Lodos PTA : Razón Social</t>
  </si>
  <si>
    <t>Lodos PTA : Establecimiento</t>
  </si>
  <si>
    <t>Lodos PTA : Rubro</t>
  </si>
  <si>
    <t>Lodos PTA : Categoría Emisiones</t>
  </si>
  <si>
    <t>RILES Alcantarillado (ID)</t>
  </si>
  <si>
    <t>RILES Alcantarillado</t>
  </si>
  <si>
    <t>RILES Alcantarillado : Razón Social</t>
  </si>
  <si>
    <t>RILES Alcantarillado : Establecimiento</t>
  </si>
  <si>
    <t>RILES Alcantarillado : Rubro</t>
  </si>
  <si>
    <t>RILES Alcantarillado : Categoría Emisiones</t>
  </si>
  <si>
    <t>Emisores al Agua (ID)</t>
  </si>
  <si>
    <t>Emisores al Agua</t>
  </si>
  <si>
    <t>Emisores al Agua : Razón Social</t>
  </si>
  <si>
    <t>Emisores al Agua : Establecimiento</t>
  </si>
  <si>
    <t>Emisores al Agua : Rubro</t>
  </si>
  <si>
    <t>Emisores al Agua : Categoría Emisiones</t>
  </si>
  <si>
    <t>Destinatarios RNP (ID)</t>
  </si>
  <si>
    <t>Destinatarios RNP</t>
  </si>
  <si>
    <t>Destinatarios RNP : Razón Social</t>
  </si>
  <si>
    <t>Destinatarios RNP : Establecimiento</t>
  </si>
  <si>
    <t>Destinatarios RNP : Rubro</t>
  </si>
  <si>
    <t>Destinatarios RNP : Categoría Emisiones</t>
  </si>
  <si>
    <t>Generadores RNP (ID)</t>
  </si>
  <si>
    <t>Generadores RNP</t>
  </si>
  <si>
    <t>Generadores RNP : Razón Social</t>
  </si>
  <si>
    <t>Generadores RNP : Establecimiento</t>
  </si>
  <si>
    <t>Generadores RNP : Rubro</t>
  </si>
  <si>
    <t>Generadores RNP : Categoría Emisiones</t>
  </si>
  <si>
    <t>Destinatarios RP (ID)</t>
  </si>
  <si>
    <t>Destinatarios RP</t>
  </si>
  <si>
    <t>Destinatarios RP : Razón Social</t>
  </si>
  <si>
    <t>Destinatarios RP : Establecimiento</t>
  </si>
  <si>
    <t>Destinatarios RP : Rubro</t>
  </si>
  <si>
    <t>Destinatarios RP : Categoría Emisiones</t>
  </si>
  <si>
    <t>Generadores RP</t>
  </si>
  <si>
    <t>Generadores RP (ID)</t>
  </si>
  <si>
    <t>Generadores RP : Razón Social</t>
  </si>
  <si>
    <t>Generadores RP : Establecimiento</t>
  </si>
  <si>
    <t>Generadores RP : Rubro</t>
  </si>
  <si>
    <t>Generadores RP : Categoría Emisiones</t>
  </si>
  <si>
    <t>COD_ZonLoc</t>
  </si>
  <si>
    <t>COD_COMUNA</t>
  </si>
  <si>
    <t>NOMBRE_COM</t>
  </si>
  <si>
    <t>URBANO</t>
  </si>
  <si>
    <t>TIPO_1</t>
  </si>
  <si>
    <t>CATEGORIA</t>
  </si>
  <si>
    <t>NOM_URBANO</t>
  </si>
  <si>
    <t>NOMBRE_DIS</t>
  </si>
  <si>
    <t>NOM_ZONA</t>
  </si>
  <si>
    <t>Proyección</t>
  </si>
  <si>
    <t>Total 2035</t>
  </si>
  <si>
    <t>FID</t>
  </si>
  <si>
    <t>Distrito</t>
  </si>
  <si>
    <t>Zona</t>
  </si>
  <si>
    <t>Población 0-5 años</t>
  </si>
  <si>
    <t>Categoría Población</t>
  </si>
  <si>
    <t>Población al 2035</t>
  </si>
  <si>
    <t>Proyección Población</t>
  </si>
  <si>
    <t>Zona/Localidad</t>
  </si>
  <si>
    <t>Nombre Urbano</t>
  </si>
  <si>
    <t>actividadesartsticasentretenimientoyrecreativas_2</t>
  </si>
  <si>
    <t>actividadesartsticasentretenimientoyrecreativas_3</t>
  </si>
  <si>
    <t>actividadesdealojamientoyserviciodecomidas_2</t>
  </si>
  <si>
    <t>actividadesdeatenciondelasaludyasistenciasocial_2</t>
  </si>
  <si>
    <t>actividadesdeloshogarescomoempleadores_2</t>
  </si>
  <si>
    <t>actividadesdeorganizacionesyorganosextraterritoriales_2</t>
  </si>
  <si>
    <t>actividadesdeserviciosadministrativosydeapoyo_2</t>
  </si>
  <si>
    <t>actividadesfinancierasydeseguros_2</t>
  </si>
  <si>
    <t>actividadesinmobiliarias_2</t>
  </si>
  <si>
    <t>actividadesprofesionalescientficasytcnicas_2</t>
  </si>
  <si>
    <t>administracionpblicaydefensaseguridadsocial_2</t>
  </si>
  <si>
    <t>agriculturaganaderasilviculturaypesca_2</t>
  </si>
  <si>
    <t>comercioalpormayorymenorreparaciondevehculos_2</t>
  </si>
  <si>
    <t>construccin_2</t>
  </si>
  <si>
    <t>enseanza_2</t>
  </si>
  <si>
    <t>explotacindeminasycanteras_2</t>
  </si>
  <si>
    <t>industriamanufacturera_2</t>
  </si>
  <si>
    <t>informacinycomunicaciones_2</t>
  </si>
  <si>
    <t>otrasactividadesdeservicios_2</t>
  </si>
  <si>
    <t>suministrodeaguaaguasresidualesdesechosydescontaminacin_2</t>
  </si>
  <si>
    <t>suministrodeelectricidadgasvaporyaireacondicionado_2</t>
  </si>
  <si>
    <t>transporteyalmacenamiento_2</t>
  </si>
  <si>
    <t>actividadesdealojamientoyserviciodecomidas_3</t>
  </si>
  <si>
    <t>actividadesdeatenciondelasaludyasistenciasocial_3</t>
  </si>
  <si>
    <t>actividadesdeloshogarescomoempleadores_3</t>
  </si>
  <si>
    <t>actividadesdeorganizacionesyorganosextraterritoriales_3</t>
  </si>
  <si>
    <t>actividadesdeserviciosadministrativosydeapoyo_3</t>
  </si>
  <si>
    <t>actividadesfinancierasydeseguros_3</t>
  </si>
  <si>
    <t>actividadesinmobiliarias_3</t>
  </si>
  <si>
    <t>actividadesprofesionalescientficasytcnicas_3</t>
  </si>
  <si>
    <t>administracionpblicaydefensaseguridadsocial_3</t>
  </si>
  <si>
    <t>agriculturaganaderasilviculturaypesca_3</t>
  </si>
  <si>
    <t>Población 11-15 años</t>
  </si>
  <si>
    <t>Población 16-20 años</t>
  </si>
  <si>
    <t>Población 21-25 años</t>
  </si>
  <si>
    <t>Población 26-30 años</t>
  </si>
  <si>
    <t>Población 31-35 años</t>
  </si>
  <si>
    <t>Población 36-40 años</t>
  </si>
  <si>
    <t>Población 41-45 años</t>
  </si>
  <si>
    <t>Población 46-50 años</t>
  </si>
  <si>
    <t>Población 51-55 años</t>
  </si>
  <si>
    <t>Población 56-60 años</t>
  </si>
  <si>
    <t>Población 61-65 años</t>
  </si>
  <si>
    <t>Población 66-70 años</t>
  </si>
  <si>
    <t>Población 71-75 años</t>
  </si>
  <si>
    <t>Población 76-80 años</t>
  </si>
  <si>
    <t>Población 81 y más</t>
  </si>
  <si>
    <t>Actividades Artísticas, Entretenimiento y Recreativas</t>
  </si>
  <si>
    <t>Actividades de Alojamiento y Servicio de Comidas</t>
  </si>
  <si>
    <t>Actividades de Atencion de la Salud y Asistencia Social</t>
  </si>
  <si>
    <t>Actividades de Servicios Administrativos y de Apoyo</t>
  </si>
  <si>
    <t>Actividades Financieras y de Seguros</t>
  </si>
  <si>
    <t>Actividades Inmobiliarias</t>
  </si>
  <si>
    <t>Actividades Profesionales, Científicas y Técnicas</t>
  </si>
  <si>
    <t>Administracion Pública y Defensa; Seguridad Social</t>
  </si>
  <si>
    <t>Agricultura, Ganadería, Silvicultura y Pesca</t>
  </si>
  <si>
    <t>Comercio al por Mayor y Menor; Reparacion de Vehículos</t>
  </si>
  <si>
    <t>Construcción</t>
  </si>
  <si>
    <t>Enseñanza</t>
  </si>
  <si>
    <t>Explotación de Minas y Canteras</t>
  </si>
  <si>
    <t>Industria Manufacturera</t>
  </si>
  <si>
    <t>Información y Comunicaciones</t>
  </si>
  <si>
    <t>Otras Actividades de Servicios</t>
  </si>
  <si>
    <t>Suministro de Agua; Aguas Residuales, Desechos y Descontaminación</t>
  </si>
  <si>
    <t>Suministro de Electricidad, Gas, Vapor y Aire Acondicionado</t>
  </si>
  <si>
    <t>Transporte y Almacenamiento</t>
  </si>
  <si>
    <t>Total general</t>
  </si>
  <si>
    <t>Grandes Empresas y Trabajadores por Rubro</t>
  </si>
  <si>
    <t>00 Sin Información</t>
  </si>
  <si>
    <t>01 Micro Empresa</t>
  </si>
  <si>
    <t>02 Pequeña Empresa</t>
  </si>
  <si>
    <t>03 Mediana Empresa</t>
  </si>
  <si>
    <t>04 Gran Empresa</t>
  </si>
  <si>
    <t>Empresas Alojamiento y Servicio de Comidas</t>
  </si>
  <si>
    <t>Empresas Artísticas, Entretenimiento y Recreativas</t>
  </si>
  <si>
    <t>Empresas Salud y Asistencia Social</t>
  </si>
  <si>
    <t>Empresas Servicios Administrativos y de Apoyo</t>
  </si>
  <si>
    <t>Empresas Financieras y de Seguros</t>
  </si>
  <si>
    <t>Empresas Inmobiliarias</t>
  </si>
  <si>
    <t>Empresas Profesionales, Científicas y Técnicas</t>
  </si>
  <si>
    <t>Empresas Hogares como Empleadores</t>
  </si>
  <si>
    <t>Empresas Organizaciones Extraterritoriales</t>
  </si>
  <si>
    <t>Empresas Adm. Pública-Defensa y Seguridad Social</t>
  </si>
  <si>
    <t>Empresas Agricultura-Ganadería-Silvicultura-Pesca</t>
  </si>
  <si>
    <t>Empresas Comercio por Mayor y Menor</t>
  </si>
  <si>
    <t>Empresas Construcción</t>
  </si>
  <si>
    <t>Empresas Enseñanza</t>
  </si>
  <si>
    <t>Empresas Minería</t>
  </si>
  <si>
    <t>Empresas Industria Manufacturera</t>
  </si>
  <si>
    <t>Empresas Información y Comunicaciones</t>
  </si>
  <si>
    <t>Empresas Otros Servicios</t>
  </si>
  <si>
    <t>Empresas Suministro Aguas-Aguas Residuales</t>
  </si>
  <si>
    <t>Empresas Suministro Electricidad-Gas-Vapor</t>
  </si>
  <si>
    <t>Empresas Transporte y Almacenamiento</t>
  </si>
  <si>
    <t>Razón Social</t>
  </si>
  <si>
    <t>Empresas (Ventas &gt; 600 mil UF-año) Transporte y Almacenamiento</t>
  </si>
  <si>
    <t>Empresas (Ventas &gt; 600 mil UF-año) Artísticas, Entretenimiento y Recreativas</t>
  </si>
  <si>
    <t>Empresas (Ventas &gt; 600 mil UF-año) Alojamiento y SS Comida</t>
  </si>
  <si>
    <t>Empresas (Ventas &gt; 600 mil UF-año) Salud y Asistencia Social</t>
  </si>
  <si>
    <t>Empresas (Ventas &gt; 600 mil UF-año) Hogares como Empleadores</t>
  </si>
  <si>
    <t>Empresas (Ventas &gt; 600 mil UF-año) Organismos Extraterritoriales</t>
  </si>
  <si>
    <t>Empresas (Ventas &gt; 600 mil UF-año) Servicios Administrativos y de Apoyo</t>
  </si>
  <si>
    <t>Empresas (Ventas &gt; 600 mil UF-año) Financieras y Seguros</t>
  </si>
  <si>
    <t>Empresas (Ventas &gt; 600 mil UF-año) Inmobiliarias</t>
  </si>
  <si>
    <t>Empresas (Ventas &gt; 600 mil UF-año) Profesionales-Cientícas-Técnicas</t>
  </si>
  <si>
    <t>Empresas (Ventas &gt; 600 mil UF-año) Adm. Pública-Defensa-SS Social</t>
  </si>
  <si>
    <t>Empresas (Ventas &gt; 600 mil UF-año) Agricultura-Ganadería-Silvicultura-Pesca</t>
  </si>
  <si>
    <t>Empresas (Ventas &gt; 600 mil UF-año) Comercio por Mayor y Menor</t>
  </si>
  <si>
    <t>Empresas (Ventas &gt; 600 mil UF-año) Construcción</t>
  </si>
  <si>
    <t>Empresas (Ventas &gt; 600 mil UF-año) Enseñanza</t>
  </si>
  <si>
    <t>Empresas (Ventas &gt; 600 mil UF-año) Minería</t>
  </si>
  <si>
    <t>Empresas (Ventas &gt; 600 mil UF-año) Industria Manufacturera</t>
  </si>
  <si>
    <t>Empresas (Ventas &gt; 600 mil UF-año) Información y Comunicaciones</t>
  </si>
  <si>
    <t>Empresas (Ventas &gt; 600 mil UF-año) Otros Servicios</t>
  </si>
  <si>
    <t>Empresas (Ventas &gt; 600 mil UF-año) Suministro Aguas-Aguas Residuales</t>
  </si>
  <si>
    <t>Empresas (Ventas &gt; 600 mil UF-año) Suministro Electricidad-Gas-Vapor</t>
  </si>
  <si>
    <t>secundaria</t>
  </si>
  <si>
    <t>superior</t>
  </si>
  <si>
    <t>AGNO</t>
  </si>
  <si>
    <t>RBD</t>
  </si>
  <si>
    <t>NOM_RBD</t>
  </si>
  <si>
    <t>TIPO_SOST</t>
  </si>
  <si>
    <t>NOM_REG_RB</t>
  </si>
  <si>
    <t>NOM_COM_RB</t>
  </si>
  <si>
    <t>NOM_DEPROV</t>
  </si>
  <si>
    <t>TIPO_DEPEN</t>
  </si>
  <si>
    <t>DIRECCION</t>
  </si>
  <si>
    <t>NUMERO</t>
  </si>
  <si>
    <t>REFERENCIA</t>
  </si>
  <si>
    <t>MAT_PARV</t>
  </si>
  <si>
    <t>MAT_BAS_RE</t>
  </si>
  <si>
    <t>MAT_BAS_AD</t>
  </si>
  <si>
    <t>MAT_ESP</t>
  </si>
  <si>
    <t>MAT_MHC_RE</t>
  </si>
  <si>
    <t>MAT_MHC_AD</t>
  </si>
  <si>
    <t>MAT_MTP_RE</t>
  </si>
  <si>
    <t>MAT_MTP_AD</t>
  </si>
  <si>
    <t>MAT_TOTAL</t>
  </si>
  <si>
    <t>MAT_HOM_TO</t>
  </si>
  <si>
    <t>MAT_MUJ_TO</t>
  </si>
  <si>
    <t>MAT_SI_TOT</t>
  </si>
  <si>
    <t>CUR_SIM_TO</t>
  </si>
  <si>
    <t>CUR_COMB_T</t>
  </si>
  <si>
    <t>Año</t>
  </si>
  <si>
    <t>Tipo Sostenedor</t>
  </si>
  <si>
    <t>Tipo Dependencia</t>
  </si>
  <si>
    <t>Dirección</t>
  </si>
  <si>
    <t>Número</t>
  </si>
  <si>
    <t>Referencia</t>
  </si>
  <si>
    <t>Matrícula Parvularia</t>
  </si>
  <si>
    <t>Matrícula Básica Regular</t>
  </si>
  <si>
    <t>Matrícula Básica Adultos</t>
  </si>
  <si>
    <t>Matrícula Especial</t>
  </si>
  <si>
    <t xml:space="preserve">Matrícula Total </t>
  </si>
  <si>
    <t>Matrícula Media HC Regular</t>
  </si>
  <si>
    <t>Matrícula Media HC Adultos</t>
  </si>
  <si>
    <t>Matrícula Media TP Regular</t>
  </si>
  <si>
    <t>Matrícula Media TP Adultos</t>
  </si>
  <si>
    <t>Matrícula Total Hombres</t>
  </si>
  <si>
    <t>Matrícula Total Mujeres</t>
  </si>
  <si>
    <t>Matrícula Total Sin Información</t>
  </si>
  <si>
    <t>Cursos Combinados</t>
  </si>
  <si>
    <t>Cursos Simples</t>
  </si>
  <si>
    <t>Educación Secundaria: Establecimiento</t>
  </si>
  <si>
    <t>Educación Secundaria: Sostenedor</t>
  </si>
  <si>
    <t>Educación Secundaria: Dependencia</t>
  </si>
  <si>
    <t>AÑO</t>
  </si>
  <si>
    <t>COD_INST</t>
  </si>
  <si>
    <t>TIPO_INST</t>
  </si>
  <si>
    <t>NOMBRE_INS</t>
  </si>
  <si>
    <t>NOMBRE_INM</t>
  </si>
  <si>
    <t>NUMERO_DI</t>
  </si>
  <si>
    <t>LUGAR_REFE</t>
  </si>
  <si>
    <t>Código Institución</t>
  </si>
  <si>
    <t>Tipo Institución</t>
  </si>
  <si>
    <t>Institución</t>
  </si>
  <si>
    <t>Nombre Inmueble</t>
  </si>
  <si>
    <t>Educación Superior: Tipo Institución</t>
  </si>
  <si>
    <t>Educación Superior: Institución</t>
  </si>
  <si>
    <t>Educación Superior</t>
  </si>
  <si>
    <t>Educación Secundaria</t>
  </si>
  <si>
    <t>05-0</t>
  </si>
  <si>
    <t>05-1</t>
  </si>
  <si>
    <t>05-2</t>
  </si>
  <si>
    <t>05-3</t>
  </si>
  <si>
    <t>05-4</t>
  </si>
  <si>
    <t>06-0</t>
  </si>
  <si>
    <t>06-1</t>
  </si>
  <si>
    <t>06-2</t>
  </si>
  <si>
    <t>06-3</t>
  </si>
  <si>
    <t>06-4</t>
  </si>
  <si>
    <t>07-0</t>
  </si>
  <si>
    <t>07-1</t>
  </si>
  <si>
    <t>07-2</t>
  </si>
  <si>
    <t>07-3</t>
  </si>
  <si>
    <t>07-4</t>
  </si>
  <si>
    <t>08-0</t>
  </si>
  <si>
    <t>08-1</t>
  </si>
  <si>
    <t>08-2</t>
  </si>
  <si>
    <t>08-3</t>
  </si>
  <si>
    <t>08-4</t>
  </si>
  <si>
    <t>09-1</t>
  </si>
  <si>
    <t>10-1</t>
  </si>
  <si>
    <t>11-1</t>
  </si>
  <si>
    <t>12-1</t>
  </si>
  <si>
    <t>13-1</t>
  </si>
  <si>
    <t>14-1</t>
  </si>
  <si>
    <t>15-1</t>
  </si>
  <si>
    <t>153-0</t>
  </si>
  <si>
    <t>153-1</t>
  </si>
  <si>
    <t>153-2</t>
  </si>
  <si>
    <t>153-3</t>
  </si>
  <si>
    <t>154-0</t>
  </si>
  <si>
    <t>154-1</t>
  </si>
  <si>
    <t>154-2</t>
  </si>
  <si>
    <t>16-1</t>
  </si>
  <si>
    <t>17-1</t>
  </si>
  <si>
    <t>18-1</t>
  </si>
  <si>
    <t>19-1</t>
  </si>
  <si>
    <t>20-1</t>
  </si>
  <si>
    <t>21-1</t>
  </si>
  <si>
    <t>22-1</t>
  </si>
  <si>
    <t>23-1</t>
  </si>
  <si>
    <t>24-1</t>
  </si>
  <si>
    <t>25-1</t>
  </si>
  <si>
    <t>26-1</t>
  </si>
  <si>
    <t>27-1</t>
  </si>
  <si>
    <t>28-1</t>
  </si>
  <si>
    <t>29-1</t>
  </si>
  <si>
    <t>30-1</t>
  </si>
  <si>
    <t>31-1</t>
  </si>
  <si>
    <t>32-1</t>
  </si>
  <si>
    <t>33-1</t>
  </si>
  <si>
    <t>34-1</t>
  </si>
  <si>
    <t>35-1</t>
  </si>
  <si>
    <t>36-1</t>
  </si>
  <si>
    <t>37-1</t>
  </si>
  <si>
    <t>38-1</t>
  </si>
  <si>
    <t>39-1</t>
  </si>
  <si>
    <t>40-1</t>
  </si>
  <si>
    <t>41-1</t>
  </si>
  <si>
    <t>42-1</t>
  </si>
  <si>
    <t>43-1</t>
  </si>
  <si>
    <t>44-1</t>
  </si>
  <si>
    <t>45-1</t>
  </si>
  <si>
    <t>46-1</t>
  </si>
  <si>
    <t>47-1</t>
  </si>
  <si>
    <t>48-1</t>
  </si>
  <si>
    <t>49-1</t>
  </si>
  <si>
    <t>50-1</t>
  </si>
  <si>
    <t>51-1</t>
  </si>
  <si>
    <t>52-1</t>
  </si>
  <si>
    <t>53-1</t>
  </si>
  <si>
    <t>54-1</t>
  </si>
  <si>
    <t>55-1</t>
  </si>
  <si>
    <t>56-1</t>
  </si>
  <si>
    <t>57-1</t>
  </si>
  <si>
    <t>58-1</t>
  </si>
  <si>
    <t>59-1</t>
  </si>
  <si>
    <t>60-1</t>
  </si>
  <si>
    <t>61-1</t>
  </si>
  <si>
    <t>62-1</t>
  </si>
  <si>
    <t>63-1</t>
  </si>
  <si>
    <t>64-1</t>
  </si>
  <si>
    <t>65-1</t>
  </si>
  <si>
    <t>66-1</t>
  </si>
  <si>
    <t>67-1</t>
  </si>
  <si>
    <t>68-1</t>
  </si>
  <si>
    <t>Clase 1</t>
  </si>
  <si>
    <t>Clase 2</t>
  </si>
  <si>
    <t>Clase 3</t>
  </si>
  <si>
    <t>Clase 4</t>
  </si>
  <si>
    <t>Clase 5</t>
  </si>
  <si>
    <t>https://raw.githubusercontent.com/Sud-Austral/DATA_MAPA_PUBLIC_V2/main/AGUAS/Iconos/4_FuentesFijasContaminacion/35.svg</t>
  </si>
  <si>
    <t>4_FuentesFijasContaminacion</t>
  </si>
  <si>
    <t>https://raw.githubusercontent.com/Sud-Austral/DATA_MAPA_PUBLIC_V2/main/AGUAS/Iconos/4_FuentesFijasContaminacion/38.svg</t>
  </si>
  <si>
    <t>https://raw.githubusercontent.com/Sud-Austral/DATA_MAPA_PUBLIC_V2/main/AGUAS/Iconos/4_FuentesFijasContaminacion/32.svg</t>
  </si>
  <si>
    <t>https://raw.githubusercontent.com/Sud-Austral/DATA_MAPA_PUBLIC_V2/main/AGUAS/Iconos/4_FuentesFijasContaminacion/6.svg</t>
  </si>
  <si>
    <t>https://raw.githubusercontent.com/Sud-Austral/DATA_MAPA_PUBLIC_V2/main/AGUAS/Iconos/4_FuentesFijasContaminacion/40.svg</t>
  </si>
  <si>
    <t>https://raw.githubusercontent.com/Sud-Austral/DATA_MAPA_PUBLIC_V2/main/AGUAS/Iconos/4_FuentesFijasContaminacion/39.svg</t>
  </si>
  <si>
    <t>https://raw.githubusercontent.com/Sud-Austral/DATA_MAPA_PUBLIC_V2/main/AGUAS/Iconos/7_natural_vertiente(spring)/38.svg</t>
  </si>
  <si>
    <t>7_natural_vertiente(spring)</t>
  </si>
  <si>
    <t>https://raw.githubusercontent.com/Sud-Austral/DATA_MAPA_PUBLIC_V2/main/AGUAS/Iconos/7_natural_vertiente(spring)/32.svg</t>
  </si>
  <si>
    <t>https://raw.githubusercontent.com/Sud-Austral/DATA_MAPA_PUBLIC_V2/main/AGUAS/Iconos/7_natural_vertiente(spring)/6.svg</t>
  </si>
  <si>
    <t>https://raw.githubusercontent.com/Sud-Austral/DATA_MAPA_PUBLIC_V2/main/AGUAS/Iconos/7_natural_vertiente(spring)/40.svg</t>
  </si>
  <si>
    <t>138_puntodeinteres_plantaaguaresidual</t>
  </si>
  <si>
    <t>https://raw.githubusercontent.com/Sud-Austral/DATA_MAPA_PUBLIC_V2/main/AGUAS/Iconos/138_puntodeinteres_plantaaguaresidual/38.svg</t>
  </si>
  <si>
    <t>https://raw.githubusercontent.com/Sud-Austral/DATA_MAPA_PUBLIC_V2/main/AGUAS/Iconos/138_puntodeinteres_plantaaguaresidual/32.svg</t>
  </si>
  <si>
    <t>https://raw.githubusercontent.com/Sud-Austral/DATA_MAPA_PUBLIC_V2/main/AGUAS/Iconos/138_puntodeinteres_plantaaguaresidual/6.svg</t>
  </si>
  <si>
    <t>https://raw.githubusercontent.com/Sud-Austral/DATA_MAPA_PUBLIC_V2/main/AGUAS/Iconos/138_puntodeinteres_plantaaguaresidual/40.svg</t>
  </si>
  <si>
    <t>https://raw.githubusercontent.com/Sud-Austral/DATA_MAPA_PUBLIC_V2/main/AGUAS/Iconos/138_puntodeinteres_plantaaguaresidual/35.svg</t>
  </si>
  <si>
    <t>https://raw.githubusercontent.com/Sud-Austral/DATA_MAPA_PUBLIC_V2/main/AGUAS/Iconos/138_puntodeinteres_plantaaguaresidual/39.svg</t>
  </si>
  <si>
    <t>142_puntodeinteres_abastecimiento</t>
  </si>
  <si>
    <t>https://raw.githubusercontent.com/Sud-Austral/DATA_MAPA_PUBLIC_V2/main/AGUAS/Iconos/142_puntodeinteres_abastecimiento/35.svg</t>
  </si>
  <si>
    <t>https://raw.githubusercontent.com/Sud-Austral/DATA_MAPA_PUBLIC_V2/main/AGUAS/Iconos/142_puntodeinteres_abastecimiento/38.svg</t>
  </si>
  <si>
    <t>https://raw.githubusercontent.com/Sud-Austral/DATA_MAPA_PUBLIC_V2/main/AGUAS/Iconos/142_puntodeinteres_abastecimiento/32.svg</t>
  </si>
  <si>
    <t>https://raw.githubusercontent.com/Sud-Austral/DATA_MAPA_PUBLIC_V2/main/AGUAS/Iconos/142_puntodeinteres_abastecimiento/6.svg</t>
  </si>
  <si>
    <t>https://raw.githubusercontent.com/Sud-Austral/DATA_MAPA_PUBLIC_V2/main/AGUAS/Iconos/142_puntodeinteres_abastecimiento/40.svg</t>
  </si>
  <si>
    <t>https://raw.githubusercontent.com/Sud-Austral/DATA_MAPA_PUBLIC_V2/main/AGUAS/Iconos/142_puntodeinteres_abastecimiento/39.svg</t>
  </si>
  <si>
    <t>https://raw.githubusercontent.com/Sud-Austral/DATA_MAPA_PUBLIC_V2/main/AGUAS/Iconos/7_natural_vertiente(spring)/35.svg</t>
  </si>
  <si>
    <t>https://raw.githubusercontent.com/Sud-Austral/DATA_MAPA_PUBLIC_V2/main/AGUAS/Iconos/7_natural_vertiente(spring)/39.svg</t>
  </si>
  <si>
    <t>15_lugar_suburbio</t>
  </si>
  <si>
    <t>https://raw.githubusercontent.com/Sud-Austral/DATA_MAPA_PUBLIC_V2/main/AGUAS/Iconos/15_lugar_suburbio/35.svg</t>
  </si>
  <si>
    <t>https://raw.githubusercontent.com/Sud-Austral/DATA_MAPA_PUBLIC_V2/main/AGUAS/Iconos/15_lugar_suburbio/38.svg</t>
  </si>
  <si>
    <t>https://raw.githubusercontent.com/Sud-Austral/DATA_MAPA_PUBLIC_V2/main/AGUAS/Iconos/15_lugar_suburbio/32.svg</t>
  </si>
  <si>
    <t>https://raw.githubusercontent.com/Sud-Austral/DATA_MAPA_PUBLIC_V2/main/AGUAS/Iconos/15_lugar_suburbio/6.svg</t>
  </si>
  <si>
    <t>https://raw.githubusercontent.com/Sud-Austral/DATA_MAPA_PUBLIC_V2/main/AGUAS/Iconos/15_lugar_suburbio/40.svg</t>
  </si>
  <si>
    <t>https://raw.githubusercontent.com/Sud-Austral/DATA_MAPA_PUBLIC_V2/main/AGUAS/Iconos/15_lugar_suburbio/39.svg</t>
  </si>
  <si>
    <t>11_al_18_lugar</t>
  </si>
  <si>
    <t>https://raw.githubusercontent.com/Sud-Austral/DATA_MAPA_PUBLIC_V2/main/AGUAS/Iconos/11_al_18_lugar/35.svg</t>
  </si>
  <si>
    <t>https://raw.githubusercontent.com/Sud-Austral/DATA_MAPA_PUBLIC_V2/main/AGUAS/Iconos/11_al_18_lugar/38.svg</t>
  </si>
  <si>
    <t>https://raw.githubusercontent.com/Sud-Austral/DATA_MAPA_PUBLIC_V2/main/AGUAS/Iconos/11_al_18_lugar/32.svg</t>
  </si>
  <si>
    <t>https://raw.githubusercontent.com/Sud-Austral/DATA_MAPA_PUBLIC_V2/main/AGUAS/Iconos/11_al_18_lugar/6.svg</t>
  </si>
  <si>
    <t>https://raw.githubusercontent.com/Sud-Austral/DATA_MAPA_PUBLIC_V2/main/AGUAS/Iconos/11_al_18_lugar/40.svg</t>
  </si>
  <si>
    <t>https://raw.githubusercontent.com/Sud-Austral/DATA_MAPA_PUBLIC_V2/main/AGUAS/Iconos/11_al_18_lugar/39.svg</t>
  </si>
  <si>
    <t>30al32_puntodeinteres</t>
  </si>
  <si>
    <t>https://raw.githubusercontent.com/Sud-Austral/DATA_MAPA_PUBLIC_V2/main/AGUAS/Iconos/30al32_puntodeinteres/35.svg</t>
  </si>
  <si>
    <t>https://raw.githubusercontent.com/Sud-Austral/DATA_MAPA_PUBLIC_V2/main/AGUAS/Iconos/30al32_puntodeinteres/38.svg</t>
  </si>
  <si>
    <t>https://raw.githubusercontent.com/Sud-Austral/DATA_MAPA_PUBLIC_V2/main/AGUAS/Iconos/30al32_puntodeinteres/32.svg</t>
  </si>
  <si>
    <t>https://raw.githubusercontent.com/Sud-Austral/DATA_MAPA_PUBLIC_V2/main/AGUAS/Iconos/30al32_puntodeinteres/6.svg</t>
  </si>
  <si>
    <t>https://raw.githubusercontent.com/Sud-Austral/DATA_MAPA_PUBLIC_V2/main/AGUAS/Iconos/30al32_puntodeinteres/40.svg</t>
  </si>
  <si>
    <t>https://raw.githubusercontent.com/Sud-Austral/DATA_MAPA_PUBLIC_V2/main/AGUAS/Iconos/30al32_puntodeinteres/39.svg</t>
  </si>
  <si>
    <t>40_turismoinformacion</t>
  </si>
  <si>
    <t>https://raw.githubusercontent.com/Sud-Austral/DATA_MAPA_PUBLIC_V2/main/AGUAS/Iconos/40_turismoinformacion/35.svg</t>
  </si>
  <si>
    <t>https://raw.githubusercontent.com/Sud-Austral/DATA_MAPA_PUBLIC_V2/main/AGUAS/Iconos/40_turismoinformacion/38.svg</t>
  </si>
  <si>
    <t>https://raw.githubusercontent.com/Sud-Austral/DATA_MAPA_PUBLIC_V2/main/AGUAS/Iconos/40_turismoinformacion/32.svg</t>
  </si>
  <si>
    <t>https://raw.githubusercontent.com/Sud-Austral/DATA_MAPA_PUBLIC_V2/main/AGUAS/Iconos/40_turismoinformacion/6.svg</t>
  </si>
  <si>
    <t>https://raw.githubusercontent.com/Sud-Austral/DATA_MAPA_PUBLIC_V2/main/AGUAS/Iconos/40_turismoinformacion/40.svg</t>
  </si>
  <si>
    <t>https://raw.githubusercontent.com/Sud-Austral/DATA_MAPA_PUBLIC_V2/main/AGUAS/Iconos/40_turismoinformacion/39.svg</t>
  </si>
  <si>
    <t>Clase 6</t>
  </si>
  <si>
    <t>#e6f6fe</t>
  </si>
  <si>
    <t>#26b4fb</t>
  </si>
  <si>
    <t>#A3FFA3</t>
  </si>
  <si>
    <t>#FFD881</t>
  </si>
  <si>
    <t>#CD0000</t>
  </si>
  <si>
    <t xml:space="preserve">https://raw.githubusercontent.com/Sud-Austral/DATA_MAPA_PUBLIC_V2/main/rect/puntual_aire/?CUT_COM=00000.json   </t>
  </si>
  <si>
    <t>https://raw.githubusercontent.com/Sud-Austral/DATA_MAPA_PUBLIC_V2/main/rect/agua_lodos_pta/?CUT_COM=00000.json</t>
  </si>
  <si>
    <t>https://raw.githubusercontent.com/Sud-Austral/DATA_MAPA_PUBLIC_V2/main/rect/agua_riles_alcantarillado/?CUT_COM=00000.json</t>
  </si>
  <si>
    <t>https://raw.githubusercontent.com/Sud-Austral/DATA_MAPA_PUBLIC_V2/main/rect/agua_emisiones/?CUT_COM=00000.json</t>
  </si>
  <si>
    <t>https://raw.githubusercontent.com/Sud-Austral/DATA_MAPA_PUBLIC_V2/main/rect/rnp_destinatarios/?CUT_COM=00000.json</t>
  </si>
  <si>
    <t>https://raw.githubusercontent.com/Sud-Austral/DATA_MAPA_PUBLIC_V2/main/rect/rnp_generacion_industrial/?CUT_COM=00000.json</t>
  </si>
  <si>
    <t>https://raw.githubusercontent.com/Sud-Austral/DATA_MAPA_PUBLIC_V2/main/rect/rp_generacion/?CUT_COM=00000.json</t>
  </si>
  <si>
    <t>https://raw.githubusercontent.com/Sud-Austral/DATA_MAPA_PUBLIC_V2/main/proyeccion_poblacion/01/?CUT_COM=00000.json</t>
  </si>
  <si>
    <t>https://raw.githubusercontent.com/Sud-Austral/DATA_MAPA_PUBLIC_V2/main/proyeccion_poblacion/02/?CUT_COM=00000.json</t>
  </si>
  <si>
    <t>https://raw.githubusercontent.com/Sud-Austral/DATA_MAPA_PUBLIC_V2/main/proyeccion_poblacion/03/?CUT_COM=00000.json</t>
  </si>
  <si>
    <t>https://raw.githubusercontent.com/Sud-Austral/DATA_MAPA_PUBLIC_V2/main/proyeccion_poblacion/04/?CUT_COM=00000.json</t>
  </si>
  <si>
    <t>https://raw.githubusercontent.com/Sud-Austral/DATA_MAPA_PUBLIC_V2/main/proyeccion_poblacion/05/?CUT_COM=00000.json</t>
  </si>
  <si>
    <t>https://raw.githubusercontent.com/Sud-Austral/DATA_MAPA_PUBLIC_V2/main/proyeccion_poblacion/06/?CUT_COM=00000.json</t>
  </si>
  <si>
    <t>https://raw.githubusercontent.com/Sud-Austral/DATA_MAPA_PUBLIC_V2/main/proyeccion_poblacion/07/?CUT_COM=00000.json</t>
  </si>
  <si>
    <t>https://raw.githubusercontent.com/Sud-Austral/DATA_MAPA_PUBLIC_V2/main/proyeccion_poblacion/08/?CUT_COM=00000.json</t>
  </si>
  <si>
    <t>https://raw.githubusercontent.com/Sud-Austral/DATA_MAPA_PUBLIC_V2/main/proyeccion_poblacion/09/?CUT_COM=00000.json</t>
  </si>
  <si>
    <t>https://raw.githubusercontent.com/Sud-Austral/DATA_MAPA_PUBLIC_V2/main/proyeccion_poblacion/10/?CUT_COM=00000.json</t>
  </si>
  <si>
    <t>https://raw.githubusercontent.com/Sud-Austral/DATA_MAPA_PUBLIC_V2/main/proyeccion_poblacion/11/?CUT_COM=00000.json</t>
  </si>
  <si>
    <t>https://raw.githubusercontent.com/Sud-Austral/DATA_MAPA_PUBLIC_V2/main/proyeccion_poblacion/12/?CUT_COM=00000.json</t>
  </si>
  <si>
    <t>https://raw.githubusercontent.com/Sud-Austral/DATA_MAPA_PUBLIC_V2/main/proyeccion_poblacion/13/?CUT_COM=00000.json</t>
  </si>
  <si>
    <t>https://raw.githubusercontent.com/Sud-Austral/DATA_MAPA_PUBLIC_V2/main/proyeccion_poblacion/14/?CUT_COM=00000.json</t>
  </si>
  <si>
    <t>https://raw.githubusercontent.com/Sud-Austral/DATA_MAPA_PUBLIC_V2/main/proyeccion_poblacion/15/?CUT_COM=00000.json</t>
  </si>
  <si>
    <t>https://raw.githubusercontent.com/Sud-Austral/DATA_MAPA_PUBLIC_V2/main/proyeccion_poblacion/16/?CUT_COM=00000.json</t>
  </si>
  <si>
    <t>https://raw.githubusercontent.com/Sud-Austral/DATA_MAPA_PUBLIC_V2/main/proyeccion_poblacion/17/?CUT_COM=00000.json</t>
  </si>
  <si>
    <t>https://raw.githubusercontent.com/Sud-Austral/DATA_MAPA_PUBLIC_V2/main/sii/sii1/?CUT_COM=00000.json</t>
  </si>
  <si>
    <t>https://github.com/Sud-Austral/DATA_MAPA_PUBLIC_V2/tree/main/sii/sii2/actividadesartsticasentretenimientoyrecreativas_2/?CUT_COM=00000.json</t>
  </si>
  <si>
    <t>https://github.com/Sud-Austral/DATA_MAPA_PUBLIC_V2/tree/main/sii/sii2/actividadesdealojamientoyserviciodecomidas_2/?CUT_COM=00000.json</t>
  </si>
  <si>
    <t>https://github.com/Sud-Austral/DATA_MAPA_PUBLIC_V2/tree/main/sii/sii2/actividadesdeatenciondelasaludyasistenciasocial_2/?CUT_COM=00000.json</t>
  </si>
  <si>
    <t>https://github.com/Sud-Austral/DATA_MAPA_PUBLIC_V2/tree/main/sii/sii2/actividadesdeloshogarescomoempleadores_2/?CUT_COM=00000.json</t>
  </si>
  <si>
    <t>https://github.com/Sud-Austral/DATA_MAPA_PUBLIC_V2/tree/main/sii/sii2/actividadesdeorganizacionesyorganosextraterritoriales_2/?CUT_COM=00000.json</t>
  </si>
  <si>
    <t>https://github.com/Sud-Austral/DATA_MAPA_PUBLIC_V2/tree/main/sii/sii2/actividadesdeserviciosadministrativosydeapoyo_2/?CUT_COM=00000.json</t>
  </si>
  <si>
    <t>https://github.com/Sud-Austral/DATA_MAPA_PUBLIC_V2/tree/main/sii/sii2/actividadesfinancierasydeseguros_2/?CUT_COM=00000.json</t>
  </si>
  <si>
    <t>https://github.com/Sud-Austral/DATA_MAPA_PUBLIC_V2/tree/main/sii/sii2/actividadesinmobiliarias_2/?CUT_COM=00000.json</t>
  </si>
  <si>
    <t>https://github.com/Sud-Austral/DATA_MAPA_PUBLIC_V2/tree/main/sii/sii2/actividadesprofesionalescientficasytcnicas_2/?CUT_COM=00000.json</t>
  </si>
  <si>
    <t>https://github.com/Sud-Austral/DATA_MAPA_PUBLIC_V2/tree/main/sii/sii2/administracionpblicaydefensaseguridadsocial_2/?CUT_COM=00000.json</t>
  </si>
  <si>
    <t>https://github.com/Sud-Austral/DATA_MAPA_PUBLIC_V2/tree/main/sii/sii2/agriculturaganaderasilviculturaypesca_2/?CUT_COM=00000.json</t>
  </si>
  <si>
    <t>https://github.com/Sud-Austral/DATA_MAPA_PUBLIC_V2/tree/main/sii/sii2/comercioalpormayorymenorreparaciondevehculos_2/?CUT_COM=00000.json</t>
  </si>
  <si>
    <t>https://github.com/Sud-Austral/DATA_MAPA_PUBLIC_V2/tree/main/sii/sii2/construccin_2/?CUT_COM=00000.json</t>
  </si>
  <si>
    <t>https://github.com/Sud-Austral/DATA_MAPA_PUBLIC_V2/tree/main/sii/sii2/enseanza_2/?CUT_COM=00000.json</t>
  </si>
  <si>
    <t>https://github.com/Sud-Austral/DATA_MAPA_PUBLIC_V2/tree/main/sii/sii2/explotacindeminasycanteras_2/?CUT_COM=00000.json</t>
  </si>
  <si>
    <t>https://github.com/Sud-Austral/DATA_MAPA_PUBLIC_V2/tree/main/sii/sii2/industriamanufacturera_2/?CUT_COM=00000.json</t>
  </si>
  <si>
    <t>https://github.com/Sud-Austral/DATA_MAPA_PUBLIC_V2/tree/main/sii/sii2/informacinycomunicaciones_2/?CUT_COM=00000.json</t>
  </si>
  <si>
    <t>https://github.com/Sud-Austral/DATA_MAPA_PUBLIC_V2/tree/main/sii/sii2/otrasactividadesdeservicios_2/?CUT_COM=00000.json</t>
  </si>
  <si>
    <t>https://github.com/Sud-Austral/DATA_MAPA_PUBLIC_V2/tree/main/sii/sii2/suministrodeaguaaguasresidualesdesechosydescontaminacin_2/?CUT_COM=00000.json</t>
  </si>
  <si>
    <t>https://github.com/Sud-Austral/DATA_MAPA_PUBLIC_V2/tree/main/sii/sii2/suministrodeelectricidadgasvaporyaireacondicionado_2/?CUT_COM=00000.json</t>
  </si>
  <si>
    <t>https://github.com/Sud-Austral/DATA_MAPA_PUBLIC_V2/tree/main/sii/sii2/transporteyalmacenamiento_2/?CUT_COM=00000.json</t>
  </si>
  <si>
    <t>https://github.com/Sud-Austral/DATA_MAPA_PUBLIC_V2/tree/main/sii/sii3/actividadesartsticasentretenimientoyrecreativas_3/?CUT_COM=00000.json</t>
  </si>
  <si>
    <t>https://github.com/Sud-Austral/DATA_MAPA_PUBLIC_V2/tree/main/sii/sii3/actividadesdealojamientoyserviciodecomidas_3/?CUT_COM=00000.json</t>
  </si>
  <si>
    <t>https://github.com/Sud-Austral/DATA_MAPA_PUBLIC_V2/tree/main/sii/sii3/actividadesdeatenciondelasaludyasistenciasocial_3/?CUT_COM=00000.json</t>
  </si>
  <si>
    <t>https://github.com/Sud-Austral/DATA_MAPA_PUBLIC_V2/tree/main/sii/sii3/actividadesdeloshogarescomoempleadores_3/?CUT_COM=00000.json</t>
  </si>
  <si>
    <t>https://github.com/Sud-Austral/DATA_MAPA_PUBLIC_V2/tree/main/sii/sii3/actividadesdeorganizacionesyorganosextraterritoriales_3/?CUT_COM=00000.json</t>
  </si>
  <si>
    <t>https://github.com/Sud-Austral/DATA_MAPA_PUBLIC_V2/tree/main/sii/sii3/actividadesdeserviciosadministrativosydeapoyo_3/?CUT_COM=00000.json</t>
  </si>
  <si>
    <t>https://github.com/Sud-Austral/DATA_MAPA_PUBLIC_V2/tree/main/sii/sii3/actividadesfinancierasydeseguros_3/?CUT_COM=00000.json</t>
  </si>
  <si>
    <t>https://github.com/Sud-Austral/DATA_MAPA_PUBLIC_V2/tree/main/sii/sii3/actividadesinmobiliarias_3/?CUT_COM=00000.json</t>
  </si>
  <si>
    <t>https://github.com/Sud-Austral/DATA_MAPA_PUBLIC_V2/tree/main/sii/sii3/actividadesprofesionalescientficasytcnicas_3/?CUT_COM=00000.json</t>
  </si>
  <si>
    <t>https://github.com/Sud-Austral/DATA_MAPA_PUBLIC_V2/tree/main/sii/sii3/administracionpblicaydefensaseguridadsocial_3/?CUT_COM=00000.json</t>
  </si>
  <si>
    <t>https://github.com/Sud-Austral/DATA_MAPA_PUBLIC_V2/tree/main/sii/sii3/agriculturaganaderasilviculturaypesca_3/?CUT_COM=00000.json</t>
  </si>
  <si>
    <t>https://github.com/Sud-Austral/DATA_MAPA_PUBLIC_V2/tree/main/sii/sii3/comercioalpormayorymenorreparaciondevehculos_3/?CUT_COM=00000.json</t>
  </si>
  <si>
    <t>https://github.com/Sud-Austral/DATA_MAPA_PUBLIC_V2/tree/main/sii/sii3/construccin_3/?CUT_COM=00000.json</t>
  </si>
  <si>
    <t>https://github.com/Sud-Austral/DATA_MAPA_PUBLIC_V2/tree/main/sii/sii3/enseanza_3/?CUT_COM=00000.json</t>
  </si>
  <si>
    <t>https://github.com/Sud-Austral/DATA_MAPA_PUBLIC_V2/tree/main/sii/sii3/explotacindeminasycanteras_3/?CUT_COM=00000.json</t>
  </si>
  <si>
    <t>https://github.com/Sud-Austral/DATA_MAPA_PUBLIC_V2/tree/main/sii/sii3/industriamanufacturera_3/?CUT_COM=00000.json</t>
  </si>
  <si>
    <t>https://github.com/Sud-Austral/DATA_MAPA_PUBLIC_V2/tree/main/sii/sii3/informacinycomunicaciones_3/?CUT_COM=00000.json</t>
  </si>
  <si>
    <t>https://github.com/Sud-Austral/DATA_MAPA_PUBLIC_V2/tree/main/sii/sii3/otrasactividadesdeservicios_3/?CUT_COM=00000.json</t>
  </si>
  <si>
    <t>https://github.com/Sud-Austral/DATA_MAPA_PUBLIC_V2/tree/main/sii/sii3/suministrodeaguaaguasresidualesdesechosydescontaminacin_3/?CUT_COM=00000.json</t>
  </si>
  <si>
    <t>https://github.com/Sud-Austral/DATA_MAPA_PUBLIC_V2/tree/main/sii/sii3/suministrodeelectricidadgasvaporyaireacondicionado_3/?CUT_COM=00000.json</t>
  </si>
  <si>
    <t>https://github.com/Sud-Austral/DATA_MAPA_PUBLIC_V2/tree/main/sii/sii3/transporteyalmacenamiento_3/?CUT_COM=00000.json</t>
  </si>
  <si>
    <t>https://github.com/Sud-Austral/DATA_MAPA_PUBLIC_V2/tree/main/educacion/secundaria/?CUT_COM=00000.json</t>
  </si>
  <si>
    <t>https://github.com/Sud-Austral/DATA_MAPA_PUBLIC_V2/tree/main/educacion/superior/?CUT_COM=00000.json</t>
  </si>
  <si>
    <t>#002060</t>
  </si>
  <si>
    <t>paleta4</t>
  </si>
  <si>
    <t>paleta5</t>
  </si>
  <si>
    <t>paleta6</t>
  </si>
  <si>
    <t>paleta7</t>
  </si>
  <si>
    <t>paleta8</t>
  </si>
  <si>
    <t>paleta9</t>
  </si>
  <si>
    <t>paleta10</t>
  </si>
  <si>
    <t>Población 06-10 años</t>
  </si>
  <si>
    <t>comercioalpormayorymenorreparaciondevehculos_3</t>
  </si>
  <si>
    <t>construccin_3</t>
  </si>
  <si>
    <t>enseanza_3</t>
  </si>
  <si>
    <t>explotacindeminasycanteras_3</t>
  </si>
  <si>
    <t>industriamanufacturera_3</t>
  </si>
  <si>
    <t>informacinycomunicaciones_3</t>
  </si>
  <si>
    <t>otrasactividadesdeservicios_3</t>
  </si>
  <si>
    <t>suministrodeaguaaguasresidualesdesechosydescontaminacin_3</t>
  </si>
  <si>
    <t>suministrodeelectricidadgasvaporyaireacondicionado_3</t>
  </si>
  <si>
    <t>transporteyalmacenamiento_3</t>
  </si>
  <si>
    <t>10_actividadesartsticasentretenimientoyrecreativas</t>
  </si>
  <si>
    <t>10_actividadesdealojamientoyserviciodecomidas</t>
  </si>
  <si>
    <t>10_actividadesdeatenciondelasaludyasistenciasocial</t>
  </si>
  <si>
    <t>10_actividadesdeloshogarescomoempleadores</t>
  </si>
  <si>
    <t>10_actividadesdeorganizacionesyorganosextraterritoriales</t>
  </si>
  <si>
    <t>10_actividadesdeserviciosadministrativosydeapoyo</t>
  </si>
  <si>
    <t>10_actividadesfinancierasydeseguros</t>
  </si>
  <si>
    <t>10_actividadesinmobiliarias</t>
  </si>
  <si>
    <t>10_actividadesprofesionalescientficasytcnicas</t>
  </si>
  <si>
    <t>10_administracionpblicaydefensaseguridadsocial</t>
  </si>
  <si>
    <t>10_agriculturaganaderasilviculturaypesca</t>
  </si>
  <si>
    <t>10_comercioalpormayorymenorreparaciondevehculos</t>
  </si>
  <si>
    <t>10_construccin</t>
  </si>
  <si>
    <t>10_enseanza</t>
  </si>
  <si>
    <t>10_explotacindeminasycanteras</t>
  </si>
  <si>
    <t>10_industriamanufacturera</t>
  </si>
  <si>
    <t>10_informacinycomunicaciones</t>
  </si>
  <si>
    <t>10_otrasactividadesdeservicios</t>
  </si>
  <si>
    <t>10_suministrodeaguaaguasresidualesdesechosydescontaminacin</t>
  </si>
  <si>
    <t>10_suministrodeelectricidadgasvaporyaireacondicionado</t>
  </si>
  <si>
    <t>10_transporteyalmacenamiento</t>
  </si>
  <si>
    <t>11_actividadesartsticasentretenimientoyrecreativas</t>
  </si>
  <si>
    <t>11_actividadesdealojamientoyserviciodecomidas</t>
  </si>
  <si>
    <t>11_actividadesdeatenciondelasaludyasistenciasocial</t>
  </si>
  <si>
    <t>11_actividadesdeloshogarescomoempleadores</t>
  </si>
  <si>
    <t>11_actividadesdeorganizacionesyorganosextraterritoriales</t>
  </si>
  <si>
    <t>11_actividadesdeserviciosadministrativosydeapoyo</t>
  </si>
  <si>
    <t>11_actividadesfinancierasydeseguros</t>
  </si>
  <si>
    <t>11_actividadesinmobiliarias</t>
  </si>
  <si>
    <t>11_actividadesprofesionalescientficasytcnicas</t>
  </si>
  <si>
    <t>11_administracionpblicaydefensaseguridadsocial</t>
  </si>
  <si>
    <t>11_agriculturaganaderasilviculturaypesca</t>
  </si>
  <si>
    <t>11_comercioalpormayorymenorreparaciondevehculos</t>
  </si>
  <si>
    <t>11_construccin</t>
  </si>
  <si>
    <t>11_enseanza</t>
  </si>
  <si>
    <t>11_explotacindeminasycanteras</t>
  </si>
  <si>
    <t>11_industriamanufacturera</t>
  </si>
  <si>
    <t>11_informacinycomunicaciones</t>
  </si>
  <si>
    <t>11_otrasactividadesdeservicios</t>
  </si>
  <si>
    <t>11_suministrodeaguaaguasresidualesdesechosydescontaminacin</t>
  </si>
  <si>
    <t>11_suministrodeelectricidadgasvaporyaireacondicionado</t>
  </si>
  <si>
    <t>11_transporteyalmacenamiento</t>
  </si>
  <si>
    <t>12_actividadesartsticasentretenimientoyrecreativas</t>
  </si>
  <si>
    <t>12_actividadesdealojamientoyserviciodecomidas</t>
  </si>
  <si>
    <t>12_actividadesdeatenciondelasaludyasistenciasocial</t>
  </si>
  <si>
    <t>12_actividadesdeloshogarescomoempleadores</t>
  </si>
  <si>
    <t>12_actividadesdeorganizacionesyorganosextraterritoriales</t>
  </si>
  <si>
    <t>12_actividadesdeserviciosadministrativosydeapoyo</t>
  </si>
  <si>
    <t>12_actividadesfinancierasydeseguros</t>
  </si>
  <si>
    <t>12_actividadesinmobiliarias</t>
  </si>
  <si>
    <t>12_actividadesprofesionalescientficasytcnicas</t>
  </si>
  <si>
    <t>12_administracionpblicaydefensaseguridadsocial</t>
  </si>
  <si>
    <t>12_agriculturaganaderasilviculturaypesca</t>
  </si>
  <si>
    <t>12_comercioalpormayorymenorreparaciondevehculos</t>
  </si>
  <si>
    <t>12_construccin</t>
  </si>
  <si>
    <t>12_enseanza</t>
  </si>
  <si>
    <t>12_explotacindeminasycanteras</t>
  </si>
  <si>
    <t>12_industriamanufacturera</t>
  </si>
  <si>
    <t>12_informacinycomunicaciones</t>
  </si>
  <si>
    <t>12_otrasactividadesdeservicios</t>
  </si>
  <si>
    <t>12_suministrodeaguaaguasresidualesdesechosydescontaminacin</t>
  </si>
  <si>
    <t>12_suministrodeelectricidadgasvaporyaireacondicionado</t>
  </si>
  <si>
    <t>12_transporteyalmacenamiento</t>
  </si>
  <si>
    <t>13_actividadesartsticasentretenimientoyrecreativas</t>
  </si>
  <si>
    <t>13_actividadesdealojamientoyserviciodecomidas</t>
  </si>
  <si>
    <t>13_actividadesdeatenciondelasaludyasistenciasocial</t>
  </si>
  <si>
    <t>13_actividadesdeloshogarescomoempleadores</t>
  </si>
  <si>
    <t>13_actividadesdeorganizacionesyorganosextraterritoriales</t>
  </si>
  <si>
    <t>13_actividadesdeserviciosadministrativosydeapoyo</t>
  </si>
  <si>
    <t>13_actividadesfinancierasydeseguros</t>
  </si>
  <si>
    <t>13_actividadesinmobiliarias</t>
  </si>
  <si>
    <t>13_actividadesprofesionalescientficasytcnicas</t>
  </si>
  <si>
    <t>13_administracionpblicaydefensaseguridadsocial</t>
  </si>
  <si>
    <t>13_agriculturaganaderasilviculturaypesca</t>
  </si>
  <si>
    <t>13_comercioalpormayorymenorreparaciondevehculos</t>
  </si>
  <si>
    <t>13_construccin</t>
  </si>
  <si>
    <t>13_enseanza</t>
  </si>
  <si>
    <t>13_explotacindeminasycanteras</t>
  </si>
  <si>
    <t>13_industriamanufacturera</t>
  </si>
  <si>
    <t>13_informacinycomunicaciones</t>
  </si>
  <si>
    <t>13_otrasactividadesdeservicios</t>
  </si>
  <si>
    <t>13_suministrodeaguaaguasresidualesdesechosydescontaminacin</t>
  </si>
  <si>
    <t>13_suministrodeelectricidadgasvaporyaireacondicionado</t>
  </si>
  <si>
    <t>13_transporteyalmacenamiento</t>
  </si>
  <si>
    <t>9_establecimientoEscolar</t>
  </si>
  <si>
    <t>https://raw.githubusercontent.com/Sud-Austral/DATA_MAPA_PUBLIC_V2/main/AGUAS/Iconos/9_establecimientoEscolar/35.svg</t>
  </si>
  <si>
    <t>https://raw.githubusercontent.com/Sud-Austral/DATA_MAPA_PUBLIC_V2/main/AGUAS/Iconos/9_establecimientoEscolar/5.svg</t>
  </si>
  <si>
    <t>https://raw.githubusercontent.com/Sud-Austral/DATA_MAPA_PUBLIC_V2/main/AGUAS/Iconos/9_establecimientoEscolar/6.svg</t>
  </si>
  <si>
    <t>https://raw.githubusercontent.com/Sud-Austral/DATA_MAPA_PUBLIC_V2/main/AGUAS/Iconos/9_establecimientoEscolar/7.svg</t>
  </si>
  <si>
    <t>https://raw.githubusercontent.com/Sud-Austral/DATA_MAPA_PUBLIC_V2/main/AGUAS/Iconos/9_establecimientoEscolar/10.svg</t>
  </si>
  <si>
    <t>https://raw.githubusercontent.com/Sud-Austral/DATA_MAPA_PUBLIC_V2/main/AGUAS/Iconos/9_establecimientoEscolar/11.svg</t>
  </si>
  <si>
    <t>https://raw.githubusercontent.com/Sud-Austral/DATA_MAPA_PUBLIC_V2/main/AGUAS/Iconos/9_establecimientoEscolar/12.svg</t>
  </si>
  <si>
    <t>https://raw.githubusercontent.com/Sud-Austral/DATA_MAPA_PUBLIC_V2/main/AGUAS/Iconos/9_establecimientoEscolar/13.svg</t>
  </si>
  <si>
    <t>https://raw.githubusercontent.com/Sud-Austral/DATA_MAPA_PUBLIC_V2/main/AGUAS/Iconos/141_educacion_universidadcollege/32.svg</t>
  </si>
  <si>
    <t>141_educacion_universidadcollege</t>
  </si>
  <si>
    <t>https://raw.githubusercontent.com/Sud-Austral/DATA_MAPA_PUBLIC_V2/main/AGUAS/Iconos/141_educacion_universidadcollege/20.svg</t>
  </si>
  <si>
    <t>https://raw.githubusercontent.com/Sud-Austral/DATA_MAPA_PUBLIC_V2/main/AGUAS/Iconos/141_educacion_universidadcollege/22.svg</t>
  </si>
  <si>
    <t>https://raw.githubusercontent.com/Sud-Austral/DATA_MAPA_PUBLIC_V2/main/AGUAS/Iconos/141_educacion_universidadcollege/24.svg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</si>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</sst>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rgb="FF3F3F76"/>
      <name val="Calibri"/>
      <family val="2"/>
      <scheme val="minor"/>
    </font>
    <font>
      <b/>
      <sz val="9"/>
      <color rgb="FFFF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D8D3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6F6FE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FFD881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1"/>
      </top>
      <bottom style="medium">
        <color indexed="64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13" fillId="5" borderId="3" applyNumberFormat="0" applyAlignment="0" applyProtection="0"/>
    <xf numFmtId="0" fontId="14" fillId="6" borderId="3" applyNumberFormat="0" applyAlignment="0" applyProtection="0"/>
    <xf numFmtId="0" fontId="18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15" fillId="6" borderId="3" xfId="3" applyFont="1" applyAlignment="1">
      <alignment horizontal="center" vertical="top"/>
    </xf>
    <xf numFmtId="0" fontId="15" fillId="6" borderId="3" xfId="3" applyFont="1" applyAlignment="1">
      <alignment horizontal="left" vertical="top"/>
    </xf>
    <xf numFmtId="0" fontId="16" fillId="5" borderId="3" xfId="2" applyFont="1" applyAlignment="1">
      <alignment horizontal="center" vertical="top"/>
    </xf>
    <xf numFmtId="16" fontId="2" fillId="3" borderId="0" xfId="0" quotePrefix="1" applyNumberFormat="1" applyFont="1" applyFill="1" applyAlignment="1">
      <alignment horizontal="center"/>
    </xf>
    <xf numFmtId="0" fontId="7" fillId="0" borderId="0" xfId="0" quotePrefix="1" applyFont="1" applyAlignment="1">
      <alignment vertical="center"/>
    </xf>
    <xf numFmtId="0" fontId="7" fillId="8" borderId="0" xfId="0" applyFont="1" applyFill="1" applyAlignment="1">
      <alignment vertical="center"/>
    </xf>
    <xf numFmtId="0" fontId="18" fillId="0" borderId="0" xfId="4" applyAlignment="1">
      <alignment horizontal="left" vertical="center"/>
    </xf>
    <xf numFmtId="0" fontId="14" fillId="6" borderId="3" xfId="3" applyAlignment="1">
      <alignment horizontal="center" vertical="center"/>
    </xf>
    <xf numFmtId="0" fontId="0" fillId="9" borderId="0" xfId="0" applyFill="1"/>
    <xf numFmtId="0" fontId="16" fillId="5" borderId="3" xfId="2" applyFont="1" applyAlignment="1">
      <alignment horizontal="left" vertical="top" wrapText="1"/>
    </xf>
    <xf numFmtId="0" fontId="8" fillId="0" borderId="0" xfId="0" quotePrefix="1" applyFont="1" applyAlignment="1">
      <alignment horizontal="left" vertical="top"/>
    </xf>
    <xf numFmtId="0" fontId="17" fillId="5" borderId="3" xfId="2" applyFont="1" applyAlignment="1">
      <alignment horizontal="left" vertical="top"/>
    </xf>
    <xf numFmtId="0" fontId="16" fillId="0" borderId="3" xfId="2" applyFont="1" applyFill="1" applyAlignment="1">
      <alignment horizontal="left" vertical="top"/>
    </xf>
    <xf numFmtId="0" fontId="17" fillId="5" borderId="5" xfId="2" applyFont="1" applyBorder="1" applyAlignment="1">
      <alignment horizontal="left" vertical="top"/>
    </xf>
    <xf numFmtId="0" fontId="16" fillId="0" borderId="5" xfId="2" applyFont="1" applyFill="1" applyBorder="1" applyAlignment="1">
      <alignment horizontal="left" vertical="top"/>
    </xf>
    <xf numFmtId="0" fontId="17" fillId="0" borderId="3" xfId="2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7" fillId="6" borderId="3" xfId="3" applyFont="1" applyAlignment="1">
      <alignment horizontal="left" vertical="top"/>
    </xf>
    <xf numFmtId="0" fontId="14" fillId="0" borderId="3" xfId="3" applyFill="1" applyAlignment="1">
      <alignment horizontal="center" vertical="top"/>
    </xf>
    <xf numFmtId="0" fontId="0" fillId="0" borderId="0" xfId="0" applyAlignment="1">
      <alignment vertical="top"/>
    </xf>
    <xf numFmtId="0" fontId="8" fillId="6" borderId="3" xfId="3" applyFont="1" applyAlignment="1">
      <alignment horizontal="left" vertical="top"/>
    </xf>
    <xf numFmtId="0" fontId="17" fillId="6" borderId="5" xfId="3" applyFont="1" applyBorder="1" applyAlignment="1">
      <alignment horizontal="left" vertical="top"/>
    </xf>
    <xf numFmtId="0" fontId="8" fillId="6" borderId="5" xfId="3" applyFont="1" applyBorder="1" applyAlignment="1">
      <alignment horizontal="left" vertical="top"/>
    </xf>
    <xf numFmtId="0" fontId="0" fillId="10" borderId="0" xfId="0" applyFill="1" applyAlignment="1">
      <alignment horizontal="center"/>
    </xf>
    <xf numFmtId="0" fontId="19" fillId="11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top"/>
    </xf>
    <xf numFmtId="0" fontId="19" fillId="15" borderId="6" xfId="0" applyFont="1" applyFill="1" applyBorder="1" applyAlignment="1">
      <alignment horizontal="center"/>
    </xf>
    <xf numFmtId="0" fontId="8" fillId="0" borderId="0" xfId="0" quotePrefix="1" applyFont="1" applyBorder="1" applyAlignment="1">
      <alignment horizontal="center" vertical="top"/>
    </xf>
    <xf numFmtId="0" fontId="8" fillId="0" borderId="0" xfId="0" quotePrefix="1" applyFont="1" applyBorder="1" applyAlignment="1">
      <alignment horizontal="left" vertical="top"/>
    </xf>
    <xf numFmtId="0" fontId="7" fillId="0" borderId="0" xfId="0" quotePrefix="1" applyFont="1" applyBorder="1" applyAlignment="1">
      <alignment horizontal="left" vertical="top"/>
    </xf>
    <xf numFmtId="0" fontId="10" fillId="4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Alignment="1">
      <alignment horizontal="left" vertical="top"/>
    </xf>
  </cellXfs>
  <cellStyles count="5">
    <cellStyle name="Bueno" xfId="1" builtinId="26"/>
    <cellStyle name="Cálculo" xfId="3" builtinId="22"/>
    <cellStyle name="Entrada" xfId="2" builtinId="20"/>
    <cellStyle name="Hipervínculo" xfId="4" builtinId="8"/>
    <cellStyle name="Normal" xfId="0" builtinId="0"/>
  </cellStyles>
  <dxfs count="2402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00"/>
      <color rgb="FF407DD6"/>
      <color rgb="FFFF0000"/>
      <color rgb="FFFFDAD1"/>
      <color rgb="FFFF3300"/>
      <color rgb="FF33CC33"/>
      <color rgb="FFFF00FF"/>
      <color rgb="FFB915CF"/>
      <color rgb="FF9BE9ED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175260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746760</xdr:colOff>
      <xdr:row>0</xdr:row>
      <xdr:rowOff>30481</xdr:rowOff>
    </xdr:from>
    <xdr:to>
      <xdr:col>5</xdr:col>
      <xdr:colOff>3101340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1</xdr:col>
      <xdr:colOff>2849880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2910840</xdr:colOff>
      <xdr:row>0</xdr:row>
      <xdr:rowOff>0</xdr:rowOff>
    </xdr:from>
    <xdr:to>
      <xdr:col>2</xdr:col>
      <xdr:colOff>236220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281940</xdr:colOff>
      <xdr:row>0</xdr:row>
      <xdr:rowOff>0</xdr:rowOff>
    </xdr:from>
    <xdr:to>
      <xdr:col>5</xdr:col>
      <xdr:colOff>2049780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2118360</xdr:colOff>
      <xdr:row>0</xdr:row>
      <xdr:rowOff>1</xdr:rowOff>
    </xdr:from>
    <xdr:to>
      <xdr:col>9</xdr:col>
      <xdr:colOff>266700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59.726716203702" createdVersion="8" refreshedVersion="8" minRefreshableVersion="3" recordCount="807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5"/>
    </cacheField>
    <cacheField name="Propiedad" numFmtId="0">
      <sharedItems count="713">
        <s v="ID"/>
        <s v="Emisión (Toneladas)"/>
        <s v="ID Establecimiento VU"/>
        <s v="Razón social"/>
        <s v="RUT"/>
        <s v="digito verificador"/>
        <s v="concat"/>
        <s v="Nombre Establecimiento"/>
        <s v="CODIGO_CIIU4"/>
        <s v="CIIU4"/>
        <s v="Región"/>
        <s v="Provincia"/>
        <s v="Comuna"/>
        <s v="CODIGO_CIIU6"/>
        <s v="CIIU6"/>
        <s v="Codigo_Rubro"/>
        <s v="Rubro"/>
        <s v="Categoria2"/>
        <s v="Suma"/>
        <s v="Categoria"/>
        <s v="COD_ZonLoc"/>
        <s v="Nombre"/>
        <s v="Tipo"/>
        <s v="REGION"/>
        <s v="COD_COMUNA"/>
        <s v="NOMBRE_COM"/>
        <s v="URBANO"/>
        <s v="TIPO_1"/>
        <s v="NOM_URBANO"/>
        <s v="NOMBRE_DIS"/>
        <s v="NOM_ZONA"/>
        <s v="Proyección"/>
        <s v="Total 2035"/>
        <s v="Clasificación"/>
        <s v="FID"/>
        <s v="Actividades Artísticas, Entretenimiento y Recreativas"/>
        <s v="Actividades de Alojamiento y Servicio de Comidas"/>
        <s v="Actividades de Atencion de la Salud y Asistencia Social"/>
        <s v="Actividades de Servicios Administrativos y de Apoyo"/>
        <s v="Actividades Financieras y de Seguros"/>
        <s v="Actividades Inmobiliarias"/>
        <s v="Actividades Profesionales, Científicas y Técnicas"/>
        <s v="Administracion Pública y Defensa; Seguridad Social"/>
        <s v="Agricultura, Ganadería, Silvicultura y Pesca"/>
        <s v="Comercio al por Mayor y Menor; Reparacion de Vehículos"/>
        <s v="Construcción"/>
        <s v="Enseñanza"/>
        <s v="Explotación de Minas y Canteras"/>
        <s v="Industria Manufacturera"/>
        <s v="Información y Comunicaciones"/>
        <s v="Otras Actividades de Servicios"/>
        <s v="Suministro de Agua; Aguas Residuales, Desechos y Descontaminación"/>
        <s v="Suministro de Electricidad, Gas, Vapor y Aire Acondicionado"/>
        <s v="Transporte y Almacenamiento"/>
        <s v="Total general"/>
        <s v="00 Sin Información"/>
        <s v="01 Micro Empresa"/>
        <s v="02 Pequeña Empresa"/>
        <s v="03 Mediana Empresa"/>
        <s v="04 Gran Empresa"/>
        <s v="AGNO"/>
        <s v="RBD"/>
        <s v="NOM_RBD"/>
        <s v="TIPO_SOST"/>
        <s v="NOM_REG_RB"/>
        <s v="NOM_COM_RB"/>
        <s v="NOM_DEPROV"/>
        <s v="TIPO_DEPEN"/>
        <s v="DIRECCION"/>
        <s v="NUMERO"/>
        <s v="REFERENCIA"/>
        <s v="MAT_PARV"/>
        <s v="MAT_BAS_RE"/>
        <s v="MAT_BAS_AD"/>
        <s v="MAT_ESP"/>
        <s v="MAT_MHC_RE"/>
        <s v="MAT_MHC_AD"/>
        <s v="MAT_MTP_RE"/>
        <s v="MAT_MTP_AD"/>
        <s v="MAT_TOTAL"/>
        <s v="MAT_HOM_TO"/>
        <s v="MAT_MUJ_TO"/>
        <s v="MAT_SI_TOT"/>
        <s v="CUR_SIM_TO"/>
        <s v="CUR_COMB_T"/>
        <s v="AÑO"/>
        <s v="COD_INST"/>
        <s v="TIPO_INST"/>
        <s v="NOMBRE_INS"/>
        <s v="NOMBRE_INM"/>
        <s v="NUMERO_DI"/>
        <s v="LUGAR_REFE"/>
        <s v="librovisit" u="1"/>
        <s v="formacion" u="1"/>
        <s v="SC_MAY_M" u="1"/>
        <s v="CUT" u="1"/>
        <s v="URGENCIA" u="1"/>
        <s v="ANCHO_PROM" u="1"/>
        <s v="TOTAL_VIV_" u="1"/>
        <s v="Nombre Cuenca" u="1"/>
        <s v="Productos" u="1"/>
        <s v="UNIDAD" u="1"/>
        <s v="Pp_mm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COD_SSUBC" u="1"/>
        <s v="rangos_v2_BSI_MAX" u="1"/>
        <s v="rangos_v2_5_MIN_MIN" u="1"/>
        <s v="NOM_CUEN" u="1"/>
        <s v="FID_SA_tx" u="1"/>
        <s v="Cod_Zona" u="1"/>
        <s v="Error-2022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CUT_COM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Compañia" u="1"/>
        <s v="X-2017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Y-2022" u="1"/>
        <s v="6_COUNT" u="1"/>
        <s v="rangos_v2_SAVI_MIN" u="1"/>
        <s v="CUT_PROV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id_ciud_Tx" u="1"/>
        <s v="Error (%)-2017" u="1"/>
        <s v="7_SUM" u="1"/>
        <s v="ZONA_CENSA" u="1"/>
        <s v="Numeració" u="1"/>
        <s v="EVI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FUENTE_INF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SUBTIPO" u="1"/>
        <s v="Hectareas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COD_CUEN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4_STD" u="1"/>
        <s v="TOTAL_HOMB" u="1"/>
        <s v="NOMB_CUEN" u="1"/>
        <s v="VIV_PARE_2" u="1"/>
        <s v="Clave" u="1"/>
        <s v="ORIENABLAC" u="1"/>
        <s v="Mail" u="1"/>
        <s v="C_MAD" u="1"/>
        <s v="COD_COM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PAGADO" u="1"/>
        <s v="NOM_SSUBC" u="1"/>
        <s v="NOMBRE Origen" u="1"/>
        <s v="ESTADO_EVA" u="1"/>
        <s v="VIV_PISO_P" u="1"/>
        <s v="1_RANGE" u="1"/>
        <s v="TIPO_CAMB" u="1"/>
        <s v="COD_MzEnt" u="1"/>
        <s v="FECHA_MODI" u="1"/>
        <s v="Modelo_Int" u="1"/>
        <s v="1_COUNT" u="1"/>
        <s v="COD_REGION" u="1"/>
        <s v="COD_SSUBCU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PROV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3_MAX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ESTADO_1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389">
        <s v="Emisores al Aire"/>
        <m/>
        <s v="Emisores al Aire : Razón Social"/>
        <s v="Emisores al Aire : Establecimiento"/>
        <s v="Emisores al Aire : Rubro"/>
        <s v="Emisores al Aire : Categoría Emisiones"/>
        <s v="Lodos PTA"/>
        <s v="Lodos PTA : Razón Social"/>
        <s v="Lodos PTA : Establecimiento"/>
        <s v="Lodos PTA : Rubro"/>
        <s v="Lodos PTA : Categoría Emisiones"/>
        <s v="RILES Alcantarillado"/>
        <s v="RILES Alcantarillado : Razón Social"/>
        <s v="RILES Alcantarillado : Establecimiento"/>
        <s v="RILES Alcantarillado : Rubro"/>
        <s v="RILES Alcantarillado : Categoría Emisiones"/>
        <s v="Emisores al Agua"/>
        <s v="Emisores al Agua : Razón Social"/>
        <s v="Emisores al Agua : Establecimiento"/>
        <s v="Emisores al Agua : Rubro"/>
        <s v="Emisores al Agua : Categoría Emisiones"/>
        <s v="Destinatarios RNP"/>
        <s v="Destinatarios RNP : Razón Social"/>
        <s v="Destinatarios RNP : Establecimiento"/>
        <s v="Destinatarios RNP : Rubro"/>
        <s v="Destinatarios RNP : Categoría Emisiones"/>
        <s v="Generadores RNP"/>
        <s v="Generadores RNP : Razón Social"/>
        <s v="Generadores RNP : Establecimiento"/>
        <s v="Generadores RNP : Rubro"/>
        <s v="Generadores RNP : Categoría Emisiones"/>
        <s v="Destinatarios RP"/>
        <s v="Destinatarios RP : Razón Social"/>
        <s v="Destinatarios RP : Establecimiento"/>
        <s v="Destinatarios RP : Rubro"/>
        <s v="Destinatarios RP : Categoría Emisiones"/>
        <s v="Generadores RP"/>
        <s v="Generadores RP : Razón Social"/>
        <s v="Generadores RP : Establecimiento"/>
        <s v="Generadores RP : Rubro"/>
        <s v="Generadores RP : Categoría Emisiones"/>
        <s v="Población 0-5 años"/>
        <s v="Población 06-10 años"/>
        <s v="Población 11-15 años"/>
        <s v="Población 16-20 años"/>
        <s v="Población 21-25 años"/>
        <s v="Población 26-30 años"/>
        <s v="Población 31-35 años"/>
        <s v="Población 36-40 años"/>
        <s v="Población 41-45 años"/>
        <s v="Población 46-50 años"/>
        <s v="Población 51-55 años"/>
        <s v="Población 56-60 años"/>
        <s v="Población 61-65 años"/>
        <s v="Población 66-70 años"/>
        <s v="Población 71-75 años"/>
        <s v="Población 76-80 años"/>
        <s v="Población 81 y más"/>
        <s v="Grandes Empresas y Trabajadores por Rubro"/>
        <s v="Empresas Artísticas, Entretenimiento y Recreativas"/>
        <s v="Empresas Alojamiento y Servicio de Comidas"/>
        <s v="Empresas Salud y Asistencia Social"/>
        <s v="Empresas Hogares como Empleadores"/>
        <s v="Empresas Organizaciones Extraterritoriales"/>
        <s v="Empresas Servicios Administrativos y de Apoyo"/>
        <s v="Empresas Financieras y de Seguros"/>
        <s v="Empresas Inmobiliarias"/>
        <s v="Empresas Profesionales, Científicas y Técnicas"/>
        <s v="Empresas Adm. Pública-Defensa y Seguridad Social"/>
        <s v="Empresas Agricultura-Ganadería-Silvicultura-Pesca"/>
        <s v="Empresas Comercio por Mayor y Menor"/>
        <s v="Empresas Construcción"/>
        <s v="Empresas Enseñanza"/>
        <s v="Empresas Minería"/>
        <s v="Empresas Industria Manufacturera"/>
        <s v="Empresas Información y Comunicaciones"/>
        <s v="Empresas Otros Servicios"/>
        <s v="Empresas Suministro Aguas-Aguas Residuales"/>
        <s v="Empresas Suministro Electricidad-Gas-Vapor"/>
        <s v="Empresas Transporte y Almacenamiento"/>
        <s v="Empresas (Ventas &gt; 600 mil UF-año) Artísticas, Entretenimiento y Recreativas"/>
        <s v="Empresas (Ventas &gt; 600 mil UF-año) Alojamiento y SS Comida"/>
        <s v="Empresas (Ventas &gt; 600 mil UF-año) Salud y Asistencia Social"/>
        <s v="Empresas (Ventas &gt; 600 mil UF-año) Hogares como Empleadores"/>
        <s v="Empresas (Ventas &gt; 600 mil UF-año) Organismos Extraterritoriales"/>
        <s v="Empresas (Ventas &gt; 600 mil UF-año) Servicios Administrativos y de Apoyo"/>
        <s v="Empresas (Ventas &gt; 600 mil UF-año) Financieras y Seguros"/>
        <s v="Empresas (Ventas &gt; 600 mil UF-año) Inmobiliarias"/>
        <s v="Empresas (Ventas &gt; 600 mil UF-año) Profesionales-Cientícas-Técnicas"/>
        <s v="Empresas (Ventas &gt; 600 mil UF-año) Adm. Pública-Defensa-SS Social"/>
        <s v="Empresas (Ventas &gt; 600 mil UF-año) Agricultura-Ganadería-Silvicultura-Pesca"/>
        <s v="Empresas (Ventas &gt; 600 mil UF-año) Comercio por Mayor y Menor"/>
        <s v="Empresas (Ventas &gt; 600 mil UF-año) Construcción"/>
        <s v="Empresas (Ventas &gt; 600 mil UF-año) Enseñanza"/>
        <s v="Empresas (Ventas &gt; 600 mil UF-año) Minería"/>
        <s v="Empresas (Ventas &gt; 600 mil UF-año) Industria Manufacturera"/>
        <s v="Empresas (Ventas &gt; 600 mil UF-año) Información y Comunicaciones"/>
        <s v="Empresas (Ventas &gt; 600 mil UF-año) Otros Servicios"/>
        <s v="Empresas (Ventas &gt; 600 mil UF-año) Suministro Aguas-Aguas Residuales"/>
        <s v="Empresas (Ventas &gt; 600 mil UF-año) Suministro Electricidad-Gas-Vapor"/>
        <s v="Empresas (Ventas &gt; 600 mil UF-año) Transporte y Almacenamiento"/>
        <s v="Educación Secundaria"/>
        <s v="Educación Secundaria: Establecimiento"/>
        <s v="Educación Secundaria: Sostenedor"/>
        <s v="Educación Secundaria: Dependencia"/>
        <s v="Educación Superior"/>
        <s v="Educación Superior: Tipo Institución"/>
        <s v="Educación Superior: Institución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Población 6-10 años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243">
        <s v="01-0"/>
        <m/>
        <s v="01-1"/>
        <s v="01-2"/>
        <s v="01-4"/>
        <s v="01-3"/>
        <s v="02-0"/>
        <s v="02-1"/>
        <s v="02-2"/>
        <s v="02-4"/>
        <s v="02-3"/>
        <s v="03-0"/>
        <s v="03-1"/>
        <s v="03-2"/>
        <s v="03-4"/>
        <s v="03-3"/>
        <s v="04-0"/>
        <s v="04-1"/>
        <s v="04-2"/>
        <s v="04-4"/>
        <s v="04-3"/>
        <s v="05-0"/>
        <s v="05-1"/>
        <s v="05-2"/>
        <s v="05-4"/>
        <s v="05-3"/>
        <s v="06-0"/>
        <s v="06-1"/>
        <s v="06-2"/>
        <s v="06-4"/>
        <s v="06-3"/>
        <s v="07-0"/>
        <s v="07-1"/>
        <s v="07-2"/>
        <s v="07-4"/>
        <s v="07-3"/>
        <s v="08-0"/>
        <s v="08-1"/>
        <s v="08-2"/>
        <s v="08-4"/>
        <s v="08-3"/>
        <s v="09-1"/>
        <s v="10-1"/>
        <s v="11-1"/>
        <s v="12-1"/>
        <s v="13-1"/>
        <s v="14-1"/>
        <s v="15-1"/>
        <s v="16-1"/>
        <s v="17-1"/>
        <s v="18-1"/>
        <s v="19-1"/>
        <s v="20-1"/>
        <s v="21-1"/>
        <s v="22-1"/>
        <s v="23-1"/>
        <s v="24-1"/>
        <s v="25-1"/>
        <s v="26-1"/>
        <s v="27-1"/>
        <s v="28-1"/>
        <s v="29-1"/>
        <s v="30-1"/>
        <s v="31-1"/>
        <s v="32-1"/>
        <s v="33-1"/>
        <s v="34-1"/>
        <s v="35-1"/>
        <s v="36-1"/>
        <s v="37-1"/>
        <s v="38-1"/>
        <s v="39-1"/>
        <s v="40-1"/>
        <s v="41-1"/>
        <s v="42-1"/>
        <s v="43-1"/>
        <s v="44-1"/>
        <s v="45-1"/>
        <s v="46-1"/>
        <s v="47-1"/>
        <s v="48-1"/>
        <s v="49-1"/>
        <s v="50-1"/>
        <s v="51-1"/>
        <s v="52-1"/>
        <s v="53-1"/>
        <s v="54-1"/>
        <s v="55-1"/>
        <s v="56-1"/>
        <s v="57-1"/>
        <s v="58-1"/>
        <s v="59-1"/>
        <s v="60-1"/>
        <s v="61-1"/>
        <s v="62-1"/>
        <s v="63-1"/>
        <s v="64-1"/>
        <s v="65-1"/>
        <s v="66-1"/>
        <s v="67-1"/>
        <s v="68-1"/>
        <s v="153-0"/>
        <s v="153-1"/>
        <s v="153-2"/>
        <s v="153-3"/>
        <s v="154-0"/>
        <s v="154-1"/>
        <s v="154-2"/>
        <s v="2-1" u="1"/>
        <s v="19-0" u="1"/>
        <s v="23-3" u="1"/>
        <s v="32-2" u="1"/>
        <s v="10-" u="1"/>
        <s v="16-4" u="1"/>
        <s v="34-2" u="1"/>
        <s v="12-3" u="1"/>
        <s v="21-2" u="1"/>
        <s v="12-" u="1"/>
        <s v="26-8" u="1"/>
        <s v="18-4" u="1"/>
        <s v="27-3" u="1"/>
        <s v="23-2" u="1"/>
        <s v="7-1" u="1"/>
        <s v="10-2" u="1"/>
        <s v="29-3" u="1"/>
        <s v="7-2" u="1"/>
        <s v="16-3" u="1"/>
        <s v="25-2" u="1"/>
        <s v="16-" u="1"/>
        <s v="12-2" u="1"/>
        <s v="30-0" u="1"/>
        <s v="26-7" u="1"/>
        <s v="18-3" u="1"/>
        <s v="27-2" u="1"/>
        <s v="31-5" u="1"/>
        <s v="32-0" u="1"/>
        <s v="05-" u="1"/>
        <s v="29-2" u="1"/>
        <s v="16-2" u="1"/>
        <s v="34-0" u="1"/>
        <s v="07-" u="1"/>
        <s v="21-0" u="1"/>
        <s v="5-1" u="1"/>
        <s v="26-6" u="1"/>
        <s v="18-2" u="1"/>
        <s v="31-4" u="1"/>
        <s v="36-0" u="1"/>
        <s v="09-" u="1"/>
        <s v="23-0" u="1"/>
        <s v="10-0" u="1"/>
        <s v="25-0" u="1"/>
        <s v="12-0" u="1"/>
        <s v="08-7" u="1"/>
        <s v="17-6" u="1"/>
        <s v="26-5" u="1"/>
        <s v="04-6" u="1"/>
        <s v="22-4" u="1"/>
        <s v="27-0" u="1"/>
        <s v="31-3" u="1"/>
        <s v="14-0" u="1"/>
        <s v="19-6" u="1"/>
        <s v="3-1" u="1"/>
        <s v="29-0" u="1"/>
        <s v="02-5" u="1"/>
        <s v="16-0" u="1"/>
        <s v="20-3" u="1"/>
        <s v="3-2" u="1"/>
        <s v="08-6" u="1"/>
        <s v="17-5" u="1"/>
        <s v="26-4" u="1"/>
        <s v="35-3" u="1"/>
        <s v="3-3" u="1"/>
        <s v="35-" u="1"/>
        <s v="04-5" u="1"/>
        <s v="18-0" u="1"/>
        <s v="22-3" u="1"/>
        <s v="31-2" u="1"/>
        <s v="19-5" u="1"/>
        <s v="8-1" u="1"/>
        <s v="11-3" u="1"/>
        <s v="20-2" u="1"/>
        <s v="11-" u="1"/>
        <s v="8-2" u="1"/>
        <s v="08-5" u="1"/>
        <s v="17-4" u="1"/>
        <s v="26-3" u="1"/>
        <s v="35-2" u="1"/>
        <s v="1-1" u="1"/>
        <s v="09-0" u="1"/>
        <s v="22-2" u="1"/>
        <s v="13-" u="1"/>
        <s v="8-3" u="1"/>
        <s v="1-2" u="1"/>
        <s v="19-4" u="1"/>
        <s v="28-3" u="1"/>
        <s v="37-2" u="1"/>
        <s v="8-4" u="1"/>
        <s v="15-3" u="1"/>
        <s v="24-2" u="1"/>
        <s v="1-3" u="1"/>
        <s v="15-" u="1"/>
        <s v="11-2" u="1"/>
        <s v="8-5" u="1"/>
        <s v="17-3" u="1"/>
        <s v="26-2" u="1"/>
        <s v="13-2" u="1"/>
        <s v="31-0" u="1"/>
        <s v="04-" u="1"/>
        <s v="6-1" u="1"/>
        <s v="19-3" u="1"/>
        <s v="28-2" u="1"/>
        <s v="15-2" u="1"/>
        <s v="33-0" u="1"/>
        <s v="20-0" u="1"/>
        <s v="17-2" u="1"/>
        <s v="35-0" u="1"/>
        <s v="08-" u="1"/>
        <s v="22-0" u="1"/>
        <s v="19-2" u="1"/>
        <s v="32-4" u="1"/>
        <s v="37-0" u="1"/>
        <s v="01-6" u="1"/>
        <s v="24-0" u="1"/>
        <s v="11-0" u="1"/>
        <s v="4-1" u="1"/>
        <s v="21-4" u="1"/>
        <s v="26-0" u="1"/>
        <s v="4-2" u="1"/>
        <s v="13-0" u="1"/>
        <s v="28-0" u="1"/>
        <s v="32-3" u="1"/>
        <s v="01-5" u="1"/>
        <s v="15-0" u="1"/>
        <s v="16-5" u="1"/>
        <s v="34-3" u="1"/>
        <s v="34-" u="1"/>
        <s v="9-1" u="1"/>
        <s v="03-5" u="1"/>
        <s v="17-0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7">
  <r>
    <s v="01"/>
    <s v="puntual_aire"/>
    <n v="1"/>
    <x v="0"/>
    <n v="1"/>
    <s v="Emisores al Aire (ID)"/>
    <n v="50"/>
    <x v="0"/>
    <x v="0"/>
    <n v="0"/>
  </r>
  <r>
    <s v="01"/>
    <s v="puntual_aire"/>
    <n v="2"/>
    <x v="1"/>
    <m/>
    <m/>
    <m/>
    <x v="1"/>
    <x v="1"/>
    <m/>
  </r>
  <r>
    <s v="01"/>
    <s v="puntual_aire"/>
    <n v="3"/>
    <x v="2"/>
    <n v="1"/>
    <s v="Código Establecimiento"/>
    <n v="1"/>
    <x v="1"/>
    <x v="1"/>
    <m/>
  </r>
  <r>
    <s v="01"/>
    <s v="puntual_aire"/>
    <n v="4"/>
    <x v="3"/>
    <n v="1"/>
    <s v="Razón social"/>
    <n v="3"/>
    <x v="2"/>
    <x v="2"/>
    <n v="1"/>
  </r>
  <r>
    <s v="01"/>
    <s v="puntual_aire"/>
    <n v="5"/>
    <x v="4"/>
    <m/>
    <m/>
    <m/>
    <x v="1"/>
    <x v="1"/>
    <m/>
  </r>
  <r>
    <s v="01"/>
    <s v="puntual_aire"/>
    <n v="6"/>
    <x v="5"/>
    <m/>
    <m/>
    <m/>
    <x v="1"/>
    <x v="1"/>
    <m/>
  </r>
  <r>
    <s v="01"/>
    <s v="puntual_aire"/>
    <n v="7"/>
    <x v="6"/>
    <n v="1"/>
    <s v="RUT"/>
    <n v="4"/>
    <x v="1"/>
    <x v="1"/>
    <m/>
  </r>
  <r>
    <s v="01"/>
    <s v="puntual_aire"/>
    <n v="8"/>
    <x v="7"/>
    <n v="1"/>
    <s v="Establecimiento"/>
    <n v="2"/>
    <x v="3"/>
    <x v="3"/>
    <n v="2"/>
  </r>
  <r>
    <s v="01"/>
    <s v="puntual_aire"/>
    <n v="9"/>
    <x v="8"/>
    <m/>
    <m/>
    <m/>
    <x v="1"/>
    <x v="1"/>
    <m/>
  </r>
  <r>
    <s v="01"/>
    <s v="puntual_aire"/>
    <n v="10"/>
    <x v="9"/>
    <n v="1"/>
    <s v="CIIU4"/>
    <n v="5"/>
    <x v="1"/>
    <x v="1"/>
    <m/>
  </r>
  <r>
    <s v="01"/>
    <s v="puntual_aire"/>
    <n v="11"/>
    <x v="10"/>
    <n v="1"/>
    <s v="Región"/>
    <n v="8"/>
    <x v="1"/>
    <x v="1"/>
    <m/>
  </r>
  <r>
    <s v="01"/>
    <s v="puntual_aire"/>
    <n v="12"/>
    <x v="11"/>
    <n v="1"/>
    <s v="Provincia"/>
    <n v="9"/>
    <x v="1"/>
    <x v="1"/>
    <m/>
  </r>
  <r>
    <s v="01"/>
    <s v="puntual_aire"/>
    <n v="13"/>
    <x v="12"/>
    <n v="1"/>
    <s v="Comuna"/>
    <n v="10"/>
    <x v="1"/>
    <x v="1"/>
    <m/>
  </r>
  <r>
    <s v="01"/>
    <s v="puntual_aire"/>
    <n v="14"/>
    <x v="13"/>
    <m/>
    <m/>
    <m/>
    <x v="1"/>
    <x v="1"/>
    <m/>
  </r>
  <r>
    <s v="01"/>
    <s v="puntual_aire"/>
    <n v="15"/>
    <x v="14"/>
    <n v="1"/>
    <s v="CIIU6"/>
    <n v="6"/>
    <x v="1"/>
    <x v="1"/>
    <m/>
  </r>
  <r>
    <s v="01"/>
    <s v="puntual_aire"/>
    <n v="16"/>
    <x v="15"/>
    <m/>
    <m/>
    <m/>
    <x v="1"/>
    <x v="1"/>
    <m/>
  </r>
  <r>
    <s v="01"/>
    <s v="puntual_aire"/>
    <n v="17"/>
    <x v="16"/>
    <n v="1"/>
    <s v="Rubro"/>
    <n v="7"/>
    <x v="4"/>
    <x v="4"/>
    <n v="4"/>
  </r>
  <r>
    <s v="01"/>
    <s v="puntual_aire"/>
    <n v="18"/>
    <x v="17"/>
    <n v="1"/>
    <s v="Categoría Emisiones"/>
    <n v="11"/>
    <x v="5"/>
    <x v="5"/>
    <n v="3"/>
  </r>
  <r>
    <s v="02"/>
    <s v="agua_lodos_pta"/>
    <n v="1"/>
    <x v="0"/>
    <n v="1"/>
    <s v="Lodos PTA (ID)"/>
    <n v="50"/>
    <x v="6"/>
    <x v="6"/>
    <n v="0"/>
  </r>
  <r>
    <s v="02"/>
    <s v="agua_lodos_pta"/>
    <n v="2"/>
    <x v="18"/>
    <m/>
    <m/>
    <m/>
    <x v="1"/>
    <x v="1"/>
    <m/>
  </r>
  <r>
    <s v="02"/>
    <s v="agua_lodos_pta"/>
    <n v="3"/>
    <x v="2"/>
    <n v="1"/>
    <s v="Código Establecimiento"/>
    <n v="1"/>
    <x v="1"/>
    <x v="1"/>
    <m/>
  </r>
  <r>
    <s v="02"/>
    <s v="agua_lodos_pta"/>
    <n v="4"/>
    <x v="3"/>
    <n v="1"/>
    <s v="Razón social"/>
    <n v="3"/>
    <x v="7"/>
    <x v="7"/>
    <n v="1"/>
  </r>
  <r>
    <s v="02"/>
    <s v="agua_lodos_pta"/>
    <n v="5"/>
    <x v="4"/>
    <m/>
    <m/>
    <m/>
    <x v="1"/>
    <x v="1"/>
    <m/>
  </r>
  <r>
    <s v="02"/>
    <s v="agua_lodos_pta"/>
    <n v="6"/>
    <x v="5"/>
    <m/>
    <m/>
    <m/>
    <x v="1"/>
    <x v="1"/>
    <m/>
  </r>
  <r>
    <s v="02"/>
    <s v="agua_lodos_pta"/>
    <n v="7"/>
    <x v="6"/>
    <n v="1"/>
    <s v="RUT"/>
    <n v="4"/>
    <x v="1"/>
    <x v="1"/>
    <m/>
  </r>
  <r>
    <s v="02"/>
    <s v="agua_lodos_pta"/>
    <n v="8"/>
    <x v="7"/>
    <n v="1"/>
    <s v="Establecimiento"/>
    <n v="2"/>
    <x v="8"/>
    <x v="8"/>
    <n v="2"/>
  </r>
  <r>
    <s v="02"/>
    <s v="agua_lodos_pta"/>
    <n v="9"/>
    <x v="8"/>
    <m/>
    <m/>
    <m/>
    <x v="1"/>
    <x v="1"/>
    <m/>
  </r>
  <r>
    <s v="02"/>
    <s v="agua_lodos_pta"/>
    <n v="10"/>
    <x v="9"/>
    <n v="1"/>
    <s v="CIIU4"/>
    <n v="5"/>
    <x v="1"/>
    <x v="1"/>
    <m/>
  </r>
  <r>
    <s v="02"/>
    <s v="agua_lodos_pta"/>
    <n v="11"/>
    <x v="10"/>
    <n v="1"/>
    <s v="Región"/>
    <n v="8"/>
    <x v="1"/>
    <x v="1"/>
    <m/>
  </r>
  <r>
    <s v="02"/>
    <s v="agua_lodos_pta"/>
    <n v="12"/>
    <x v="11"/>
    <n v="1"/>
    <s v="Provincia"/>
    <n v="9"/>
    <x v="1"/>
    <x v="1"/>
    <m/>
  </r>
  <r>
    <s v="02"/>
    <s v="agua_lodos_pta"/>
    <n v="13"/>
    <x v="12"/>
    <n v="1"/>
    <s v="Comuna"/>
    <n v="10"/>
    <x v="1"/>
    <x v="1"/>
    <m/>
  </r>
  <r>
    <s v="02"/>
    <s v="agua_lodos_pta"/>
    <n v="14"/>
    <x v="13"/>
    <m/>
    <m/>
    <m/>
    <x v="1"/>
    <x v="1"/>
    <m/>
  </r>
  <r>
    <s v="02"/>
    <s v="agua_lodos_pta"/>
    <n v="15"/>
    <x v="14"/>
    <n v="1"/>
    <s v="CIIU6"/>
    <n v="6"/>
    <x v="1"/>
    <x v="1"/>
    <m/>
  </r>
  <r>
    <s v="02"/>
    <s v="agua_lodos_pta"/>
    <n v="16"/>
    <x v="15"/>
    <m/>
    <m/>
    <m/>
    <x v="1"/>
    <x v="1"/>
    <m/>
  </r>
  <r>
    <s v="02"/>
    <s v="agua_lodos_pta"/>
    <n v="17"/>
    <x v="16"/>
    <n v="1"/>
    <s v="Rubro"/>
    <n v="7"/>
    <x v="9"/>
    <x v="9"/>
    <n v="4"/>
  </r>
  <r>
    <s v="02"/>
    <s v="agua_lodos_pta"/>
    <n v="18"/>
    <x v="19"/>
    <n v="1"/>
    <s v="Categoría Emisiones"/>
    <n v="11"/>
    <x v="10"/>
    <x v="10"/>
    <n v="3"/>
  </r>
  <r>
    <s v="03"/>
    <s v="agua_riles_alcantarillado"/>
    <n v="1"/>
    <x v="0"/>
    <n v="1"/>
    <s v="RILES Alcantarillado (ID)"/>
    <n v="50"/>
    <x v="11"/>
    <x v="11"/>
    <n v="0"/>
  </r>
  <r>
    <s v="03"/>
    <s v="agua_riles_alcantarillado"/>
    <n v="2"/>
    <x v="18"/>
    <m/>
    <m/>
    <m/>
    <x v="1"/>
    <x v="1"/>
    <m/>
  </r>
  <r>
    <s v="03"/>
    <s v="agua_riles_alcantarillado"/>
    <n v="3"/>
    <x v="2"/>
    <n v="1"/>
    <s v="Código Establecimiento"/>
    <n v="1"/>
    <x v="1"/>
    <x v="1"/>
    <m/>
  </r>
  <r>
    <s v="03"/>
    <s v="agua_riles_alcantarillado"/>
    <n v="4"/>
    <x v="3"/>
    <n v="1"/>
    <s v="Razón social"/>
    <n v="3"/>
    <x v="12"/>
    <x v="12"/>
    <n v="1"/>
  </r>
  <r>
    <s v="03"/>
    <s v="agua_riles_alcantarillado"/>
    <n v="5"/>
    <x v="4"/>
    <m/>
    <m/>
    <m/>
    <x v="1"/>
    <x v="1"/>
    <m/>
  </r>
  <r>
    <s v="03"/>
    <s v="agua_riles_alcantarillado"/>
    <n v="6"/>
    <x v="5"/>
    <m/>
    <m/>
    <m/>
    <x v="1"/>
    <x v="1"/>
    <m/>
  </r>
  <r>
    <s v="03"/>
    <s v="agua_riles_alcantarillado"/>
    <n v="7"/>
    <x v="6"/>
    <n v="1"/>
    <s v="RUT"/>
    <n v="4"/>
    <x v="1"/>
    <x v="1"/>
    <m/>
  </r>
  <r>
    <s v="03"/>
    <s v="agua_riles_alcantarillado"/>
    <n v="8"/>
    <x v="7"/>
    <n v="1"/>
    <s v="Establecimiento"/>
    <n v="2"/>
    <x v="13"/>
    <x v="13"/>
    <n v="2"/>
  </r>
  <r>
    <s v="03"/>
    <s v="agua_riles_alcantarillado"/>
    <n v="9"/>
    <x v="8"/>
    <m/>
    <m/>
    <m/>
    <x v="1"/>
    <x v="1"/>
    <m/>
  </r>
  <r>
    <s v="03"/>
    <s v="agua_riles_alcantarillado"/>
    <n v="10"/>
    <x v="9"/>
    <n v="1"/>
    <s v="CIIU4"/>
    <n v="5"/>
    <x v="1"/>
    <x v="1"/>
    <m/>
  </r>
  <r>
    <s v="03"/>
    <s v="agua_riles_alcantarillado"/>
    <n v="11"/>
    <x v="10"/>
    <n v="1"/>
    <s v="Región"/>
    <n v="8"/>
    <x v="1"/>
    <x v="1"/>
    <m/>
  </r>
  <r>
    <s v="03"/>
    <s v="agua_riles_alcantarillado"/>
    <n v="12"/>
    <x v="11"/>
    <n v="1"/>
    <s v="Provincia"/>
    <n v="9"/>
    <x v="1"/>
    <x v="1"/>
    <m/>
  </r>
  <r>
    <s v="03"/>
    <s v="agua_riles_alcantarillado"/>
    <n v="13"/>
    <x v="12"/>
    <n v="1"/>
    <s v="Comuna"/>
    <n v="10"/>
    <x v="1"/>
    <x v="1"/>
    <m/>
  </r>
  <r>
    <s v="03"/>
    <s v="agua_riles_alcantarillado"/>
    <n v="14"/>
    <x v="13"/>
    <m/>
    <m/>
    <m/>
    <x v="1"/>
    <x v="1"/>
    <m/>
  </r>
  <r>
    <s v="03"/>
    <s v="agua_riles_alcantarillado"/>
    <n v="15"/>
    <x v="14"/>
    <n v="1"/>
    <s v="CIIU6"/>
    <n v="6"/>
    <x v="1"/>
    <x v="1"/>
    <m/>
  </r>
  <r>
    <s v="03"/>
    <s v="agua_riles_alcantarillado"/>
    <n v="16"/>
    <x v="15"/>
    <m/>
    <m/>
    <m/>
    <x v="1"/>
    <x v="1"/>
    <m/>
  </r>
  <r>
    <s v="03"/>
    <s v="agua_riles_alcantarillado"/>
    <n v="17"/>
    <x v="16"/>
    <n v="1"/>
    <s v="Rubro"/>
    <n v="7"/>
    <x v="14"/>
    <x v="14"/>
    <n v="4"/>
  </r>
  <r>
    <s v="03"/>
    <s v="agua_riles_alcantarillado"/>
    <n v="18"/>
    <x v="19"/>
    <n v="1"/>
    <s v="Categoría Emisiones"/>
    <n v="11"/>
    <x v="15"/>
    <x v="15"/>
    <n v="3"/>
  </r>
  <r>
    <s v="04"/>
    <s v="agua_emisiones"/>
    <n v="1"/>
    <x v="0"/>
    <n v="1"/>
    <s v="Emisores al Agua (ID)"/>
    <n v="50"/>
    <x v="16"/>
    <x v="16"/>
    <n v="0"/>
  </r>
  <r>
    <s v="04"/>
    <s v="agua_emisiones"/>
    <n v="2"/>
    <x v="18"/>
    <m/>
    <m/>
    <m/>
    <x v="1"/>
    <x v="1"/>
    <m/>
  </r>
  <r>
    <s v="04"/>
    <s v="agua_emisiones"/>
    <n v="3"/>
    <x v="2"/>
    <n v="1"/>
    <s v="Código Establecimiento"/>
    <n v="1"/>
    <x v="1"/>
    <x v="1"/>
    <m/>
  </r>
  <r>
    <s v="04"/>
    <s v="agua_emisiones"/>
    <n v="4"/>
    <x v="3"/>
    <n v="1"/>
    <s v="Razón social"/>
    <n v="3"/>
    <x v="17"/>
    <x v="17"/>
    <n v="1"/>
  </r>
  <r>
    <s v="04"/>
    <s v="agua_emisiones"/>
    <n v="5"/>
    <x v="4"/>
    <m/>
    <m/>
    <m/>
    <x v="1"/>
    <x v="1"/>
    <m/>
  </r>
  <r>
    <s v="04"/>
    <s v="agua_emisiones"/>
    <n v="6"/>
    <x v="5"/>
    <m/>
    <m/>
    <m/>
    <x v="1"/>
    <x v="1"/>
    <m/>
  </r>
  <r>
    <s v="04"/>
    <s v="agua_emisiones"/>
    <n v="7"/>
    <x v="6"/>
    <n v="1"/>
    <s v="RUT"/>
    <n v="4"/>
    <x v="1"/>
    <x v="1"/>
    <m/>
  </r>
  <r>
    <s v="04"/>
    <s v="agua_emisiones"/>
    <n v="8"/>
    <x v="7"/>
    <n v="1"/>
    <s v="Establecimiento"/>
    <n v="2"/>
    <x v="18"/>
    <x v="18"/>
    <n v="2"/>
  </r>
  <r>
    <s v="04"/>
    <s v="agua_emisiones"/>
    <n v="9"/>
    <x v="8"/>
    <m/>
    <m/>
    <m/>
    <x v="1"/>
    <x v="1"/>
    <m/>
  </r>
  <r>
    <s v="04"/>
    <s v="agua_emisiones"/>
    <n v="10"/>
    <x v="9"/>
    <n v="1"/>
    <s v="CIIU4"/>
    <n v="5"/>
    <x v="1"/>
    <x v="1"/>
    <m/>
  </r>
  <r>
    <s v="04"/>
    <s v="agua_emisiones"/>
    <n v="11"/>
    <x v="10"/>
    <n v="1"/>
    <s v="Región"/>
    <n v="8"/>
    <x v="1"/>
    <x v="1"/>
    <m/>
  </r>
  <r>
    <s v="04"/>
    <s v="agua_emisiones"/>
    <n v="12"/>
    <x v="11"/>
    <n v="1"/>
    <s v="Provincia"/>
    <n v="9"/>
    <x v="1"/>
    <x v="1"/>
    <m/>
  </r>
  <r>
    <s v="04"/>
    <s v="agua_emisiones"/>
    <n v="13"/>
    <x v="12"/>
    <n v="1"/>
    <s v="Comuna"/>
    <n v="10"/>
    <x v="1"/>
    <x v="1"/>
    <m/>
  </r>
  <r>
    <s v="04"/>
    <s v="agua_emisiones"/>
    <n v="14"/>
    <x v="13"/>
    <m/>
    <m/>
    <m/>
    <x v="1"/>
    <x v="1"/>
    <m/>
  </r>
  <r>
    <s v="04"/>
    <s v="agua_emisiones"/>
    <n v="15"/>
    <x v="14"/>
    <n v="1"/>
    <s v="CIIU6"/>
    <n v="6"/>
    <x v="1"/>
    <x v="1"/>
    <m/>
  </r>
  <r>
    <s v="04"/>
    <s v="agua_emisiones"/>
    <n v="16"/>
    <x v="15"/>
    <m/>
    <m/>
    <m/>
    <x v="1"/>
    <x v="1"/>
    <m/>
  </r>
  <r>
    <s v="04"/>
    <s v="agua_emisiones"/>
    <n v="17"/>
    <x v="16"/>
    <n v="1"/>
    <s v="Rubro"/>
    <n v="7"/>
    <x v="19"/>
    <x v="19"/>
    <n v="4"/>
  </r>
  <r>
    <s v="04"/>
    <s v="agua_emisiones"/>
    <n v="18"/>
    <x v="19"/>
    <n v="1"/>
    <s v="Categoría Emisiones"/>
    <n v="11"/>
    <x v="20"/>
    <x v="20"/>
    <n v="3"/>
  </r>
  <r>
    <s v="05"/>
    <s v="rnp_destinatarios"/>
    <n v="1"/>
    <x v="0"/>
    <n v="1"/>
    <s v="Destinatarios RNP (ID)"/>
    <n v="50"/>
    <x v="21"/>
    <x v="21"/>
    <n v="0"/>
  </r>
  <r>
    <s v="05"/>
    <s v="rnp_destinatarios"/>
    <n v="2"/>
    <x v="18"/>
    <m/>
    <m/>
    <m/>
    <x v="1"/>
    <x v="1"/>
    <m/>
  </r>
  <r>
    <s v="05"/>
    <s v="rnp_destinatarios"/>
    <n v="3"/>
    <x v="2"/>
    <n v="1"/>
    <s v="Código Establecimiento"/>
    <n v="1"/>
    <x v="1"/>
    <x v="1"/>
    <m/>
  </r>
  <r>
    <s v="05"/>
    <s v="rnp_destinatarios"/>
    <n v="4"/>
    <x v="3"/>
    <n v="1"/>
    <s v="Razón social"/>
    <n v="3"/>
    <x v="22"/>
    <x v="22"/>
    <n v="1"/>
  </r>
  <r>
    <s v="05"/>
    <s v="rnp_destinatarios"/>
    <n v="5"/>
    <x v="4"/>
    <m/>
    <m/>
    <m/>
    <x v="1"/>
    <x v="1"/>
    <m/>
  </r>
  <r>
    <s v="05"/>
    <s v="rnp_destinatarios"/>
    <n v="6"/>
    <x v="5"/>
    <m/>
    <m/>
    <m/>
    <x v="1"/>
    <x v="1"/>
    <m/>
  </r>
  <r>
    <s v="05"/>
    <s v="rnp_destinatarios"/>
    <n v="7"/>
    <x v="6"/>
    <n v="1"/>
    <s v="RUT"/>
    <n v="4"/>
    <x v="1"/>
    <x v="1"/>
    <m/>
  </r>
  <r>
    <s v="05"/>
    <s v="rnp_destinatarios"/>
    <n v="8"/>
    <x v="7"/>
    <n v="1"/>
    <s v="Establecimiento"/>
    <n v="2"/>
    <x v="23"/>
    <x v="23"/>
    <n v="2"/>
  </r>
  <r>
    <s v="05"/>
    <s v="rnp_destinatarios"/>
    <n v="9"/>
    <x v="8"/>
    <m/>
    <m/>
    <m/>
    <x v="1"/>
    <x v="1"/>
    <m/>
  </r>
  <r>
    <s v="05"/>
    <s v="rnp_destinatarios"/>
    <n v="10"/>
    <x v="9"/>
    <n v="1"/>
    <s v="CIIU4"/>
    <n v="5"/>
    <x v="1"/>
    <x v="1"/>
    <m/>
  </r>
  <r>
    <s v="05"/>
    <s v="rnp_destinatarios"/>
    <n v="11"/>
    <x v="10"/>
    <n v="1"/>
    <s v="Región"/>
    <n v="8"/>
    <x v="1"/>
    <x v="1"/>
    <m/>
  </r>
  <r>
    <s v="05"/>
    <s v="rnp_destinatarios"/>
    <n v="12"/>
    <x v="11"/>
    <n v="1"/>
    <s v="Provincia"/>
    <n v="9"/>
    <x v="1"/>
    <x v="1"/>
    <m/>
  </r>
  <r>
    <s v="05"/>
    <s v="rnp_destinatarios"/>
    <n v="13"/>
    <x v="12"/>
    <n v="1"/>
    <s v="Comuna"/>
    <n v="10"/>
    <x v="1"/>
    <x v="1"/>
    <m/>
  </r>
  <r>
    <s v="05"/>
    <s v="rnp_destinatarios"/>
    <n v="14"/>
    <x v="13"/>
    <m/>
    <m/>
    <m/>
    <x v="1"/>
    <x v="1"/>
    <m/>
  </r>
  <r>
    <s v="05"/>
    <s v="rnp_destinatarios"/>
    <n v="15"/>
    <x v="14"/>
    <n v="1"/>
    <s v="CIIU6"/>
    <n v="6"/>
    <x v="1"/>
    <x v="1"/>
    <m/>
  </r>
  <r>
    <s v="05"/>
    <s v="rnp_destinatarios"/>
    <n v="16"/>
    <x v="15"/>
    <m/>
    <m/>
    <m/>
    <x v="1"/>
    <x v="1"/>
    <m/>
  </r>
  <r>
    <s v="05"/>
    <s v="rnp_destinatarios"/>
    <n v="17"/>
    <x v="16"/>
    <n v="1"/>
    <s v="Rubro"/>
    <n v="7"/>
    <x v="24"/>
    <x v="24"/>
    <n v="4"/>
  </r>
  <r>
    <s v="05"/>
    <s v="rnp_destinatarios"/>
    <n v="18"/>
    <x v="19"/>
    <n v="1"/>
    <s v="Categoría Emisiones"/>
    <n v="11"/>
    <x v="25"/>
    <x v="25"/>
    <n v="3"/>
  </r>
  <r>
    <s v="06"/>
    <s v="rnp_generacion_industrial"/>
    <n v="1"/>
    <x v="0"/>
    <n v="1"/>
    <s v="Generadores RNP (ID)"/>
    <n v="50"/>
    <x v="26"/>
    <x v="26"/>
    <n v="0"/>
  </r>
  <r>
    <s v="06"/>
    <s v="rnp_generacion_industrial"/>
    <n v="2"/>
    <x v="18"/>
    <m/>
    <m/>
    <m/>
    <x v="1"/>
    <x v="1"/>
    <m/>
  </r>
  <r>
    <s v="06"/>
    <s v="rnp_generacion_industrial"/>
    <n v="3"/>
    <x v="2"/>
    <n v="1"/>
    <s v="Código Establecimiento"/>
    <n v="1"/>
    <x v="1"/>
    <x v="1"/>
    <m/>
  </r>
  <r>
    <s v="06"/>
    <s v="rnp_generacion_industrial"/>
    <n v="4"/>
    <x v="3"/>
    <n v="1"/>
    <s v="Razón social"/>
    <n v="3"/>
    <x v="27"/>
    <x v="27"/>
    <n v="1"/>
  </r>
  <r>
    <s v="06"/>
    <s v="rnp_generacion_industrial"/>
    <n v="5"/>
    <x v="4"/>
    <m/>
    <m/>
    <m/>
    <x v="1"/>
    <x v="1"/>
    <m/>
  </r>
  <r>
    <s v="06"/>
    <s v="rnp_generacion_industrial"/>
    <n v="6"/>
    <x v="5"/>
    <m/>
    <m/>
    <m/>
    <x v="1"/>
    <x v="1"/>
    <m/>
  </r>
  <r>
    <s v="06"/>
    <s v="rnp_generacion_industrial"/>
    <n v="7"/>
    <x v="6"/>
    <n v="1"/>
    <s v="RUT"/>
    <n v="4"/>
    <x v="1"/>
    <x v="1"/>
    <m/>
  </r>
  <r>
    <s v="06"/>
    <s v="rnp_generacion_industrial"/>
    <n v="8"/>
    <x v="7"/>
    <n v="1"/>
    <s v="Establecimiento"/>
    <n v="2"/>
    <x v="28"/>
    <x v="28"/>
    <n v="2"/>
  </r>
  <r>
    <s v="06"/>
    <s v="rnp_generacion_industrial"/>
    <n v="9"/>
    <x v="8"/>
    <m/>
    <m/>
    <m/>
    <x v="1"/>
    <x v="1"/>
    <m/>
  </r>
  <r>
    <s v="06"/>
    <s v="rnp_generacion_industrial"/>
    <n v="10"/>
    <x v="9"/>
    <n v="1"/>
    <s v="CIIU4"/>
    <n v="5"/>
    <x v="1"/>
    <x v="1"/>
    <m/>
  </r>
  <r>
    <s v="06"/>
    <s v="rnp_generacion_industrial"/>
    <n v="11"/>
    <x v="10"/>
    <n v="1"/>
    <s v="Región"/>
    <n v="8"/>
    <x v="1"/>
    <x v="1"/>
    <m/>
  </r>
  <r>
    <s v="06"/>
    <s v="rnp_generacion_industrial"/>
    <n v="12"/>
    <x v="11"/>
    <n v="1"/>
    <s v="Provincia"/>
    <n v="9"/>
    <x v="1"/>
    <x v="1"/>
    <m/>
  </r>
  <r>
    <s v="06"/>
    <s v="rnp_generacion_industrial"/>
    <n v="13"/>
    <x v="12"/>
    <n v="1"/>
    <s v="Comuna"/>
    <n v="10"/>
    <x v="1"/>
    <x v="1"/>
    <m/>
  </r>
  <r>
    <s v="06"/>
    <s v="rnp_generacion_industrial"/>
    <n v="14"/>
    <x v="13"/>
    <m/>
    <m/>
    <m/>
    <x v="1"/>
    <x v="1"/>
    <m/>
  </r>
  <r>
    <s v="06"/>
    <s v="rnp_generacion_industrial"/>
    <n v="15"/>
    <x v="14"/>
    <n v="1"/>
    <s v="CIIU6"/>
    <n v="6"/>
    <x v="1"/>
    <x v="1"/>
    <m/>
  </r>
  <r>
    <s v="06"/>
    <s v="rnp_generacion_industrial"/>
    <n v="16"/>
    <x v="15"/>
    <m/>
    <m/>
    <m/>
    <x v="1"/>
    <x v="1"/>
    <m/>
  </r>
  <r>
    <s v="06"/>
    <s v="rnp_generacion_industrial"/>
    <n v="17"/>
    <x v="16"/>
    <n v="1"/>
    <s v="Rubro"/>
    <n v="7"/>
    <x v="29"/>
    <x v="29"/>
    <n v="4"/>
  </r>
  <r>
    <s v="06"/>
    <s v="rnp_generacion_industrial"/>
    <n v="18"/>
    <x v="19"/>
    <n v="1"/>
    <s v="Categoría Emisiones"/>
    <n v="11"/>
    <x v="30"/>
    <x v="30"/>
    <n v="3"/>
  </r>
  <r>
    <s v="07"/>
    <s v="rp_destinatario"/>
    <n v="1"/>
    <x v="0"/>
    <n v="1"/>
    <s v="Destinatarios RP (ID)"/>
    <n v="50"/>
    <x v="31"/>
    <x v="31"/>
    <n v="0"/>
  </r>
  <r>
    <s v="07"/>
    <s v="rp_destinatario"/>
    <n v="2"/>
    <x v="18"/>
    <m/>
    <m/>
    <m/>
    <x v="1"/>
    <x v="1"/>
    <m/>
  </r>
  <r>
    <s v="07"/>
    <s v="rp_destinatario"/>
    <n v="3"/>
    <x v="2"/>
    <n v="1"/>
    <s v="Código Establecimiento"/>
    <n v="1"/>
    <x v="1"/>
    <x v="1"/>
    <m/>
  </r>
  <r>
    <s v="07"/>
    <s v="rp_destinatario"/>
    <n v="4"/>
    <x v="3"/>
    <n v="1"/>
    <s v="Razón social"/>
    <n v="3"/>
    <x v="32"/>
    <x v="32"/>
    <n v="1"/>
  </r>
  <r>
    <s v="07"/>
    <s v="rp_destinatario"/>
    <n v="5"/>
    <x v="4"/>
    <m/>
    <m/>
    <m/>
    <x v="1"/>
    <x v="1"/>
    <m/>
  </r>
  <r>
    <s v="07"/>
    <s v="rp_destinatario"/>
    <n v="6"/>
    <x v="5"/>
    <m/>
    <m/>
    <m/>
    <x v="1"/>
    <x v="1"/>
    <m/>
  </r>
  <r>
    <s v="07"/>
    <s v="rp_destinatario"/>
    <n v="7"/>
    <x v="6"/>
    <n v="1"/>
    <s v="RUT"/>
    <n v="4"/>
    <x v="1"/>
    <x v="1"/>
    <m/>
  </r>
  <r>
    <s v="07"/>
    <s v="rp_destinatario"/>
    <n v="8"/>
    <x v="7"/>
    <n v="1"/>
    <s v="Establecimiento"/>
    <n v="2"/>
    <x v="33"/>
    <x v="33"/>
    <n v="2"/>
  </r>
  <r>
    <s v="07"/>
    <s v="rp_destinatario"/>
    <n v="9"/>
    <x v="8"/>
    <m/>
    <m/>
    <m/>
    <x v="1"/>
    <x v="1"/>
    <m/>
  </r>
  <r>
    <s v="07"/>
    <s v="rp_destinatario"/>
    <n v="10"/>
    <x v="9"/>
    <n v="1"/>
    <s v="CIIU4"/>
    <n v="5"/>
    <x v="1"/>
    <x v="1"/>
    <m/>
  </r>
  <r>
    <s v="07"/>
    <s v="rp_destinatario"/>
    <n v="11"/>
    <x v="10"/>
    <n v="1"/>
    <s v="Región"/>
    <n v="8"/>
    <x v="1"/>
    <x v="1"/>
    <m/>
  </r>
  <r>
    <s v="07"/>
    <s v="rp_destinatario"/>
    <n v="12"/>
    <x v="11"/>
    <n v="1"/>
    <s v="Provincia"/>
    <n v="9"/>
    <x v="1"/>
    <x v="1"/>
    <m/>
  </r>
  <r>
    <s v="07"/>
    <s v="rp_destinatario"/>
    <n v="13"/>
    <x v="12"/>
    <n v="1"/>
    <s v="Comuna"/>
    <n v="10"/>
    <x v="1"/>
    <x v="1"/>
    <m/>
  </r>
  <r>
    <s v="07"/>
    <s v="rp_destinatario"/>
    <n v="14"/>
    <x v="13"/>
    <m/>
    <m/>
    <m/>
    <x v="1"/>
    <x v="1"/>
    <m/>
  </r>
  <r>
    <s v="07"/>
    <s v="rp_destinatario"/>
    <n v="15"/>
    <x v="14"/>
    <n v="1"/>
    <s v="CIIU6"/>
    <n v="6"/>
    <x v="1"/>
    <x v="1"/>
    <m/>
  </r>
  <r>
    <s v="07"/>
    <s v="rp_destinatario"/>
    <n v="16"/>
    <x v="15"/>
    <m/>
    <m/>
    <m/>
    <x v="1"/>
    <x v="1"/>
    <m/>
  </r>
  <r>
    <s v="07"/>
    <s v="rp_destinatario"/>
    <n v="17"/>
    <x v="16"/>
    <n v="1"/>
    <s v="Rubro"/>
    <n v="7"/>
    <x v="34"/>
    <x v="34"/>
    <n v="4"/>
  </r>
  <r>
    <s v="07"/>
    <s v="rp_destinatario"/>
    <n v="18"/>
    <x v="19"/>
    <n v="1"/>
    <s v="Categoría Emisiones"/>
    <n v="11"/>
    <x v="35"/>
    <x v="35"/>
    <n v="3"/>
  </r>
  <r>
    <s v="08"/>
    <s v="rp_generacion"/>
    <n v="1"/>
    <x v="0"/>
    <n v="1"/>
    <s v="Generadores RP (ID)"/>
    <n v="50"/>
    <x v="36"/>
    <x v="36"/>
    <n v="0"/>
  </r>
  <r>
    <s v="08"/>
    <s v="rp_generacion"/>
    <n v="2"/>
    <x v="18"/>
    <m/>
    <m/>
    <m/>
    <x v="1"/>
    <x v="1"/>
    <m/>
  </r>
  <r>
    <s v="08"/>
    <s v="rp_generacion"/>
    <n v="3"/>
    <x v="2"/>
    <n v="1"/>
    <s v="Código Establecimiento"/>
    <n v="1"/>
    <x v="1"/>
    <x v="1"/>
    <m/>
  </r>
  <r>
    <s v="08"/>
    <s v="rp_generacion"/>
    <n v="4"/>
    <x v="3"/>
    <n v="1"/>
    <s v="Razón social"/>
    <n v="3"/>
    <x v="37"/>
    <x v="37"/>
    <n v="1"/>
  </r>
  <r>
    <s v="08"/>
    <s v="rp_generacion"/>
    <n v="5"/>
    <x v="4"/>
    <m/>
    <m/>
    <m/>
    <x v="1"/>
    <x v="1"/>
    <m/>
  </r>
  <r>
    <s v="08"/>
    <s v="rp_generacion"/>
    <n v="6"/>
    <x v="5"/>
    <m/>
    <m/>
    <m/>
    <x v="1"/>
    <x v="1"/>
    <m/>
  </r>
  <r>
    <s v="08"/>
    <s v="rp_generacion"/>
    <n v="7"/>
    <x v="6"/>
    <n v="1"/>
    <s v="RUT"/>
    <n v="4"/>
    <x v="1"/>
    <x v="1"/>
    <m/>
  </r>
  <r>
    <s v="08"/>
    <s v="rp_generacion"/>
    <n v="8"/>
    <x v="7"/>
    <n v="1"/>
    <s v="Establecimiento"/>
    <n v="2"/>
    <x v="38"/>
    <x v="38"/>
    <n v="2"/>
  </r>
  <r>
    <s v="08"/>
    <s v="rp_generacion"/>
    <n v="9"/>
    <x v="8"/>
    <m/>
    <m/>
    <m/>
    <x v="1"/>
    <x v="1"/>
    <m/>
  </r>
  <r>
    <s v="08"/>
    <s v="rp_generacion"/>
    <n v="10"/>
    <x v="9"/>
    <n v="1"/>
    <s v="CIIU4"/>
    <n v="5"/>
    <x v="1"/>
    <x v="1"/>
    <m/>
  </r>
  <r>
    <s v="08"/>
    <s v="rp_generacion"/>
    <n v="11"/>
    <x v="10"/>
    <n v="1"/>
    <s v="Región"/>
    <n v="8"/>
    <x v="1"/>
    <x v="1"/>
    <m/>
  </r>
  <r>
    <s v="08"/>
    <s v="rp_generacion"/>
    <n v="12"/>
    <x v="11"/>
    <n v="1"/>
    <s v="Provincia"/>
    <n v="9"/>
    <x v="1"/>
    <x v="1"/>
    <m/>
  </r>
  <r>
    <s v="08"/>
    <s v="rp_generacion"/>
    <n v="13"/>
    <x v="12"/>
    <n v="1"/>
    <s v="Comuna"/>
    <n v="10"/>
    <x v="1"/>
    <x v="1"/>
    <m/>
  </r>
  <r>
    <s v="08"/>
    <s v="rp_generacion"/>
    <n v="14"/>
    <x v="13"/>
    <m/>
    <m/>
    <m/>
    <x v="1"/>
    <x v="1"/>
    <m/>
  </r>
  <r>
    <s v="08"/>
    <s v="rp_generacion"/>
    <n v="15"/>
    <x v="14"/>
    <n v="1"/>
    <s v="CIIU6"/>
    <n v="6"/>
    <x v="1"/>
    <x v="1"/>
    <m/>
  </r>
  <r>
    <s v="08"/>
    <s v="rp_generacion"/>
    <n v="16"/>
    <x v="15"/>
    <m/>
    <m/>
    <m/>
    <x v="1"/>
    <x v="1"/>
    <m/>
  </r>
  <r>
    <s v="08"/>
    <s v="rp_generacion"/>
    <n v="17"/>
    <x v="16"/>
    <n v="1"/>
    <s v="Rubro"/>
    <n v="7"/>
    <x v="39"/>
    <x v="39"/>
    <n v="4"/>
  </r>
  <r>
    <s v="08"/>
    <s v="rp_generacion"/>
    <n v="18"/>
    <x v="19"/>
    <n v="1"/>
    <s v="Categoría Emisiones"/>
    <n v="11"/>
    <x v="40"/>
    <x v="40"/>
    <n v="3"/>
  </r>
  <r>
    <s v="09"/>
    <s v="01"/>
    <n v="1"/>
    <x v="20"/>
    <m/>
    <m/>
    <m/>
    <x v="1"/>
    <x v="1"/>
    <m/>
  </r>
  <r>
    <s v="09"/>
    <s v="01"/>
    <n v="2"/>
    <x v="21"/>
    <n v="1"/>
    <s v="Zona/Localidad"/>
    <n v="1"/>
    <x v="1"/>
    <x v="1"/>
    <m/>
  </r>
  <r>
    <s v="09"/>
    <s v="01"/>
    <n v="3"/>
    <x v="22"/>
    <n v="1"/>
    <s v="Tipo"/>
    <n v="2"/>
    <x v="1"/>
    <x v="1"/>
    <m/>
  </r>
  <r>
    <s v="09"/>
    <s v="01"/>
    <n v="4"/>
    <x v="23"/>
    <n v="1"/>
    <s v="Región"/>
    <n v="6"/>
    <x v="1"/>
    <x v="1"/>
    <m/>
  </r>
  <r>
    <s v="09"/>
    <s v="01"/>
    <n v="5"/>
    <x v="11"/>
    <n v="1"/>
    <s v="Provincia"/>
    <n v="7"/>
    <x v="1"/>
    <x v="1"/>
    <m/>
  </r>
  <r>
    <s v="09"/>
    <s v="01"/>
    <n v="6"/>
    <x v="24"/>
    <m/>
    <m/>
    <m/>
    <x v="1"/>
    <x v="1"/>
    <m/>
  </r>
  <r>
    <s v="09"/>
    <s v="01"/>
    <n v="7"/>
    <x v="25"/>
    <n v="1"/>
    <s v="Comuna"/>
    <n v="8"/>
    <x v="1"/>
    <x v="1"/>
    <m/>
  </r>
  <r>
    <s v="09"/>
    <s v="01"/>
    <n v="8"/>
    <x v="26"/>
    <m/>
    <m/>
    <m/>
    <x v="1"/>
    <x v="1"/>
    <m/>
  </r>
  <r>
    <s v="09"/>
    <s v="01"/>
    <n v="9"/>
    <x v="27"/>
    <m/>
    <m/>
    <m/>
    <x v="1"/>
    <x v="1"/>
    <m/>
  </r>
  <r>
    <s v="09"/>
    <s v="01"/>
    <n v="10"/>
    <x v="19"/>
    <m/>
    <m/>
    <m/>
    <x v="1"/>
    <x v="1"/>
    <m/>
  </r>
  <r>
    <s v="09"/>
    <s v="01"/>
    <n v="11"/>
    <x v="28"/>
    <n v="1"/>
    <s v="Nombre Urbano"/>
    <n v="9"/>
    <x v="1"/>
    <x v="1"/>
    <m/>
  </r>
  <r>
    <s v="09"/>
    <s v="01"/>
    <n v="12"/>
    <x v="29"/>
    <n v="1"/>
    <s v="Distrito"/>
    <n v="10"/>
    <x v="1"/>
    <x v="1"/>
    <m/>
  </r>
  <r>
    <s v="09"/>
    <s v="01"/>
    <n v="13"/>
    <x v="30"/>
    <n v="1"/>
    <s v="Zona"/>
    <n v="11"/>
    <x v="1"/>
    <x v="1"/>
    <m/>
  </r>
  <r>
    <s v="09"/>
    <s v="01"/>
    <n v="14"/>
    <x v="31"/>
    <n v="1"/>
    <s v="Proyección Población"/>
    <n v="4"/>
    <x v="1"/>
    <x v="1"/>
    <m/>
  </r>
  <r>
    <s v="09"/>
    <s v="01"/>
    <n v="15"/>
    <x v="32"/>
    <n v="1"/>
    <s v="Población al 2035"/>
    <n v="5"/>
    <x v="1"/>
    <x v="1"/>
    <m/>
  </r>
  <r>
    <s v="09"/>
    <s v="01"/>
    <n v="16"/>
    <x v="33"/>
    <n v="1"/>
    <s v="Categoría Población"/>
    <n v="3"/>
    <x v="41"/>
    <x v="41"/>
    <n v="1"/>
  </r>
  <r>
    <s v="09"/>
    <s v="01"/>
    <n v="17"/>
    <x v="34"/>
    <m/>
    <m/>
    <m/>
    <x v="1"/>
    <x v="1"/>
    <m/>
  </r>
  <r>
    <s v="10"/>
    <s v="02"/>
    <n v="1"/>
    <x v="20"/>
    <m/>
    <m/>
    <m/>
    <x v="1"/>
    <x v="1"/>
    <m/>
  </r>
  <r>
    <s v="10"/>
    <s v="02"/>
    <n v="2"/>
    <x v="21"/>
    <n v="1"/>
    <s v="Zona/Localidad"/>
    <n v="1"/>
    <x v="1"/>
    <x v="1"/>
    <m/>
  </r>
  <r>
    <s v="10"/>
    <s v="02"/>
    <n v="3"/>
    <x v="22"/>
    <n v="1"/>
    <s v="Tipo"/>
    <n v="2"/>
    <x v="1"/>
    <x v="1"/>
    <m/>
  </r>
  <r>
    <s v="10"/>
    <s v="02"/>
    <n v="4"/>
    <x v="23"/>
    <n v="1"/>
    <s v="Región"/>
    <n v="6"/>
    <x v="1"/>
    <x v="1"/>
    <m/>
  </r>
  <r>
    <s v="10"/>
    <s v="02"/>
    <n v="5"/>
    <x v="11"/>
    <n v="1"/>
    <s v="Provincia"/>
    <n v="7"/>
    <x v="1"/>
    <x v="1"/>
    <m/>
  </r>
  <r>
    <s v="10"/>
    <s v="02"/>
    <n v="6"/>
    <x v="24"/>
    <m/>
    <m/>
    <m/>
    <x v="1"/>
    <x v="1"/>
    <m/>
  </r>
  <r>
    <s v="10"/>
    <s v="02"/>
    <n v="7"/>
    <x v="25"/>
    <n v="1"/>
    <s v="Comuna"/>
    <n v="8"/>
    <x v="1"/>
    <x v="1"/>
    <m/>
  </r>
  <r>
    <s v="10"/>
    <s v="02"/>
    <n v="8"/>
    <x v="26"/>
    <m/>
    <m/>
    <m/>
    <x v="1"/>
    <x v="1"/>
    <m/>
  </r>
  <r>
    <s v="10"/>
    <s v="02"/>
    <n v="9"/>
    <x v="27"/>
    <m/>
    <m/>
    <m/>
    <x v="1"/>
    <x v="1"/>
    <m/>
  </r>
  <r>
    <s v="10"/>
    <s v="02"/>
    <n v="10"/>
    <x v="19"/>
    <m/>
    <m/>
    <m/>
    <x v="1"/>
    <x v="1"/>
    <m/>
  </r>
  <r>
    <s v="10"/>
    <s v="02"/>
    <n v="11"/>
    <x v="28"/>
    <n v="1"/>
    <s v="Nombre Urbano"/>
    <n v="9"/>
    <x v="1"/>
    <x v="1"/>
    <m/>
  </r>
  <r>
    <s v="10"/>
    <s v="02"/>
    <n v="12"/>
    <x v="29"/>
    <n v="1"/>
    <s v="Distrito"/>
    <n v="10"/>
    <x v="1"/>
    <x v="1"/>
    <m/>
  </r>
  <r>
    <s v="10"/>
    <s v="02"/>
    <n v="13"/>
    <x v="30"/>
    <n v="1"/>
    <s v="Zona"/>
    <n v="11"/>
    <x v="1"/>
    <x v="1"/>
    <m/>
  </r>
  <r>
    <s v="10"/>
    <s v="02"/>
    <n v="14"/>
    <x v="31"/>
    <n v="1"/>
    <s v="Proyección Población"/>
    <n v="4"/>
    <x v="1"/>
    <x v="1"/>
    <m/>
  </r>
  <r>
    <s v="10"/>
    <s v="02"/>
    <n v="15"/>
    <x v="32"/>
    <n v="1"/>
    <s v="Población al 2035"/>
    <n v="5"/>
    <x v="1"/>
    <x v="1"/>
    <m/>
  </r>
  <r>
    <s v="10"/>
    <s v="02"/>
    <n v="16"/>
    <x v="33"/>
    <n v="1"/>
    <s v="Categoría Población"/>
    <n v="3"/>
    <x v="42"/>
    <x v="42"/>
    <n v="1"/>
  </r>
  <r>
    <s v="10"/>
    <s v="02"/>
    <n v="17"/>
    <x v="34"/>
    <m/>
    <m/>
    <m/>
    <x v="1"/>
    <x v="1"/>
    <m/>
  </r>
  <r>
    <s v="11"/>
    <s v="03"/>
    <n v="1"/>
    <x v="20"/>
    <m/>
    <m/>
    <m/>
    <x v="1"/>
    <x v="1"/>
    <m/>
  </r>
  <r>
    <s v="11"/>
    <s v="03"/>
    <n v="2"/>
    <x v="21"/>
    <n v="1"/>
    <s v="Zona/Localidad"/>
    <n v="1"/>
    <x v="1"/>
    <x v="1"/>
    <m/>
  </r>
  <r>
    <s v="11"/>
    <s v="03"/>
    <n v="3"/>
    <x v="22"/>
    <n v="1"/>
    <s v="Tipo"/>
    <n v="2"/>
    <x v="1"/>
    <x v="1"/>
    <m/>
  </r>
  <r>
    <s v="11"/>
    <s v="03"/>
    <n v="4"/>
    <x v="23"/>
    <n v="1"/>
    <s v="Región"/>
    <n v="6"/>
    <x v="1"/>
    <x v="1"/>
    <m/>
  </r>
  <r>
    <s v="11"/>
    <s v="03"/>
    <n v="5"/>
    <x v="11"/>
    <n v="1"/>
    <s v="Provincia"/>
    <n v="7"/>
    <x v="1"/>
    <x v="1"/>
    <m/>
  </r>
  <r>
    <s v="11"/>
    <s v="03"/>
    <n v="6"/>
    <x v="24"/>
    <m/>
    <m/>
    <m/>
    <x v="1"/>
    <x v="1"/>
    <m/>
  </r>
  <r>
    <s v="11"/>
    <s v="03"/>
    <n v="7"/>
    <x v="25"/>
    <n v="1"/>
    <s v="Comuna"/>
    <n v="8"/>
    <x v="1"/>
    <x v="1"/>
    <m/>
  </r>
  <r>
    <s v="11"/>
    <s v="03"/>
    <n v="8"/>
    <x v="26"/>
    <m/>
    <m/>
    <m/>
    <x v="1"/>
    <x v="1"/>
    <m/>
  </r>
  <r>
    <s v="11"/>
    <s v="03"/>
    <n v="9"/>
    <x v="27"/>
    <m/>
    <m/>
    <m/>
    <x v="1"/>
    <x v="1"/>
    <m/>
  </r>
  <r>
    <s v="11"/>
    <s v="03"/>
    <n v="10"/>
    <x v="19"/>
    <m/>
    <m/>
    <m/>
    <x v="1"/>
    <x v="1"/>
    <m/>
  </r>
  <r>
    <s v="11"/>
    <s v="03"/>
    <n v="11"/>
    <x v="28"/>
    <n v="1"/>
    <s v="Nombre Urbano"/>
    <n v="9"/>
    <x v="1"/>
    <x v="1"/>
    <m/>
  </r>
  <r>
    <s v="11"/>
    <s v="03"/>
    <n v="12"/>
    <x v="29"/>
    <n v="1"/>
    <s v="Distrito"/>
    <n v="10"/>
    <x v="1"/>
    <x v="1"/>
    <m/>
  </r>
  <r>
    <s v="11"/>
    <s v="03"/>
    <n v="13"/>
    <x v="30"/>
    <n v="1"/>
    <s v="Zona"/>
    <n v="11"/>
    <x v="1"/>
    <x v="1"/>
    <m/>
  </r>
  <r>
    <s v="11"/>
    <s v="03"/>
    <n v="14"/>
    <x v="31"/>
    <n v="1"/>
    <s v="Proyección Población"/>
    <n v="4"/>
    <x v="1"/>
    <x v="1"/>
    <m/>
  </r>
  <r>
    <s v="11"/>
    <s v="03"/>
    <n v="15"/>
    <x v="32"/>
    <n v="1"/>
    <s v="Población al 2035"/>
    <n v="5"/>
    <x v="1"/>
    <x v="1"/>
    <m/>
  </r>
  <r>
    <s v="11"/>
    <s v="03"/>
    <n v="16"/>
    <x v="33"/>
    <n v="1"/>
    <s v="Categoría Población"/>
    <n v="3"/>
    <x v="43"/>
    <x v="43"/>
    <n v="1"/>
  </r>
  <r>
    <s v="11"/>
    <s v="03"/>
    <n v="17"/>
    <x v="34"/>
    <m/>
    <m/>
    <m/>
    <x v="1"/>
    <x v="1"/>
    <m/>
  </r>
  <r>
    <s v="12"/>
    <s v="04"/>
    <n v="1"/>
    <x v="20"/>
    <m/>
    <m/>
    <m/>
    <x v="1"/>
    <x v="1"/>
    <m/>
  </r>
  <r>
    <s v="12"/>
    <s v="04"/>
    <n v="2"/>
    <x v="21"/>
    <n v="1"/>
    <s v="Zona/Localidad"/>
    <n v="1"/>
    <x v="1"/>
    <x v="1"/>
    <m/>
  </r>
  <r>
    <s v="12"/>
    <s v="04"/>
    <n v="3"/>
    <x v="22"/>
    <n v="1"/>
    <s v="Tipo"/>
    <n v="2"/>
    <x v="1"/>
    <x v="1"/>
    <m/>
  </r>
  <r>
    <s v="12"/>
    <s v="04"/>
    <n v="4"/>
    <x v="23"/>
    <n v="1"/>
    <s v="Región"/>
    <n v="6"/>
    <x v="1"/>
    <x v="1"/>
    <m/>
  </r>
  <r>
    <s v="12"/>
    <s v="04"/>
    <n v="5"/>
    <x v="11"/>
    <n v="1"/>
    <s v="Provincia"/>
    <n v="7"/>
    <x v="1"/>
    <x v="1"/>
    <m/>
  </r>
  <r>
    <s v="12"/>
    <s v="04"/>
    <n v="6"/>
    <x v="24"/>
    <m/>
    <m/>
    <m/>
    <x v="1"/>
    <x v="1"/>
    <m/>
  </r>
  <r>
    <s v="12"/>
    <s v="04"/>
    <n v="7"/>
    <x v="25"/>
    <n v="1"/>
    <s v="Comuna"/>
    <n v="8"/>
    <x v="1"/>
    <x v="1"/>
    <m/>
  </r>
  <r>
    <s v="12"/>
    <s v="04"/>
    <n v="8"/>
    <x v="26"/>
    <m/>
    <m/>
    <m/>
    <x v="1"/>
    <x v="1"/>
    <m/>
  </r>
  <r>
    <s v="12"/>
    <s v="04"/>
    <n v="9"/>
    <x v="27"/>
    <m/>
    <m/>
    <m/>
    <x v="1"/>
    <x v="1"/>
    <m/>
  </r>
  <r>
    <s v="12"/>
    <s v="04"/>
    <n v="10"/>
    <x v="19"/>
    <m/>
    <m/>
    <m/>
    <x v="1"/>
    <x v="1"/>
    <m/>
  </r>
  <r>
    <s v="12"/>
    <s v="04"/>
    <n v="11"/>
    <x v="28"/>
    <n v="1"/>
    <s v="Nombre Urbano"/>
    <n v="9"/>
    <x v="1"/>
    <x v="1"/>
    <m/>
  </r>
  <r>
    <s v="12"/>
    <s v="04"/>
    <n v="12"/>
    <x v="29"/>
    <n v="1"/>
    <s v="Distrito"/>
    <n v="10"/>
    <x v="1"/>
    <x v="1"/>
    <m/>
  </r>
  <r>
    <s v="12"/>
    <s v="04"/>
    <n v="13"/>
    <x v="30"/>
    <n v="1"/>
    <s v="Zona"/>
    <n v="11"/>
    <x v="1"/>
    <x v="1"/>
    <m/>
  </r>
  <r>
    <s v="12"/>
    <s v="04"/>
    <n v="14"/>
    <x v="31"/>
    <n v="1"/>
    <s v="Proyección Población"/>
    <n v="4"/>
    <x v="1"/>
    <x v="1"/>
    <m/>
  </r>
  <r>
    <s v="12"/>
    <s v="04"/>
    <n v="15"/>
    <x v="32"/>
    <n v="1"/>
    <s v="Población al 2035"/>
    <n v="5"/>
    <x v="1"/>
    <x v="1"/>
    <m/>
  </r>
  <r>
    <s v="12"/>
    <s v="04"/>
    <n v="16"/>
    <x v="33"/>
    <n v="1"/>
    <s v="Categoría Población"/>
    <n v="3"/>
    <x v="44"/>
    <x v="44"/>
    <n v="1"/>
  </r>
  <r>
    <s v="12"/>
    <s v="04"/>
    <n v="17"/>
    <x v="34"/>
    <m/>
    <m/>
    <m/>
    <x v="1"/>
    <x v="1"/>
    <m/>
  </r>
  <r>
    <s v="13"/>
    <s v="05"/>
    <n v="1"/>
    <x v="20"/>
    <m/>
    <m/>
    <m/>
    <x v="1"/>
    <x v="1"/>
    <m/>
  </r>
  <r>
    <s v="13"/>
    <s v="05"/>
    <n v="2"/>
    <x v="21"/>
    <n v="1"/>
    <s v="Zona/Localidad"/>
    <n v="1"/>
    <x v="1"/>
    <x v="1"/>
    <m/>
  </r>
  <r>
    <s v="13"/>
    <s v="05"/>
    <n v="3"/>
    <x v="22"/>
    <n v="1"/>
    <s v="Tipo"/>
    <n v="2"/>
    <x v="1"/>
    <x v="1"/>
    <m/>
  </r>
  <r>
    <s v="13"/>
    <s v="05"/>
    <n v="4"/>
    <x v="23"/>
    <n v="1"/>
    <s v="Región"/>
    <n v="6"/>
    <x v="1"/>
    <x v="1"/>
    <m/>
  </r>
  <r>
    <s v="13"/>
    <s v="05"/>
    <n v="5"/>
    <x v="11"/>
    <n v="1"/>
    <s v="Provincia"/>
    <n v="7"/>
    <x v="1"/>
    <x v="1"/>
    <m/>
  </r>
  <r>
    <s v="13"/>
    <s v="05"/>
    <n v="6"/>
    <x v="24"/>
    <m/>
    <m/>
    <m/>
    <x v="1"/>
    <x v="1"/>
    <m/>
  </r>
  <r>
    <s v="13"/>
    <s v="05"/>
    <n v="7"/>
    <x v="25"/>
    <n v="1"/>
    <s v="Comuna"/>
    <n v="8"/>
    <x v="1"/>
    <x v="1"/>
    <m/>
  </r>
  <r>
    <s v="13"/>
    <s v="05"/>
    <n v="8"/>
    <x v="26"/>
    <m/>
    <m/>
    <m/>
    <x v="1"/>
    <x v="1"/>
    <m/>
  </r>
  <r>
    <s v="13"/>
    <s v="05"/>
    <n v="9"/>
    <x v="27"/>
    <m/>
    <m/>
    <m/>
    <x v="1"/>
    <x v="1"/>
    <m/>
  </r>
  <r>
    <s v="13"/>
    <s v="05"/>
    <n v="10"/>
    <x v="19"/>
    <m/>
    <m/>
    <m/>
    <x v="1"/>
    <x v="1"/>
    <m/>
  </r>
  <r>
    <s v="13"/>
    <s v="05"/>
    <n v="11"/>
    <x v="28"/>
    <n v="1"/>
    <s v="Nombre Urbano"/>
    <n v="9"/>
    <x v="1"/>
    <x v="1"/>
    <m/>
  </r>
  <r>
    <s v="13"/>
    <s v="05"/>
    <n v="12"/>
    <x v="29"/>
    <n v="1"/>
    <s v="Distrito"/>
    <n v="10"/>
    <x v="1"/>
    <x v="1"/>
    <m/>
  </r>
  <r>
    <s v="13"/>
    <s v="05"/>
    <n v="13"/>
    <x v="30"/>
    <n v="1"/>
    <s v="Zona"/>
    <n v="11"/>
    <x v="1"/>
    <x v="1"/>
    <m/>
  </r>
  <r>
    <s v="13"/>
    <s v="05"/>
    <n v="14"/>
    <x v="31"/>
    <n v="1"/>
    <s v="Proyección Población"/>
    <n v="4"/>
    <x v="1"/>
    <x v="1"/>
    <m/>
  </r>
  <r>
    <s v="13"/>
    <s v="05"/>
    <n v="15"/>
    <x v="32"/>
    <n v="1"/>
    <s v="Población al 2035"/>
    <n v="5"/>
    <x v="1"/>
    <x v="1"/>
    <m/>
  </r>
  <r>
    <s v="13"/>
    <s v="05"/>
    <n v="16"/>
    <x v="33"/>
    <n v="1"/>
    <s v="Categoría Población"/>
    <n v="3"/>
    <x v="45"/>
    <x v="45"/>
    <n v="1"/>
  </r>
  <r>
    <s v="13"/>
    <s v="05"/>
    <n v="17"/>
    <x v="34"/>
    <m/>
    <m/>
    <m/>
    <x v="1"/>
    <x v="1"/>
    <m/>
  </r>
  <r>
    <s v="14"/>
    <s v="06"/>
    <n v="1"/>
    <x v="20"/>
    <m/>
    <m/>
    <m/>
    <x v="1"/>
    <x v="1"/>
    <m/>
  </r>
  <r>
    <s v="14"/>
    <s v="06"/>
    <n v="2"/>
    <x v="21"/>
    <n v="1"/>
    <s v="Zona/Localidad"/>
    <n v="1"/>
    <x v="1"/>
    <x v="1"/>
    <m/>
  </r>
  <r>
    <s v="14"/>
    <s v="06"/>
    <n v="3"/>
    <x v="22"/>
    <n v="1"/>
    <s v="Tipo"/>
    <n v="2"/>
    <x v="1"/>
    <x v="1"/>
    <m/>
  </r>
  <r>
    <s v="14"/>
    <s v="06"/>
    <n v="4"/>
    <x v="23"/>
    <n v="1"/>
    <s v="Región"/>
    <n v="6"/>
    <x v="1"/>
    <x v="1"/>
    <m/>
  </r>
  <r>
    <s v="14"/>
    <s v="06"/>
    <n v="5"/>
    <x v="11"/>
    <n v="1"/>
    <s v="Provincia"/>
    <n v="7"/>
    <x v="1"/>
    <x v="1"/>
    <m/>
  </r>
  <r>
    <s v="14"/>
    <s v="06"/>
    <n v="6"/>
    <x v="24"/>
    <m/>
    <m/>
    <m/>
    <x v="1"/>
    <x v="1"/>
    <m/>
  </r>
  <r>
    <s v="14"/>
    <s v="06"/>
    <n v="7"/>
    <x v="25"/>
    <n v="1"/>
    <s v="Comuna"/>
    <n v="8"/>
    <x v="1"/>
    <x v="1"/>
    <m/>
  </r>
  <r>
    <s v="14"/>
    <s v="06"/>
    <n v="8"/>
    <x v="26"/>
    <m/>
    <m/>
    <m/>
    <x v="1"/>
    <x v="1"/>
    <m/>
  </r>
  <r>
    <s v="14"/>
    <s v="06"/>
    <n v="9"/>
    <x v="27"/>
    <m/>
    <m/>
    <m/>
    <x v="1"/>
    <x v="1"/>
    <m/>
  </r>
  <r>
    <s v="14"/>
    <s v="06"/>
    <n v="10"/>
    <x v="19"/>
    <m/>
    <m/>
    <m/>
    <x v="1"/>
    <x v="1"/>
    <m/>
  </r>
  <r>
    <s v="14"/>
    <s v="06"/>
    <n v="11"/>
    <x v="28"/>
    <n v="1"/>
    <s v="Nombre Urbano"/>
    <n v="9"/>
    <x v="1"/>
    <x v="1"/>
    <m/>
  </r>
  <r>
    <s v="14"/>
    <s v="06"/>
    <n v="12"/>
    <x v="29"/>
    <n v="1"/>
    <s v="Distrito"/>
    <n v="10"/>
    <x v="1"/>
    <x v="1"/>
    <m/>
  </r>
  <r>
    <s v="14"/>
    <s v="06"/>
    <n v="13"/>
    <x v="30"/>
    <n v="1"/>
    <s v="Zona"/>
    <n v="11"/>
    <x v="1"/>
    <x v="1"/>
    <m/>
  </r>
  <r>
    <s v="14"/>
    <s v="06"/>
    <n v="14"/>
    <x v="31"/>
    <n v="1"/>
    <s v="Proyección Población"/>
    <n v="4"/>
    <x v="1"/>
    <x v="1"/>
    <m/>
  </r>
  <r>
    <s v="14"/>
    <s v="06"/>
    <n v="15"/>
    <x v="32"/>
    <n v="1"/>
    <s v="Población al 2035"/>
    <n v="5"/>
    <x v="1"/>
    <x v="1"/>
    <m/>
  </r>
  <r>
    <s v="14"/>
    <s v="06"/>
    <n v="16"/>
    <x v="33"/>
    <n v="1"/>
    <s v="Categoría Población"/>
    <n v="3"/>
    <x v="46"/>
    <x v="46"/>
    <n v="1"/>
  </r>
  <r>
    <s v="14"/>
    <s v="06"/>
    <n v="17"/>
    <x v="34"/>
    <m/>
    <m/>
    <m/>
    <x v="1"/>
    <x v="1"/>
    <m/>
  </r>
  <r>
    <s v="15"/>
    <s v="07"/>
    <n v="1"/>
    <x v="20"/>
    <m/>
    <m/>
    <m/>
    <x v="1"/>
    <x v="1"/>
    <m/>
  </r>
  <r>
    <s v="15"/>
    <s v="07"/>
    <n v="2"/>
    <x v="21"/>
    <n v="1"/>
    <s v="Zona/Localidad"/>
    <n v="1"/>
    <x v="1"/>
    <x v="1"/>
    <m/>
  </r>
  <r>
    <s v="15"/>
    <s v="07"/>
    <n v="3"/>
    <x v="22"/>
    <n v="1"/>
    <s v="Tipo"/>
    <n v="2"/>
    <x v="1"/>
    <x v="1"/>
    <m/>
  </r>
  <r>
    <s v="15"/>
    <s v="07"/>
    <n v="4"/>
    <x v="23"/>
    <n v="1"/>
    <s v="Región"/>
    <n v="6"/>
    <x v="1"/>
    <x v="1"/>
    <m/>
  </r>
  <r>
    <s v="15"/>
    <s v="07"/>
    <n v="5"/>
    <x v="11"/>
    <n v="1"/>
    <s v="Provincia"/>
    <n v="7"/>
    <x v="1"/>
    <x v="1"/>
    <m/>
  </r>
  <r>
    <s v="15"/>
    <s v="07"/>
    <n v="6"/>
    <x v="24"/>
    <m/>
    <m/>
    <m/>
    <x v="1"/>
    <x v="1"/>
    <m/>
  </r>
  <r>
    <s v="15"/>
    <s v="07"/>
    <n v="7"/>
    <x v="25"/>
    <n v="1"/>
    <s v="Comuna"/>
    <n v="8"/>
    <x v="1"/>
    <x v="1"/>
    <m/>
  </r>
  <r>
    <s v="15"/>
    <s v="07"/>
    <n v="8"/>
    <x v="26"/>
    <m/>
    <m/>
    <m/>
    <x v="1"/>
    <x v="1"/>
    <m/>
  </r>
  <r>
    <s v="15"/>
    <s v="07"/>
    <n v="9"/>
    <x v="27"/>
    <m/>
    <m/>
    <m/>
    <x v="1"/>
    <x v="1"/>
    <m/>
  </r>
  <r>
    <s v="15"/>
    <s v="07"/>
    <n v="10"/>
    <x v="19"/>
    <m/>
    <m/>
    <m/>
    <x v="1"/>
    <x v="1"/>
    <m/>
  </r>
  <r>
    <s v="15"/>
    <s v="07"/>
    <n v="11"/>
    <x v="28"/>
    <n v="1"/>
    <s v="Nombre Urbano"/>
    <n v="9"/>
    <x v="1"/>
    <x v="1"/>
    <m/>
  </r>
  <r>
    <s v="15"/>
    <s v="07"/>
    <n v="12"/>
    <x v="29"/>
    <n v="1"/>
    <s v="Distrito"/>
    <n v="10"/>
    <x v="1"/>
    <x v="1"/>
    <m/>
  </r>
  <r>
    <s v="15"/>
    <s v="07"/>
    <n v="13"/>
    <x v="30"/>
    <n v="1"/>
    <s v="Zona"/>
    <n v="11"/>
    <x v="1"/>
    <x v="1"/>
    <m/>
  </r>
  <r>
    <s v="15"/>
    <s v="07"/>
    <n v="14"/>
    <x v="31"/>
    <n v="1"/>
    <s v="Proyección Población"/>
    <n v="4"/>
    <x v="1"/>
    <x v="1"/>
    <m/>
  </r>
  <r>
    <s v="15"/>
    <s v="07"/>
    <n v="15"/>
    <x v="32"/>
    <n v="1"/>
    <s v="Población al 2035"/>
    <n v="5"/>
    <x v="1"/>
    <x v="1"/>
    <m/>
  </r>
  <r>
    <s v="15"/>
    <s v="07"/>
    <n v="16"/>
    <x v="33"/>
    <n v="1"/>
    <s v="Categoría Población"/>
    <n v="3"/>
    <x v="47"/>
    <x v="47"/>
    <n v="1"/>
  </r>
  <r>
    <s v="15"/>
    <s v="07"/>
    <n v="17"/>
    <x v="34"/>
    <m/>
    <m/>
    <m/>
    <x v="1"/>
    <x v="1"/>
    <m/>
  </r>
  <r>
    <s v="16"/>
    <s v="08"/>
    <n v="1"/>
    <x v="20"/>
    <m/>
    <m/>
    <m/>
    <x v="1"/>
    <x v="1"/>
    <m/>
  </r>
  <r>
    <s v="16"/>
    <s v="08"/>
    <n v="2"/>
    <x v="21"/>
    <n v="1"/>
    <s v="Zona/Localidad"/>
    <n v="1"/>
    <x v="1"/>
    <x v="1"/>
    <m/>
  </r>
  <r>
    <s v="16"/>
    <s v="08"/>
    <n v="3"/>
    <x v="22"/>
    <n v="1"/>
    <s v="Tipo"/>
    <n v="2"/>
    <x v="1"/>
    <x v="1"/>
    <m/>
  </r>
  <r>
    <s v="16"/>
    <s v="08"/>
    <n v="4"/>
    <x v="23"/>
    <n v="1"/>
    <s v="Región"/>
    <n v="6"/>
    <x v="1"/>
    <x v="1"/>
    <m/>
  </r>
  <r>
    <s v="16"/>
    <s v="08"/>
    <n v="5"/>
    <x v="11"/>
    <n v="1"/>
    <s v="Provincia"/>
    <n v="7"/>
    <x v="1"/>
    <x v="1"/>
    <m/>
  </r>
  <r>
    <s v="16"/>
    <s v="08"/>
    <n v="6"/>
    <x v="24"/>
    <m/>
    <m/>
    <m/>
    <x v="1"/>
    <x v="1"/>
    <m/>
  </r>
  <r>
    <s v="16"/>
    <s v="08"/>
    <n v="7"/>
    <x v="25"/>
    <n v="1"/>
    <s v="Comuna"/>
    <n v="8"/>
    <x v="1"/>
    <x v="1"/>
    <m/>
  </r>
  <r>
    <s v="16"/>
    <s v="08"/>
    <n v="8"/>
    <x v="26"/>
    <m/>
    <m/>
    <m/>
    <x v="1"/>
    <x v="1"/>
    <m/>
  </r>
  <r>
    <s v="16"/>
    <s v="08"/>
    <n v="9"/>
    <x v="27"/>
    <m/>
    <m/>
    <m/>
    <x v="1"/>
    <x v="1"/>
    <m/>
  </r>
  <r>
    <s v="16"/>
    <s v="08"/>
    <n v="10"/>
    <x v="19"/>
    <m/>
    <m/>
    <m/>
    <x v="1"/>
    <x v="1"/>
    <m/>
  </r>
  <r>
    <s v="16"/>
    <s v="08"/>
    <n v="11"/>
    <x v="28"/>
    <n v="1"/>
    <s v="Nombre Urbano"/>
    <n v="9"/>
    <x v="1"/>
    <x v="1"/>
    <m/>
  </r>
  <r>
    <s v="16"/>
    <s v="08"/>
    <n v="12"/>
    <x v="29"/>
    <n v="1"/>
    <s v="Distrito"/>
    <n v="10"/>
    <x v="1"/>
    <x v="1"/>
    <m/>
  </r>
  <r>
    <s v="16"/>
    <s v="08"/>
    <n v="13"/>
    <x v="30"/>
    <n v="1"/>
    <s v="Zona"/>
    <n v="11"/>
    <x v="1"/>
    <x v="1"/>
    <m/>
  </r>
  <r>
    <s v="16"/>
    <s v="08"/>
    <n v="14"/>
    <x v="31"/>
    <n v="1"/>
    <s v="Proyección Población"/>
    <n v="4"/>
    <x v="1"/>
    <x v="1"/>
    <m/>
  </r>
  <r>
    <s v="16"/>
    <s v="08"/>
    <n v="15"/>
    <x v="32"/>
    <n v="1"/>
    <s v="Población al 2035"/>
    <n v="5"/>
    <x v="1"/>
    <x v="1"/>
    <m/>
  </r>
  <r>
    <s v="16"/>
    <s v="08"/>
    <n v="16"/>
    <x v="33"/>
    <n v="1"/>
    <s v="Categoría Población"/>
    <n v="3"/>
    <x v="48"/>
    <x v="48"/>
    <n v="1"/>
  </r>
  <r>
    <s v="16"/>
    <s v="08"/>
    <n v="17"/>
    <x v="34"/>
    <m/>
    <m/>
    <m/>
    <x v="1"/>
    <x v="1"/>
    <m/>
  </r>
  <r>
    <s v="17"/>
    <s v="09"/>
    <n v="1"/>
    <x v="20"/>
    <m/>
    <m/>
    <m/>
    <x v="1"/>
    <x v="1"/>
    <m/>
  </r>
  <r>
    <s v="17"/>
    <s v="09"/>
    <n v="2"/>
    <x v="21"/>
    <n v="1"/>
    <s v="Zona/Localidad"/>
    <n v="1"/>
    <x v="1"/>
    <x v="1"/>
    <m/>
  </r>
  <r>
    <s v="17"/>
    <s v="09"/>
    <n v="3"/>
    <x v="22"/>
    <n v="1"/>
    <s v="Tipo"/>
    <n v="2"/>
    <x v="1"/>
    <x v="1"/>
    <m/>
  </r>
  <r>
    <s v="17"/>
    <s v="09"/>
    <n v="4"/>
    <x v="23"/>
    <n v="1"/>
    <s v="Región"/>
    <n v="6"/>
    <x v="1"/>
    <x v="1"/>
    <m/>
  </r>
  <r>
    <s v="17"/>
    <s v="09"/>
    <n v="5"/>
    <x v="11"/>
    <n v="1"/>
    <s v="Provincia"/>
    <n v="7"/>
    <x v="1"/>
    <x v="1"/>
    <m/>
  </r>
  <r>
    <s v="17"/>
    <s v="09"/>
    <n v="6"/>
    <x v="24"/>
    <m/>
    <m/>
    <m/>
    <x v="1"/>
    <x v="1"/>
    <m/>
  </r>
  <r>
    <s v="17"/>
    <s v="09"/>
    <n v="7"/>
    <x v="25"/>
    <n v="1"/>
    <s v="Comuna"/>
    <n v="8"/>
    <x v="1"/>
    <x v="1"/>
    <m/>
  </r>
  <r>
    <s v="17"/>
    <s v="09"/>
    <n v="8"/>
    <x v="26"/>
    <m/>
    <m/>
    <m/>
    <x v="1"/>
    <x v="1"/>
    <m/>
  </r>
  <r>
    <s v="17"/>
    <s v="09"/>
    <n v="9"/>
    <x v="27"/>
    <m/>
    <m/>
    <m/>
    <x v="1"/>
    <x v="1"/>
    <m/>
  </r>
  <r>
    <s v="17"/>
    <s v="09"/>
    <n v="10"/>
    <x v="19"/>
    <m/>
    <m/>
    <m/>
    <x v="1"/>
    <x v="1"/>
    <m/>
  </r>
  <r>
    <s v="17"/>
    <s v="09"/>
    <n v="11"/>
    <x v="28"/>
    <n v="1"/>
    <s v="Nombre Urbano"/>
    <n v="9"/>
    <x v="1"/>
    <x v="1"/>
    <m/>
  </r>
  <r>
    <s v="17"/>
    <s v="09"/>
    <n v="12"/>
    <x v="29"/>
    <n v="1"/>
    <s v="Distrito"/>
    <n v="10"/>
    <x v="1"/>
    <x v="1"/>
    <m/>
  </r>
  <r>
    <s v="17"/>
    <s v="09"/>
    <n v="13"/>
    <x v="30"/>
    <n v="1"/>
    <s v="Zona"/>
    <n v="11"/>
    <x v="1"/>
    <x v="1"/>
    <m/>
  </r>
  <r>
    <s v="17"/>
    <s v="09"/>
    <n v="14"/>
    <x v="31"/>
    <n v="1"/>
    <s v="Proyección Población"/>
    <n v="4"/>
    <x v="1"/>
    <x v="1"/>
    <m/>
  </r>
  <r>
    <s v="17"/>
    <s v="09"/>
    <n v="15"/>
    <x v="32"/>
    <n v="1"/>
    <s v="Población al 2035"/>
    <n v="5"/>
    <x v="1"/>
    <x v="1"/>
    <m/>
  </r>
  <r>
    <s v="17"/>
    <s v="09"/>
    <n v="16"/>
    <x v="33"/>
    <n v="1"/>
    <s v="Categoría Población"/>
    <n v="3"/>
    <x v="49"/>
    <x v="49"/>
    <n v="1"/>
  </r>
  <r>
    <s v="17"/>
    <s v="09"/>
    <n v="17"/>
    <x v="34"/>
    <m/>
    <m/>
    <m/>
    <x v="1"/>
    <x v="1"/>
    <m/>
  </r>
  <r>
    <s v="18"/>
    <s v="10"/>
    <n v="1"/>
    <x v="20"/>
    <m/>
    <m/>
    <m/>
    <x v="1"/>
    <x v="1"/>
    <m/>
  </r>
  <r>
    <s v="18"/>
    <s v="10"/>
    <n v="2"/>
    <x v="21"/>
    <n v="1"/>
    <s v="Zona/Localidad"/>
    <n v="1"/>
    <x v="1"/>
    <x v="1"/>
    <m/>
  </r>
  <r>
    <s v="18"/>
    <s v="10"/>
    <n v="3"/>
    <x v="22"/>
    <n v="1"/>
    <s v="Tipo"/>
    <n v="2"/>
    <x v="1"/>
    <x v="1"/>
    <m/>
  </r>
  <r>
    <s v="18"/>
    <s v="10"/>
    <n v="4"/>
    <x v="23"/>
    <n v="1"/>
    <s v="Región"/>
    <n v="6"/>
    <x v="1"/>
    <x v="1"/>
    <m/>
  </r>
  <r>
    <s v="18"/>
    <s v="10"/>
    <n v="5"/>
    <x v="11"/>
    <n v="1"/>
    <s v="Provincia"/>
    <n v="7"/>
    <x v="1"/>
    <x v="1"/>
    <m/>
  </r>
  <r>
    <s v="18"/>
    <s v="10"/>
    <n v="6"/>
    <x v="24"/>
    <m/>
    <m/>
    <m/>
    <x v="1"/>
    <x v="1"/>
    <m/>
  </r>
  <r>
    <s v="18"/>
    <s v="10"/>
    <n v="7"/>
    <x v="25"/>
    <n v="1"/>
    <s v="Comuna"/>
    <n v="8"/>
    <x v="1"/>
    <x v="1"/>
    <m/>
  </r>
  <r>
    <s v="18"/>
    <s v="10"/>
    <n v="8"/>
    <x v="26"/>
    <m/>
    <m/>
    <m/>
    <x v="1"/>
    <x v="1"/>
    <m/>
  </r>
  <r>
    <s v="18"/>
    <s v="10"/>
    <n v="9"/>
    <x v="27"/>
    <m/>
    <m/>
    <m/>
    <x v="1"/>
    <x v="1"/>
    <m/>
  </r>
  <r>
    <s v="18"/>
    <s v="10"/>
    <n v="10"/>
    <x v="19"/>
    <m/>
    <m/>
    <m/>
    <x v="1"/>
    <x v="1"/>
    <m/>
  </r>
  <r>
    <s v="18"/>
    <s v="10"/>
    <n v="11"/>
    <x v="28"/>
    <n v="1"/>
    <s v="Nombre Urbano"/>
    <n v="9"/>
    <x v="1"/>
    <x v="1"/>
    <m/>
  </r>
  <r>
    <s v="18"/>
    <s v="10"/>
    <n v="12"/>
    <x v="29"/>
    <n v="1"/>
    <s v="Distrito"/>
    <n v="10"/>
    <x v="1"/>
    <x v="1"/>
    <m/>
  </r>
  <r>
    <s v="18"/>
    <s v="10"/>
    <n v="13"/>
    <x v="30"/>
    <n v="1"/>
    <s v="Zona"/>
    <n v="11"/>
    <x v="1"/>
    <x v="1"/>
    <m/>
  </r>
  <r>
    <s v="18"/>
    <s v="10"/>
    <n v="14"/>
    <x v="31"/>
    <n v="1"/>
    <s v="Proyección Población"/>
    <n v="4"/>
    <x v="1"/>
    <x v="1"/>
    <m/>
  </r>
  <r>
    <s v="18"/>
    <s v="10"/>
    <n v="15"/>
    <x v="32"/>
    <n v="1"/>
    <s v="Población al 2035"/>
    <n v="5"/>
    <x v="1"/>
    <x v="1"/>
    <m/>
  </r>
  <r>
    <s v="18"/>
    <s v="10"/>
    <n v="16"/>
    <x v="33"/>
    <n v="1"/>
    <s v="Categoría Población"/>
    <n v="3"/>
    <x v="50"/>
    <x v="50"/>
    <n v="1"/>
  </r>
  <r>
    <s v="18"/>
    <s v="10"/>
    <n v="17"/>
    <x v="34"/>
    <m/>
    <m/>
    <m/>
    <x v="1"/>
    <x v="1"/>
    <m/>
  </r>
  <r>
    <s v="19"/>
    <s v="11"/>
    <n v="1"/>
    <x v="20"/>
    <m/>
    <m/>
    <m/>
    <x v="1"/>
    <x v="1"/>
    <m/>
  </r>
  <r>
    <s v="19"/>
    <s v="11"/>
    <n v="2"/>
    <x v="21"/>
    <n v="1"/>
    <s v="Zona/Localidad"/>
    <n v="1"/>
    <x v="1"/>
    <x v="1"/>
    <m/>
  </r>
  <r>
    <s v="19"/>
    <s v="11"/>
    <n v="3"/>
    <x v="22"/>
    <n v="1"/>
    <s v="Tipo"/>
    <n v="2"/>
    <x v="1"/>
    <x v="1"/>
    <m/>
  </r>
  <r>
    <s v="19"/>
    <s v="11"/>
    <n v="4"/>
    <x v="23"/>
    <n v="1"/>
    <s v="Región"/>
    <n v="6"/>
    <x v="1"/>
    <x v="1"/>
    <m/>
  </r>
  <r>
    <s v="19"/>
    <s v="11"/>
    <n v="5"/>
    <x v="11"/>
    <n v="1"/>
    <s v="Provincia"/>
    <n v="7"/>
    <x v="1"/>
    <x v="1"/>
    <m/>
  </r>
  <r>
    <s v="19"/>
    <s v="11"/>
    <n v="6"/>
    <x v="24"/>
    <m/>
    <m/>
    <m/>
    <x v="1"/>
    <x v="1"/>
    <m/>
  </r>
  <r>
    <s v="19"/>
    <s v="11"/>
    <n v="7"/>
    <x v="25"/>
    <n v="1"/>
    <s v="Comuna"/>
    <n v="8"/>
    <x v="1"/>
    <x v="1"/>
    <m/>
  </r>
  <r>
    <s v="19"/>
    <s v="11"/>
    <n v="8"/>
    <x v="26"/>
    <m/>
    <m/>
    <m/>
    <x v="1"/>
    <x v="1"/>
    <m/>
  </r>
  <r>
    <s v="19"/>
    <s v="11"/>
    <n v="9"/>
    <x v="27"/>
    <m/>
    <m/>
    <m/>
    <x v="1"/>
    <x v="1"/>
    <m/>
  </r>
  <r>
    <s v="19"/>
    <s v="11"/>
    <n v="10"/>
    <x v="19"/>
    <m/>
    <m/>
    <m/>
    <x v="1"/>
    <x v="1"/>
    <m/>
  </r>
  <r>
    <s v="19"/>
    <s v="11"/>
    <n v="11"/>
    <x v="28"/>
    <n v="1"/>
    <s v="Nombre Urbano"/>
    <n v="9"/>
    <x v="1"/>
    <x v="1"/>
    <m/>
  </r>
  <r>
    <s v="19"/>
    <s v="11"/>
    <n v="12"/>
    <x v="29"/>
    <n v="1"/>
    <s v="Distrito"/>
    <n v="10"/>
    <x v="1"/>
    <x v="1"/>
    <m/>
  </r>
  <r>
    <s v="19"/>
    <s v="11"/>
    <n v="13"/>
    <x v="30"/>
    <n v="1"/>
    <s v="Zona"/>
    <n v="11"/>
    <x v="1"/>
    <x v="1"/>
    <m/>
  </r>
  <r>
    <s v="19"/>
    <s v="11"/>
    <n v="14"/>
    <x v="31"/>
    <n v="1"/>
    <s v="Proyección Población"/>
    <n v="4"/>
    <x v="1"/>
    <x v="1"/>
    <m/>
  </r>
  <r>
    <s v="19"/>
    <s v="11"/>
    <n v="15"/>
    <x v="32"/>
    <n v="1"/>
    <s v="Población al 2035"/>
    <n v="5"/>
    <x v="1"/>
    <x v="1"/>
    <m/>
  </r>
  <r>
    <s v="19"/>
    <s v="11"/>
    <n v="16"/>
    <x v="33"/>
    <n v="1"/>
    <s v="Categoría Población"/>
    <n v="3"/>
    <x v="51"/>
    <x v="51"/>
    <n v="1"/>
  </r>
  <r>
    <s v="19"/>
    <s v="11"/>
    <n v="17"/>
    <x v="34"/>
    <m/>
    <m/>
    <m/>
    <x v="1"/>
    <x v="1"/>
    <m/>
  </r>
  <r>
    <s v="20"/>
    <s v="12"/>
    <n v="1"/>
    <x v="20"/>
    <m/>
    <m/>
    <m/>
    <x v="1"/>
    <x v="1"/>
    <m/>
  </r>
  <r>
    <s v="20"/>
    <s v="12"/>
    <n v="2"/>
    <x v="21"/>
    <n v="1"/>
    <s v="Zona/Localidad"/>
    <n v="1"/>
    <x v="1"/>
    <x v="1"/>
    <m/>
  </r>
  <r>
    <s v="20"/>
    <s v="12"/>
    <n v="3"/>
    <x v="22"/>
    <n v="1"/>
    <s v="Tipo"/>
    <n v="2"/>
    <x v="1"/>
    <x v="1"/>
    <m/>
  </r>
  <r>
    <s v="20"/>
    <s v="12"/>
    <n v="4"/>
    <x v="23"/>
    <n v="1"/>
    <s v="Región"/>
    <n v="6"/>
    <x v="1"/>
    <x v="1"/>
    <m/>
  </r>
  <r>
    <s v="20"/>
    <s v="12"/>
    <n v="5"/>
    <x v="11"/>
    <n v="1"/>
    <s v="Provincia"/>
    <n v="7"/>
    <x v="1"/>
    <x v="1"/>
    <m/>
  </r>
  <r>
    <s v="20"/>
    <s v="12"/>
    <n v="6"/>
    <x v="24"/>
    <m/>
    <m/>
    <m/>
    <x v="1"/>
    <x v="1"/>
    <m/>
  </r>
  <r>
    <s v="20"/>
    <s v="12"/>
    <n v="7"/>
    <x v="25"/>
    <n v="1"/>
    <s v="Comuna"/>
    <n v="8"/>
    <x v="1"/>
    <x v="1"/>
    <m/>
  </r>
  <r>
    <s v="20"/>
    <s v="12"/>
    <n v="8"/>
    <x v="26"/>
    <m/>
    <m/>
    <m/>
    <x v="1"/>
    <x v="1"/>
    <m/>
  </r>
  <r>
    <s v="20"/>
    <s v="12"/>
    <n v="9"/>
    <x v="27"/>
    <m/>
    <m/>
    <m/>
    <x v="1"/>
    <x v="1"/>
    <m/>
  </r>
  <r>
    <s v="20"/>
    <s v="12"/>
    <n v="10"/>
    <x v="19"/>
    <m/>
    <m/>
    <m/>
    <x v="1"/>
    <x v="1"/>
    <m/>
  </r>
  <r>
    <s v="20"/>
    <s v="12"/>
    <n v="11"/>
    <x v="28"/>
    <n v="1"/>
    <s v="Nombre Urbano"/>
    <n v="9"/>
    <x v="1"/>
    <x v="1"/>
    <m/>
  </r>
  <r>
    <s v="20"/>
    <s v="12"/>
    <n v="12"/>
    <x v="29"/>
    <n v="1"/>
    <s v="Distrito"/>
    <n v="10"/>
    <x v="1"/>
    <x v="1"/>
    <m/>
  </r>
  <r>
    <s v="20"/>
    <s v="12"/>
    <n v="13"/>
    <x v="30"/>
    <n v="1"/>
    <s v="Zona"/>
    <n v="11"/>
    <x v="1"/>
    <x v="1"/>
    <m/>
  </r>
  <r>
    <s v="20"/>
    <s v="12"/>
    <n v="14"/>
    <x v="31"/>
    <n v="1"/>
    <s v="Proyección Población"/>
    <n v="4"/>
    <x v="1"/>
    <x v="1"/>
    <m/>
  </r>
  <r>
    <s v="20"/>
    <s v="12"/>
    <n v="15"/>
    <x v="32"/>
    <n v="1"/>
    <s v="Población al 2035"/>
    <n v="5"/>
    <x v="1"/>
    <x v="1"/>
    <m/>
  </r>
  <r>
    <s v="20"/>
    <s v="12"/>
    <n v="16"/>
    <x v="33"/>
    <n v="1"/>
    <s v="Categoría Población"/>
    <n v="3"/>
    <x v="52"/>
    <x v="52"/>
    <n v="1"/>
  </r>
  <r>
    <s v="20"/>
    <s v="12"/>
    <n v="17"/>
    <x v="34"/>
    <m/>
    <m/>
    <m/>
    <x v="1"/>
    <x v="1"/>
    <m/>
  </r>
  <r>
    <s v="21"/>
    <s v="13"/>
    <n v="1"/>
    <x v="20"/>
    <m/>
    <m/>
    <m/>
    <x v="1"/>
    <x v="1"/>
    <m/>
  </r>
  <r>
    <s v="21"/>
    <s v="13"/>
    <n v="2"/>
    <x v="21"/>
    <n v="1"/>
    <s v="Zona/Localidad"/>
    <n v="1"/>
    <x v="1"/>
    <x v="1"/>
    <m/>
  </r>
  <r>
    <s v="21"/>
    <s v="13"/>
    <n v="3"/>
    <x v="22"/>
    <n v="1"/>
    <s v="Tipo"/>
    <n v="2"/>
    <x v="1"/>
    <x v="1"/>
    <m/>
  </r>
  <r>
    <s v="21"/>
    <s v="13"/>
    <n v="4"/>
    <x v="23"/>
    <n v="1"/>
    <s v="Región"/>
    <n v="6"/>
    <x v="1"/>
    <x v="1"/>
    <m/>
  </r>
  <r>
    <s v="21"/>
    <s v="13"/>
    <n v="5"/>
    <x v="11"/>
    <n v="1"/>
    <s v="Provincia"/>
    <n v="7"/>
    <x v="1"/>
    <x v="1"/>
    <m/>
  </r>
  <r>
    <s v="21"/>
    <s v="13"/>
    <n v="6"/>
    <x v="24"/>
    <m/>
    <m/>
    <m/>
    <x v="1"/>
    <x v="1"/>
    <m/>
  </r>
  <r>
    <s v="21"/>
    <s v="13"/>
    <n v="7"/>
    <x v="25"/>
    <n v="1"/>
    <s v="Comuna"/>
    <n v="8"/>
    <x v="1"/>
    <x v="1"/>
    <m/>
  </r>
  <r>
    <s v="21"/>
    <s v="13"/>
    <n v="8"/>
    <x v="26"/>
    <m/>
    <m/>
    <m/>
    <x v="1"/>
    <x v="1"/>
    <m/>
  </r>
  <r>
    <s v="21"/>
    <s v="13"/>
    <n v="9"/>
    <x v="27"/>
    <m/>
    <m/>
    <m/>
    <x v="1"/>
    <x v="1"/>
    <m/>
  </r>
  <r>
    <s v="21"/>
    <s v="13"/>
    <n v="10"/>
    <x v="19"/>
    <m/>
    <m/>
    <m/>
    <x v="1"/>
    <x v="1"/>
    <m/>
  </r>
  <r>
    <s v="21"/>
    <s v="13"/>
    <n v="11"/>
    <x v="28"/>
    <n v="1"/>
    <s v="Nombre Urbano"/>
    <n v="9"/>
    <x v="1"/>
    <x v="1"/>
    <m/>
  </r>
  <r>
    <s v="21"/>
    <s v="13"/>
    <n v="12"/>
    <x v="29"/>
    <n v="1"/>
    <s v="Distrito"/>
    <n v="10"/>
    <x v="1"/>
    <x v="1"/>
    <m/>
  </r>
  <r>
    <s v="21"/>
    <s v="13"/>
    <n v="13"/>
    <x v="30"/>
    <n v="1"/>
    <s v="Zona"/>
    <n v="11"/>
    <x v="1"/>
    <x v="1"/>
    <m/>
  </r>
  <r>
    <s v="21"/>
    <s v="13"/>
    <n v="14"/>
    <x v="31"/>
    <n v="1"/>
    <s v="Proyección Población"/>
    <n v="4"/>
    <x v="1"/>
    <x v="1"/>
    <m/>
  </r>
  <r>
    <s v="21"/>
    <s v="13"/>
    <n v="15"/>
    <x v="32"/>
    <n v="1"/>
    <s v="Población al 2035"/>
    <n v="5"/>
    <x v="1"/>
    <x v="1"/>
    <m/>
  </r>
  <r>
    <s v="21"/>
    <s v="13"/>
    <n v="16"/>
    <x v="33"/>
    <n v="1"/>
    <s v="Categoría Población"/>
    <n v="3"/>
    <x v="53"/>
    <x v="53"/>
    <n v="1"/>
  </r>
  <r>
    <s v="21"/>
    <s v="13"/>
    <n v="17"/>
    <x v="34"/>
    <m/>
    <m/>
    <m/>
    <x v="1"/>
    <x v="1"/>
    <m/>
  </r>
  <r>
    <s v="22"/>
    <s v="14"/>
    <n v="1"/>
    <x v="20"/>
    <m/>
    <m/>
    <m/>
    <x v="1"/>
    <x v="1"/>
    <m/>
  </r>
  <r>
    <s v="22"/>
    <s v="14"/>
    <n v="2"/>
    <x v="21"/>
    <n v="1"/>
    <s v="Zona/Localidad"/>
    <n v="1"/>
    <x v="1"/>
    <x v="1"/>
    <m/>
  </r>
  <r>
    <s v="22"/>
    <s v="14"/>
    <n v="3"/>
    <x v="22"/>
    <n v="1"/>
    <s v="Tipo"/>
    <n v="2"/>
    <x v="1"/>
    <x v="1"/>
    <m/>
  </r>
  <r>
    <s v="22"/>
    <s v="14"/>
    <n v="4"/>
    <x v="23"/>
    <n v="1"/>
    <s v="Región"/>
    <n v="6"/>
    <x v="1"/>
    <x v="1"/>
    <m/>
  </r>
  <r>
    <s v="22"/>
    <s v="14"/>
    <n v="5"/>
    <x v="11"/>
    <n v="1"/>
    <s v="Provincia"/>
    <n v="7"/>
    <x v="1"/>
    <x v="1"/>
    <m/>
  </r>
  <r>
    <s v="22"/>
    <s v="14"/>
    <n v="6"/>
    <x v="24"/>
    <m/>
    <m/>
    <m/>
    <x v="1"/>
    <x v="1"/>
    <m/>
  </r>
  <r>
    <s v="22"/>
    <s v="14"/>
    <n v="7"/>
    <x v="25"/>
    <n v="1"/>
    <s v="Comuna"/>
    <n v="8"/>
    <x v="1"/>
    <x v="1"/>
    <m/>
  </r>
  <r>
    <s v="22"/>
    <s v="14"/>
    <n v="8"/>
    <x v="26"/>
    <m/>
    <m/>
    <m/>
    <x v="1"/>
    <x v="1"/>
    <m/>
  </r>
  <r>
    <s v="22"/>
    <s v="14"/>
    <n v="9"/>
    <x v="27"/>
    <m/>
    <m/>
    <m/>
    <x v="1"/>
    <x v="1"/>
    <m/>
  </r>
  <r>
    <s v="22"/>
    <s v="14"/>
    <n v="10"/>
    <x v="19"/>
    <m/>
    <m/>
    <m/>
    <x v="1"/>
    <x v="1"/>
    <m/>
  </r>
  <r>
    <s v="22"/>
    <s v="14"/>
    <n v="11"/>
    <x v="28"/>
    <n v="1"/>
    <s v="Nombre Urbano"/>
    <n v="9"/>
    <x v="1"/>
    <x v="1"/>
    <m/>
  </r>
  <r>
    <s v="22"/>
    <s v="14"/>
    <n v="12"/>
    <x v="29"/>
    <n v="1"/>
    <s v="Distrito"/>
    <n v="10"/>
    <x v="1"/>
    <x v="1"/>
    <m/>
  </r>
  <r>
    <s v="22"/>
    <s v="14"/>
    <n v="13"/>
    <x v="30"/>
    <n v="1"/>
    <s v="Zona"/>
    <n v="11"/>
    <x v="1"/>
    <x v="1"/>
    <m/>
  </r>
  <r>
    <s v="22"/>
    <s v="14"/>
    <n v="14"/>
    <x v="31"/>
    <n v="1"/>
    <s v="Proyección Población"/>
    <n v="4"/>
    <x v="1"/>
    <x v="1"/>
    <m/>
  </r>
  <r>
    <s v="22"/>
    <s v="14"/>
    <n v="15"/>
    <x v="32"/>
    <n v="1"/>
    <s v="Población al 2035"/>
    <n v="5"/>
    <x v="1"/>
    <x v="1"/>
    <m/>
  </r>
  <r>
    <s v="22"/>
    <s v="14"/>
    <n v="16"/>
    <x v="33"/>
    <n v="1"/>
    <s v="Categoría Población"/>
    <n v="3"/>
    <x v="54"/>
    <x v="54"/>
    <n v="1"/>
  </r>
  <r>
    <s v="22"/>
    <s v="14"/>
    <n v="17"/>
    <x v="34"/>
    <m/>
    <m/>
    <m/>
    <x v="1"/>
    <x v="1"/>
    <m/>
  </r>
  <r>
    <s v="23"/>
    <s v="15"/>
    <n v="1"/>
    <x v="20"/>
    <m/>
    <m/>
    <m/>
    <x v="1"/>
    <x v="1"/>
    <m/>
  </r>
  <r>
    <s v="23"/>
    <s v="15"/>
    <n v="2"/>
    <x v="21"/>
    <n v="1"/>
    <s v="Zona/Localidad"/>
    <n v="1"/>
    <x v="1"/>
    <x v="1"/>
    <m/>
  </r>
  <r>
    <s v="23"/>
    <s v="15"/>
    <n v="3"/>
    <x v="22"/>
    <n v="1"/>
    <s v="Tipo"/>
    <n v="2"/>
    <x v="1"/>
    <x v="1"/>
    <m/>
  </r>
  <r>
    <s v="23"/>
    <s v="15"/>
    <n v="4"/>
    <x v="23"/>
    <n v="1"/>
    <s v="Región"/>
    <n v="6"/>
    <x v="1"/>
    <x v="1"/>
    <m/>
  </r>
  <r>
    <s v="23"/>
    <s v="15"/>
    <n v="5"/>
    <x v="11"/>
    <n v="1"/>
    <s v="Provincia"/>
    <n v="7"/>
    <x v="1"/>
    <x v="1"/>
    <m/>
  </r>
  <r>
    <s v="23"/>
    <s v="15"/>
    <n v="6"/>
    <x v="24"/>
    <m/>
    <m/>
    <m/>
    <x v="1"/>
    <x v="1"/>
    <m/>
  </r>
  <r>
    <s v="23"/>
    <s v="15"/>
    <n v="7"/>
    <x v="25"/>
    <n v="1"/>
    <s v="Comuna"/>
    <n v="8"/>
    <x v="1"/>
    <x v="1"/>
    <m/>
  </r>
  <r>
    <s v="23"/>
    <s v="15"/>
    <n v="8"/>
    <x v="26"/>
    <m/>
    <m/>
    <m/>
    <x v="1"/>
    <x v="1"/>
    <m/>
  </r>
  <r>
    <s v="23"/>
    <s v="15"/>
    <n v="9"/>
    <x v="27"/>
    <m/>
    <m/>
    <m/>
    <x v="1"/>
    <x v="1"/>
    <m/>
  </r>
  <r>
    <s v="23"/>
    <s v="15"/>
    <n v="10"/>
    <x v="19"/>
    <m/>
    <m/>
    <m/>
    <x v="1"/>
    <x v="1"/>
    <m/>
  </r>
  <r>
    <s v="23"/>
    <s v="15"/>
    <n v="11"/>
    <x v="28"/>
    <n v="1"/>
    <s v="Nombre Urbano"/>
    <n v="9"/>
    <x v="1"/>
    <x v="1"/>
    <m/>
  </r>
  <r>
    <s v="23"/>
    <s v="15"/>
    <n v="12"/>
    <x v="29"/>
    <n v="1"/>
    <s v="Distrito"/>
    <n v="10"/>
    <x v="1"/>
    <x v="1"/>
    <m/>
  </r>
  <r>
    <s v="23"/>
    <s v="15"/>
    <n v="13"/>
    <x v="30"/>
    <n v="1"/>
    <s v="Zona"/>
    <n v="11"/>
    <x v="1"/>
    <x v="1"/>
    <m/>
  </r>
  <r>
    <s v="23"/>
    <s v="15"/>
    <n v="14"/>
    <x v="31"/>
    <n v="1"/>
    <s v="Proyección Población"/>
    <n v="4"/>
    <x v="1"/>
    <x v="1"/>
    <m/>
  </r>
  <r>
    <s v="23"/>
    <s v="15"/>
    <n v="15"/>
    <x v="32"/>
    <n v="1"/>
    <s v="Población al 2035"/>
    <n v="5"/>
    <x v="1"/>
    <x v="1"/>
    <m/>
  </r>
  <r>
    <s v="23"/>
    <s v="15"/>
    <n v="16"/>
    <x v="33"/>
    <n v="1"/>
    <s v="Categoría Población"/>
    <n v="3"/>
    <x v="55"/>
    <x v="55"/>
    <n v="1"/>
  </r>
  <r>
    <s v="23"/>
    <s v="15"/>
    <n v="17"/>
    <x v="34"/>
    <m/>
    <m/>
    <m/>
    <x v="1"/>
    <x v="1"/>
    <m/>
  </r>
  <r>
    <s v="24"/>
    <s v="16"/>
    <n v="1"/>
    <x v="20"/>
    <m/>
    <m/>
    <m/>
    <x v="1"/>
    <x v="1"/>
    <m/>
  </r>
  <r>
    <s v="24"/>
    <s v="16"/>
    <n v="2"/>
    <x v="21"/>
    <n v="1"/>
    <s v="Zona/Localidad"/>
    <n v="1"/>
    <x v="1"/>
    <x v="1"/>
    <m/>
  </r>
  <r>
    <s v="24"/>
    <s v="16"/>
    <n v="3"/>
    <x v="22"/>
    <n v="1"/>
    <s v="Tipo"/>
    <n v="2"/>
    <x v="1"/>
    <x v="1"/>
    <m/>
  </r>
  <r>
    <s v="24"/>
    <s v="16"/>
    <n v="4"/>
    <x v="23"/>
    <n v="1"/>
    <s v="Región"/>
    <n v="6"/>
    <x v="1"/>
    <x v="1"/>
    <m/>
  </r>
  <r>
    <s v="24"/>
    <s v="16"/>
    <n v="5"/>
    <x v="11"/>
    <n v="1"/>
    <s v="Provincia"/>
    <n v="7"/>
    <x v="1"/>
    <x v="1"/>
    <m/>
  </r>
  <r>
    <s v="24"/>
    <s v="16"/>
    <n v="6"/>
    <x v="24"/>
    <m/>
    <m/>
    <m/>
    <x v="1"/>
    <x v="1"/>
    <m/>
  </r>
  <r>
    <s v="24"/>
    <s v="16"/>
    <n v="7"/>
    <x v="25"/>
    <n v="1"/>
    <s v="Comuna"/>
    <n v="8"/>
    <x v="1"/>
    <x v="1"/>
    <m/>
  </r>
  <r>
    <s v="24"/>
    <s v="16"/>
    <n v="8"/>
    <x v="26"/>
    <m/>
    <m/>
    <m/>
    <x v="1"/>
    <x v="1"/>
    <m/>
  </r>
  <r>
    <s v="24"/>
    <s v="16"/>
    <n v="9"/>
    <x v="27"/>
    <m/>
    <m/>
    <m/>
    <x v="1"/>
    <x v="1"/>
    <m/>
  </r>
  <r>
    <s v="24"/>
    <s v="16"/>
    <n v="10"/>
    <x v="19"/>
    <m/>
    <m/>
    <m/>
    <x v="1"/>
    <x v="1"/>
    <m/>
  </r>
  <r>
    <s v="24"/>
    <s v="16"/>
    <n v="11"/>
    <x v="28"/>
    <n v="1"/>
    <s v="Nombre Urbano"/>
    <n v="9"/>
    <x v="1"/>
    <x v="1"/>
    <m/>
  </r>
  <r>
    <s v="24"/>
    <s v="16"/>
    <n v="12"/>
    <x v="29"/>
    <n v="1"/>
    <s v="Distrito"/>
    <n v="10"/>
    <x v="1"/>
    <x v="1"/>
    <m/>
  </r>
  <r>
    <s v="24"/>
    <s v="16"/>
    <n v="13"/>
    <x v="30"/>
    <n v="1"/>
    <s v="Zona"/>
    <n v="11"/>
    <x v="1"/>
    <x v="1"/>
    <m/>
  </r>
  <r>
    <s v="24"/>
    <s v="16"/>
    <n v="14"/>
    <x v="31"/>
    <n v="1"/>
    <s v="Proyección Población"/>
    <n v="4"/>
    <x v="1"/>
    <x v="1"/>
    <m/>
  </r>
  <r>
    <s v="24"/>
    <s v="16"/>
    <n v="15"/>
    <x v="32"/>
    <n v="1"/>
    <s v="Población al 2035"/>
    <n v="5"/>
    <x v="1"/>
    <x v="1"/>
    <m/>
  </r>
  <r>
    <s v="24"/>
    <s v="16"/>
    <n v="16"/>
    <x v="33"/>
    <n v="1"/>
    <s v="Categoría Población"/>
    <n v="3"/>
    <x v="56"/>
    <x v="56"/>
    <n v="1"/>
  </r>
  <r>
    <s v="24"/>
    <s v="16"/>
    <n v="17"/>
    <x v="34"/>
    <m/>
    <m/>
    <m/>
    <x v="1"/>
    <x v="1"/>
    <m/>
  </r>
  <r>
    <s v="25"/>
    <s v="17"/>
    <n v="1"/>
    <x v="20"/>
    <m/>
    <m/>
    <m/>
    <x v="1"/>
    <x v="1"/>
    <m/>
  </r>
  <r>
    <s v="25"/>
    <s v="17"/>
    <n v="2"/>
    <x v="21"/>
    <n v="1"/>
    <s v="Zona/Localidad"/>
    <n v="1"/>
    <x v="1"/>
    <x v="1"/>
    <m/>
  </r>
  <r>
    <s v="25"/>
    <s v="17"/>
    <n v="3"/>
    <x v="22"/>
    <n v="1"/>
    <s v="Tipo"/>
    <n v="2"/>
    <x v="1"/>
    <x v="1"/>
    <m/>
  </r>
  <r>
    <s v="25"/>
    <s v="17"/>
    <n v="4"/>
    <x v="23"/>
    <n v="1"/>
    <s v="Región"/>
    <n v="6"/>
    <x v="1"/>
    <x v="1"/>
    <m/>
  </r>
  <r>
    <s v="25"/>
    <s v="17"/>
    <n v="5"/>
    <x v="11"/>
    <n v="1"/>
    <s v="Provincia"/>
    <n v="7"/>
    <x v="1"/>
    <x v="1"/>
    <m/>
  </r>
  <r>
    <s v="25"/>
    <s v="17"/>
    <n v="6"/>
    <x v="24"/>
    <m/>
    <m/>
    <m/>
    <x v="1"/>
    <x v="1"/>
    <m/>
  </r>
  <r>
    <s v="25"/>
    <s v="17"/>
    <n v="7"/>
    <x v="25"/>
    <n v="1"/>
    <s v="Comuna"/>
    <n v="8"/>
    <x v="1"/>
    <x v="1"/>
    <m/>
  </r>
  <r>
    <s v="25"/>
    <s v="17"/>
    <n v="8"/>
    <x v="26"/>
    <m/>
    <m/>
    <m/>
    <x v="1"/>
    <x v="1"/>
    <m/>
  </r>
  <r>
    <s v="25"/>
    <s v="17"/>
    <n v="9"/>
    <x v="27"/>
    <m/>
    <m/>
    <m/>
    <x v="1"/>
    <x v="1"/>
    <m/>
  </r>
  <r>
    <s v="25"/>
    <s v="17"/>
    <n v="10"/>
    <x v="19"/>
    <m/>
    <m/>
    <m/>
    <x v="1"/>
    <x v="1"/>
    <m/>
  </r>
  <r>
    <s v="25"/>
    <s v="17"/>
    <n v="11"/>
    <x v="28"/>
    <n v="1"/>
    <s v="Nombre Urbano"/>
    <n v="9"/>
    <x v="1"/>
    <x v="1"/>
    <m/>
  </r>
  <r>
    <s v="25"/>
    <s v="17"/>
    <n v="12"/>
    <x v="29"/>
    <n v="1"/>
    <s v="Distrito"/>
    <n v="10"/>
    <x v="1"/>
    <x v="1"/>
    <m/>
  </r>
  <r>
    <s v="25"/>
    <s v="17"/>
    <n v="13"/>
    <x v="30"/>
    <n v="1"/>
    <s v="Zona"/>
    <n v="11"/>
    <x v="1"/>
    <x v="1"/>
    <m/>
  </r>
  <r>
    <s v="25"/>
    <s v="17"/>
    <n v="14"/>
    <x v="31"/>
    <n v="1"/>
    <s v="Proyección Población"/>
    <n v="4"/>
    <x v="1"/>
    <x v="1"/>
    <m/>
  </r>
  <r>
    <s v="25"/>
    <s v="17"/>
    <n v="15"/>
    <x v="32"/>
    <n v="1"/>
    <s v="Población al 2035"/>
    <n v="5"/>
    <x v="1"/>
    <x v="1"/>
    <m/>
  </r>
  <r>
    <s v="25"/>
    <s v="17"/>
    <n v="16"/>
    <x v="33"/>
    <n v="1"/>
    <s v="Categoría Población"/>
    <n v="3"/>
    <x v="57"/>
    <x v="57"/>
    <n v="1"/>
  </r>
  <r>
    <s v="25"/>
    <s v="17"/>
    <n v="17"/>
    <x v="34"/>
    <m/>
    <m/>
    <m/>
    <x v="1"/>
    <x v="1"/>
    <m/>
  </r>
  <r>
    <s v="26"/>
    <s v="sii1"/>
    <n v="1"/>
    <x v="23"/>
    <n v="1"/>
    <s v="Región"/>
    <n v="1"/>
    <x v="1"/>
    <x v="1"/>
    <m/>
  </r>
  <r>
    <s v="26"/>
    <s v="sii1"/>
    <n v="2"/>
    <x v="11"/>
    <n v="1"/>
    <s v="Provincia"/>
    <n v="2"/>
    <x v="1"/>
    <x v="1"/>
    <m/>
  </r>
  <r>
    <s v="26"/>
    <s v="sii1"/>
    <n v="3"/>
    <x v="12"/>
    <n v="1"/>
    <s v="Comuna"/>
    <n v="3"/>
    <x v="58"/>
    <x v="58"/>
    <n v="1"/>
  </r>
  <r>
    <s v="26"/>
    <s v="sii1"/>
    <n v="4"/>
    <x v="35"/>
    <n v="1"/>
    <s v="Actividades Artísticas, Entretenimiento y Recreativas"/>
    <n v="4"/>
    <x v="1"/>
    <x v="1"/>
    <m/>
  </r>
  <r>
    <s v="26"/>
    <s v="sii1"/>
    <n v="5"/>
    <x v="36"/>
    <n v="1"/>
    <s v="Actividades de Alojamiento y Servicio de Comidas"/>
    <n v="5"/>
    <x v="1"/>
    <x v="1"/>
    <m/>
  </r>
  <r>
    <s v="26"/>
    <s v="sii1"/>
    <n v="6"/>
    <x v="37"/>
    <n v="1"/>
    <s v="Actividades de Atencion de la Salud y Asistencia Social"/>
    <n v="6"/>
    <x v="1"/>
    <x v="1"/>
    <m/>
  </r>
  <r>
    <s v="26"/>
    <s v="sii1"/>
    <n v="7"/>
    <x v="38"/>
    <n v="1"/>
    <s v="Actividades de Servicios Administrativos y de Apoyo"/>
    <n v="7"/>
    <x v="1"/>
    <x v="1"/>
    <m/>
  </r>
  <r>
    <s v="26"/>
    <s v="sii1"/>
    <n v="8"/>
    <x v="39"/>
    <n v="1"/>
    <s v="Actividades Financieras y de Seguros"/>
    <n v="8"/>
    <x v="1"/>
    <x v="1"/>
    <m/>
  </r>
  <r>
    <s v="26"/>
    <s v="sii1"/>
    <n v="9"/>
    <x v="40"/>
    <n v="1"/>
    <s v="Actividades Inmobiliarias"/>
    <n v="9"/>
    <x v="1"/>
    <x v="1"/>
    <m/>
  </r>
  <r>
    <s v="26"/>
    <s v="sii1"/>
    <n v="10"/>
    <x v="41"/>
    <n v="1"/>
    <s v="Actividades Profesionales, Científicas y Técnicas"/>
    <n v="10"/>
    <x v="1"/>
    <x v="1"/>
    <m/>
  </r>
  <r>
    <s v="26"/>
    <s v="sii1"/>
    <n v="11"/>
    <x v="42"/>
    <n v="1"/>
    <s v="Administracion Pública y Defensa; Seguridad Social"/>
    <n v="11"/>
    <x v="1"/>
    <x v="1"/>
    <m/>
  </r>
  <r>
    <s v="26"/>
    <s v="sii1"/>
    <n v="12"/>
    <x v="43"/>
    <n v="1"/>
    <s v="Agricultura, Ganadería, Silvicultura y Pesca"/>
    <n v="12"/>
    <x v="1"/>
    <x v="1"/>
    <m/>
  </r>
  <r>
    <s v="26"/>
    <s v="sii1"/>
    <n v="13"/>
    <x v="44"/>
    <n v="1"/>
    <s v="Comercio al por Mayor y Menor; Reparacion de Vehículos"/>
    <n v="13"/>
    <x v="1"/>
    <x v="1"/>
    <m/>
  </r>
  <r>
    <s v="26"/>
    <s v="sii1"/>
    <n v="14"/>
    <x v="45"/>
    <n v="1"/>
    <s v="Construcción"/>
    <n v="14"/>
    <x v="1"/>
    <x v="1"/>
    <m/>
  </r>
  <r>
    <s v="26"/>
    <s v="sii1"/>
    <n v="15"/>
    <x v="46"/>
    <n v="1"/>
    <s v="Enseñanza"/>
    <n v="15"/>
    <x v="1"/>
    <x v="1"/>
    <m/>
  </r>
  <r>
    <s v="26"/>
    <s v="sii1"/>
    <n v="16"/>
    <x v="47"/>
    <n v="1"/>
    <s v="Explotación de Minas y Canteras"/>
    <n v="16"/>
    <x v="1"/>
    <x v="1"/>
    <m/>
  </r>
  <r>
    <s v="26"/>
    <s v="sii1"/>
    <n v="17"/>
    <x v="48"/>
    <n v="1"/>
    <s v="Industria Manufacturera"/>
    <n v="17"/>
    <x v="1"/>
    <x v="1"/>
    <m/>
  </r>
  <r>
    <s v="26"/>
    <s v="sii1"/>
    <n v="18"/>
    <x v="49"/>
    <n v="1"/>
    <s v="Información y Comunicaciones"/>
    <n v="18"/>
    <x v="1"/>
    <x v="1"/>
    <m/>
  </r>
  <r>
    <s v="26"/>
    <s v="sii1"/>
    <n v="19"/>
    <x v="50"/>
    <n v="1"/>
    <s v="Otras Actividades de Servicios"/>
    <n v="19"/>
    <x v="1"/>
    <x v="1"/>
    <m/>
  </r>
  <r>
    <s v="26"/>
    <s v="sii1"/>
    <n v="20"/>
    <x v="51"/>
    <n v="1"/>
    <s v="Suministro de Agua; Aguas Residuales, Desechos y Descontaminación"/>
    <n v="20"/>
    <x v="1"/>
    <x v="1"/>
    <m/>
  </r>
  <r>
    <s v="26"/>
    <s v="sii1"/>
    <n v="21"/>
    <x v="52"/>
    <n v="1"/>
    <s v="Suministro de Electricidad, Gas, Vapor y Aire Acondicionado"/>
    <n v="21"/>
    <x v="1"/>
    <x v="1"/>
    <m/>
  </r>
  <r>
    <s v="26"/>
    <s v="sii1"/>
    <n v="22"/>
    <x v="53"/>
    <n v="1"/>
    <s v="Transporte y Almacenamiento"/>
    <n v="22"/>
    <x v="1"/>
    <x v="1"/>
    <m/>
  </r>
  <r>
    <s v="26"/>
    <s v="sii1"/>
    <n v="23"/>
    <x v="54"/>
    <n v="1"/>
    <s v="Total general"/>
    <n v="23"/>
    <x v="1"/>
    <x v="1"/>
    <m/>
  </r>
  <r>
    <s v="27"/>
    <s v="actividadesartsticasentretenimientoyrecreativas_2"/>
    <n v="1"/>
    <x v="23"/>
    <n v="1"/>
    <s v="Región"/>
    <n v="1"/>
    <x v="1"/>
    <x v="1"/>
    <m/>
  </r>
  <r>
    <s v="27"/>
    <s v="actividadesartsticasentretenimientoyrecreativas_2"/>
    <n v="2"/>
    <x v="11"/>
    <n v="1"/>
    <s v="Provincia"/>
    <n v="2"/>
    <x v="1"/>
    <x v="1"/>
    <m/>
  </r>
  <r>
    <s v="27"/>
    <s v="actividadesartsticasentretenimientoyrecreativas_2"/>
    <n v="3"/>
    <x v="12"/>
    <n v="1"/>
    <s v="Comuna"/>
    <n v="3"/>
    <x v="59"/>
    <x v="59"/>
    <n v="1"/>
  </r>
  <r>
    <s v="27"/>
    <s v="actividadesartsticasentretenimientoyrecreativas_2"/>
    <n v="4"/>
    <x v="16"/>
    <n v="1"/>
    <s v="Rubro"/>
    <n v="4"/>
    <x v="1"/>
    <x v="1"/>
    <m/>
  </r>
  <r>
    <s v="27"/>
    <s v="actividadesartsticasentretenimientoyrecreativas_2"/>
    <n v="5"/>
    <x v="55"/>
    <n v="1"/>
    <s v="00 Sin Información"/>
    <n v="5"/>
    <x v="1"/>
    <x v="1"/>
    <m/>
  </r>
  <r>
    <s v="27"/>
    <s v="actividadesartsticasentretenimientoyrecreativas_2"/>
    <n v="6"/>
    <x v="56"/>
    <n v="1"/>
    <s v="01 Micro Empresa"/>
    <n v="6"/>
    <x v="1"/>
    <x v="1"/>
    <m/>
  </r>
  <r>
    <s v="27"/>
    <s v="actividadesartsticasentretenimientoyrecreativas_2"/>
    <n v="7"/>
    <x v="57"/>
    <n v="1"/>
    <s v="02 Pequeña Empresa"/>
    <n v="7"/>
    <x v="1"/>
    <x v="1"/>
    <m/>
  </r>
  <r>
    <s v="27"/>
    <s v="actividadesartsticasentretenimientoyrecreativas_2"/>
    <n v="8"/>
    <x v="58"/>
    <n v="1"/>
    <s v="03 Mediana Empresa"/>
    <n v="8"/>
    <x v="1"/>
    <x v="1"/>
    <m/>
  </r>
  <r>
    <s v="27"/>
    <s v="actividadesartsticasentretenimientoyrecreativas_2"/>
    <n v="9"/>
    <x v="59"/>
    <n v="1"/>
    <s v="04 Gran Empresa"/>
    <n v="9"/>
    <x v="1"/>
    <x v="1"/>
    <m/>
  </r>
  <r>
    <s v="27"/>
    <s v="actividadesartsticasentretenimientoyrecreativas_2"/>
    <n v="10"/>
    <x v="54"/>
    <n v="1"/>
    <s v="Total general"/>
    <n v="10"/>
    <x v="1"/>
    <x v="1"/>
    <m/>
  </r>
  <r>
    <s v="28"/>
    <s v="actividadesdealojamientoyserviciodecomidas_2"/>
    <n v="1"/>
    <x v="23"/>
    <n v="1"/>
    <s v="Región"/>
    <n v="1"/>
    <x v="1"/>
    <x v="1"/>
    <m/>
  </r>
  <r>
    <s v="28"/>
    <s v="actividadesdealojamientoyserviciodecomidas_2"/>
    <n v="2"/>
    <x v="11"/>
    <n v="1"/>
    <s v="Provincia"/>
    <n v="2"/>
    <x v="1"/>
    <x v="1"/>
    <m/>
  </r>
  <r>
    <s v="28"/>
    <s v="actividadesdealojamientoyserviciodecomidas_2"/>
    <n v="3"/>
    <x v="12"/>
    <n v="1"/>
    <s v="Comuna"/>
    <n v="3"/>
    <x v="60"/>
    <x v="60"/>
    <n v="1"/>
  </r>
  <r>
    <s v="28"/>
    <s v="actividadesdealojamientoyserviciodecomidas_2"/>
    <n v="4"/>
    <x v="16"/>
    <n v="1"/>
    <s v="Rubro"/>
    <n v="4"/>
    <x v="1"/>
    <x v="1"/>
    <m/>
  </r>
  <r>
    <s v="28"/>
    <s v="actividadesdealojamientoyserviciodecomidas_2"/>
    <n v="5"/>
    <x v="55"/>
    <n v="1"/>
    <s v="00 Sin Información"/>
    <n v="5"/>
    <x v="1"/>
    <x v="1"/>
    <m/>
  </r>
  <r>
    <s v="28"/>
    <s v="actividadesdealojamientoyserviciodecomidas_2"/>
    <n v="6"/>
    <x v="56"/>
    <n v="1"/>
    <s v="01 Micro Empresa"/>
    <n v="6"/>
    <x v="1"/>
    <x v="1"/>
    <m/>
  </r>
  <r>
    <s v="28"/>
    <s v="actividadesdealojamientoyserviciodecomidas_2"/>
    <n v="7"/>
    <x v="57"/>
    <n v="1"/>
    <s v="02 Pequeña Empresa"/>
    <n v="7"/>
    <x v="1"/>
    <x v="1"/>
    <m/>
  </r>
  <r>
    <s v="28"/>
    <s v="actividadesdealojamientoyserviciodecomidas_2"/>
    <n v="8"/>
    <x v="58"/>
    <n v="1"/>
    <s v="03 Mediana Empresa"/>
    <n v="8"/>
    <x v="1"/>
    <x v="1"/>
    <m/>
  </r>
  <r>
    <s v="28"/>
    <s v="actividadesdealojamientoyserviciodecomidas_2"/>
    <n v="9"/>
    <x v="59"/>
    <n v="1"/>
    <s v="04 Gran Empresa"/>
    <n v="9"/>
    <x v="1"/>
    <x v="1"/>
    <m/>
  </r>
  <r>
    <s v="28"/>
    <s v="actividadesdealojamientoyserviciodecomidas_2"/>
    <n v="10"/>
    <x v="54"/>
    <n v="1"/>
    <s v="Total general"/>
    <n v="10"/>
    <x v="1"/>
    <x v="1"/>
    <m/>
  </r>
  <r>
    <s v="29"/>
    <s v="actividadesdeatenciondelasaludyasistenciasocial_2"/>
    <n v="1"/>
    <x v="23"/>
    <n v="1"/>
    <s v="Región"/>
    <n v="1"/>
    <x v="1"/>
    <x v="1"/>
    <m/>
  </r>
  <r>
    <s v="29"/>
    <s v="actividadesdeatenciondelasaludyasistenciasocial_2"/>
    <n v="2"/>
    <x v="11"/>
    <n v="1"/>
    <s v="Provincia"/>
    <n v="2"/>
    <x v="1"/>
    <x v="1"/>
    <m/>
  </r>
  <r>
    <s v="29"/>
    <s v="actividadesdeatenciondelasaludyasistenciasocial_2"/>
    <n v="3"/>
    <x v="12"/>
    <n v="1"/>
    <s v="Comuna"/>
    <n v="3"/>
    <x v="61"/>
    <x v="61"/>
    <n v="1"/>
  </r>
  <r>
    <s v="29"/>
    <s v="actividadesdeatenciondelasaludyasistenciasocial_2"/>
    <n v="4"/>
    <x v="16"/>
    <n v="1"/>
    <s v="Rubro"/>
    <n v="4"/>
    <x v="1"/>
    <x v="1"/>
    <m/>
  </r>
  <r>
    <s v="29"/>
    <s v="actividadesdeatenciondelasaludyasistenciasocial_2"/>
    <n v="5"/>
    <x v="55"/>
    <n v="1"/>
    <s v="00 Sin Información"/>
    <n v="5"/>
    <x v="1"/>
    <x v="1"/>
    <m/>
  </r>
  <r>
    <s v="29"/>
    <s v="actividadesdeatenciondelasaludyasistenciasocial_2"/>
    <n v="6"/>
    <x v="56"/>
    <n v="1"/>
    <s v="01 Micro Empresa"/>
    <n v="6"/>
    <x v="1"/>
    <x v="1"/>
    <m/>
  </r>
  <r>
    <s v="29"/>
    <s v="actividadesdeatenciondelasaludyasistenciasocial_2"/>
    <n v="7"/>
    <x v="57"/>
    <n v="1"/>
    <s v="02 Pequeña Empresa"/>
    <n v="7"/>
    <x v="1"/>
    <x v="1"/>
    <m/>
  </r>
  <r>
    <s v="29"/>
    <s v="actividadesdeatenciondelasaludyasistenciasocial_2"/>
    <n v="8"/>
    <x v="58"/>
    <n v="1"/>
    <s v="03 Mediana Empresa"/>
    <n v="8"/>
    <x v="1"/>
    <x v="1"/>
    <m/>
  </r>
  <r>
    <s v="29"/>
    <s v="actividadesdeatenciondelasaludyasistenciasocial_2"/>
    <n v="9"/>
    <x v="59"/>
    <n v="1"/>
    <s v="04 Gran Empresa"/>
    <n v="9"/>
    <x v="1"/>
    <x v="1"/>
    <m/>
  </r>
  <r>
    <s v="29"/>
    <s v="actividadesdeatenciondelasaludyasistenciasocial_2"/>
    <n v="10"/>
    <x v="54"/>
    <n v="1"/>
    <s v="Total general"/>
    <n v="10"/>
    <x v="1"/>
    <x v="1"/>
    <m/>
  </r>
  <r>
    <s v="30"/>
    <s v="actividadesdeloshogarescomoempleadores_2"/>
    <n v="1"/>
    <x v="23"/>
    <n v="1"/>
    <s v="Región"/>
    <n v="1"/>
    <x v="1"/>
    <x v="1"/>
    <m/>
  </r>
  <r>
    <s v="30"/>
    <s v="actividadesdeloshogarescomoempleadores_2"/>
    <n v="2"/>
    <x v="11"/>
    <n v="1"/>
    <s v="Provincia"/>
    <n v="2"/>
    <x v="1"/>
    <x v="1"/>
    <m/>
  </r>
  <r>
    <s v="30"/>
    <s v="actividadesdeloshogarescomoempleadores_2"/>
    <n v="3"/>
    <x v="12"/>
    <n v="1"/>
    <s v="Comuna"/>
    <n v="3"/>
    <x v="62"/>
    <x v="62"/>
    <n v="1"/>
  </r>
  <r>
    <s v="30"/>
    <s v="actividadesdeloshogarescomoempleadores_2"/>
    <n v="4"/>
    <x v="16"/>
    <n v="1"/>
    <s v="Rubro"/>
    <n v="4"/>
    <x v="1"/>
    <x v="1"/>
    <m/>
  </r>
  <r>
    <s v="30"/>
    <s v="actividadesdeloshogarescomoempleadores_2"/>
    <n v="5"/>
    <x v="55"/>
    <n v="1"/>
    <s v="00 Sin Información"/>
    <n v="5"/>
    <x v="1"/>
    <x v="1"/>
    <m/>
  </r>
  <r>
    <s v="30"/>
    <s v="actividadesdeloshogarescomoempleadores_2"/>
    <n v="6"/>
    <x v="56"/>
    <n v="1"/>
    <s v="01 Micro Empresa"/>
    <n v="6"/>
    <x v="1"/>
    <x v="1"/>
    <m/>
  </r>
  <r>
    <s v="30"/>
    <s v="actividadesdeloshogarescomoempleadores_2"/>
    <n v="7"/>
    <x v="57"/>
    <n v="1"/>
    <s v="02 Pequeña Empresa"/>
    <n v="7"/>
    <x v="1"/>
    <x v="1"/>
    <m/>
  </r>
  <r>
    <s v="30"/>
    <s v="actividadesdeloshogarescomoempleadores_2"/>
    <n v="8"/>
    <x v="58"/>
    <n v="1"/>
    <s v="03 Mediana Empresa"/>
    <n v="8"/>
    <x v="1"/>
    <x v="1"/>
    <m/>
  </r>
  <r>
    <s v="30"/>
    <s v="actividadesdeloshogarescomoempleadores_2"/>
    <n v="9"/>
    <x v="59"/>
    <n v="1"/>
    <s v="04 Gran Empresa"/>
    <n v="9"/>
    <x v="1"/>
    <x v="1"/>
    <m/>
  </r>
  <r>
    <s v="30"/>
    <s v="actividadesdeloshogarescomoempleadores_2"/>
    <n v="10"/>
    <x v="54"/>
    <n v="1"/>
    <s v="Total general"/>
    <n v="10"/>
    <x v="1"/>
    <x v="1"/>
    <m/>
  </r>
  <r>
    <s v="31"/>
    <s v="actividadesdeorganizacionesyorganosextraterritoriales_2"/>
    <n v="1"/>
    <x v="23"/>
    <n v="1"/>
    <s v="Región"/>
    <n v="1"/>
    <x v="1"/>
    <x v="1"/>
    <m/>
  </r>
  <r>
    <s v="31"/>
    <s v="actividadesdeorganizacionesyorganosextraterritoriales_2"/>
    <n v="2"/>
    <x v="11"/>
    <n v="1"/>
    <s v="Provincia"/>
    <n v="2"/>
    <x v="1"/>
    <x v="1"/>
    <m/>
  </r>
  <r>
    <s v="31"/>
    <s v="actividadesdeorganizacionesyorganosextraterritoriales_2"/>
    <n v="3"/>
    <x v="12"/>
    <n v="1"/>
    <s v="Comuna"/>
    <n v="3"/>
    <x v="63"/>
    <x v="63"/>
    <n v="1"/>
  </r>
  <r>
    <s v="31"/>
    <s v="actividadesdeorganizacionesyorganosextraterritoriales_2"/>
    <n v="4"/>
    <x v="16"/>
    <n v="1"/>
    <s v="Rubro"/>
    <n v="4"/>
    <x v="1"/>
    <x v="1"/>
    <m/>
  </r>
  <r>
    <s v="31"/>
    <s v="actividadesdeorganizacionesyorganosextraterritoriales_2"/>
    <n v="5"/>
    <x v="55"/>
    <n v="1"/>
    <s v="00 Sin Información"/>
    <n v="5"/>
    <x v="1"/>
    <x v="1"/>
    <m/>
  </r>
  <r>
    <s v="31"/>
    <s v="actividadesdeorganizacionesyorganosextraterritoriales_2"/>
    <n v="6"/>
    <x v="56"/>
    <n v="1"/>
    <s v="01 Micro Empresa"/>
    <n v="6"/>
    <x v="1"/>
    <x v="1"/>
    <m/>
  </r>
  <r>
    <s v="31"/>
    <s v="actividadesdeorganizacionesyorganosextraterritoriales_2"/>
    <n v="7"/>
    <x v="57"/>
    <n v="1"/>
    <s v="02 Pequeña Empresa"/>
    <n v="7"/>
    <x v="1"/>
    <x v="1"/>
    <m/>
  </r>
  <r>
    <s v="31"/>
    <s v="actividadesdeorganizacionesyorganosextraterritoriales_2"/>
    <n v="8"/>
    <x v="58"/>
    <n v="1"/>
    <s v="03 Mediana Empresa"/>
    <n v="8"/>
    <x v="1"/>
    <x v="1"/>
    <m/>
  </r>
  <r>
    <s v="31"/>
    <s v="actividadesdeorganizacionesyorganosextraterritoriales_2"/>
    <n v="9"/>
    <x v="59"/>
    <n v="1"/>
    <s v="04 Gran Empresa"/>
    <n v="9"/>
    <x v="1"/>
    <x v="1"/>
    <m/>
  </r>
  <r>
    <s v="31"/>
    <s v="actividadesdeorganizacionesyorganosextraterritoriales_2"/>
    <n v="10"/>
    <x v="54"/>
    <n v="1"/>
    <s v="Total general"/>
    <n v="10"/>
    <x v="1"/>
    <x v="1"/>
    <m/>
  </r>
  <r>
    <s v="32"/>
    <s v="actividadesdeserviciosadministrativosydeapoyo_2"/>
    <n v="1"/>
    <x v="23"/>
    <n v="1"/>
    <s v="Región"/>
    <n v="1"/>
    <x v="1"/>
    <x v="1"/>
    <m/>
  </r>
  <r>
    <s v="32"/>
    <s v="actividadesdeserviciosadministrativosydeapoyo_2"/>
    <n v="2"/>
    <x v="11"/>
    <n v="1"/>
    <s v="Provincia"/>
    <n v="2"/>
    <x v="1"/>
    <x v="1"/>
    <m/>
  </r>
  <r>
    <s v="32"/>
    <s v="actividadesdeserviciosadministrativosydeapoyo_2"/>
    <n v="3"/>
    <x v="12"/>
    <n v="1"/>
    <s v="Comuna"/>
    <n v="3"/>
    <x v="64"/>
    <x v="64"/>
    <n v="1"/>
  </r>
  <r>
    <s v="32"/>
    <s v="actividadesdeserviciosadministrativosydeapoyo_2"/>
    <n v="4"/>
    <x v="16"/>
    <n v="1"/>
    <s v="Rubro"/>
    <n v="4"/>
    <x v="1"/>
    <x v="1"/>
    <m/>
  </r>
  <r>
    <s v="32"/>
    <s v="actividadesdeserviciosadministrativosydeapoyo_2"/>
    <n v="5"/>
    <x v="55"/>
    <n v="1"/>
    <s v="00 Sin Información"/>
    <n v="5"/>
    <x v="1"/>
    <x v="1"/>
    <m/>
  </r>
  <r>
    <s v="32"/>
    <s v="actividadesdeserviciosadministrativosydeapoyo_2"/>
    <n v="6"/>
    <x v="56"/>
    <n v="1"/>
    <s v="01 Micro Empresa"/>
    <n v="6"/>
    <x v="1"/>
    <x v="1"/>
    <m/>
  </r>
  <r>
    <s v="32"/>
    <s v="actividadesdeserviciosadministrativosydeapoyo_2"/>
    <n v="7"/>
    <x v="57"/>
    <n v="1"/>
    <s v="02 Pequeña Empresa"/>
    <n v="7"/>
    <x v="1"/>
    <x v="1"/>
    <m/>
  </r>
  <r>
    <s v="32"/>
    <s v="actividadesdeserviciosadministrativosydeapoyo_2"/>
    <n v="8"/>
    <x v="58"/>
    <n v="1"/>
    <s v="03 Mediana Empresa"/>
    <n v="8"/>
    <x v="1"/>
    <x v="1"/>
    <m/>
  </r>
  <r>
    <s v="32"/>
    <s v="actividadesdeserviciosadministrativosydeapoyo_2"/>
    <n v="9"/>
    <x v="59"/>
    <n v="1"/>
    <s v="04 Gran Empresa"/>
    <n v="9"/>
    <x v="1"/>
    <x v="1"/>
    <m/>
  </r>
  <r>
    <s v="32"/>
    <s v="actividadesdeserviciosadministrativosydeapoyo_2"/>
    <n v="10"/>
    <x v="54"/>
    <n v="1"/>
    <s v="Total general"/>
    <n v="10"/>
    <x v="1"/>
    <x v="1"/>
    <m/>
  </r>
  <r>
    <s v="33"/>
    <s v="actividadesfinancierasydeseguros_2"/>
    <n v="1"/>
    <x v="23"/>
    <n v="1"/>
    <s v="Región"/>
    <n v="1"/>
    <x v="1"/>
    <x v="1"/>
    <m/>
  </r>
  <r>
    <s v="33"/>
    <s v="actividadesfinancierasydeseguros_2"/>
    <n v="2"/>
    <x v="11"/>
    <n v="1"/>
    <s v="Provincia"/>
    <n v="2"/>
    <x v="1"/>
    <x v="1"/>
    <m/>
  </r>
  <r>
    <s v="33"/>
    <s v="actividadesfinancierasydeseguros_2"/>
    <n v="3"/>
    <x v="12"/>
    <n v="1"/>
    <s v="Comuna"/>
    <n v="3"/>
    <x v="65"/>
    <x v="65"/>
    <n v="1"/>
  </r>
  <r>
    <s v="33"/>
    <s v="actividadesfinancierasydeseguros_2"/>
    <n v="4"/>
    <x v="16"/>
    <n v="1"/>
    <s v="Rubro"/>
    <n v="4"/>
    <x v="1"/>
    <x v="1"/>
    <m/>
  </r>
  <r>
    <s v="33"/>
    <s v="actividadesfinancierasydeseguros_2"/>
    <n v="5"/>
    <x v="55"/>
    <n v="1"/>
    <s v="00 Sin Información"/>
    <n v="5"/>
    <x v="1"/>
    <x v="1"/>
    <m/>
  </r>
  <r>
    <s v="33"/>
    <s v="actividadesfinancierasydeseguros_2"/>
    <n v="6"/>
    <x v="56"/>
    <n v="1"/>
    <s v="01 Micro Empresa"/>
    <n v="6"/>
    <x v="1"/>
    <x v="1"/>
    <m/>
  </r>
  <r>
    <s v="33"/>
    <s v="actividadesfinancierasydeseguros_2"/>
    <n v="7"/>
    <x v="57"/>
    <n v="1"/>
    <s v="02 Pequeña Empresa"/>
    <n v="7"/>
    <x v="1"/>
    <x v="1"/>
    <m/>
  </r>
  <r>
    <s v="33"/>
    <s v="actividadesfinancierasydeseguros_2"/>
    <n v="8"/>
    <x v="58"/>
    <n v="1"/>
    <s v="03 Mediana Empresa"/>
    <n v="8"/>
    <x v="1"/>
    <x v="1"/>
    <m/>
  </r>
  <r>
    <s v="33"/>
    <s v="actividadesfinancierasydeseguros_2"/>
    <n v="9"/>
    <x v="59"/>
    <n v="1"/>
    <s v="04 Gran Empresa"/>
    <n v="9"/>
    <x v="1"/>
    <x v="1"/>
    <m/>
  </r>
  <r>
    <s v="33"/>
    <s v="actividadesfinancierasydeseguros_2"/>
    <n v="10"/>
    <x v="54"/>
    <n v="1"/>
    <s v="Total general"/>
    <n v="10"/>
    <x v="1"/>
    <x v="1"/>
    <m/>
  </r>
  <r>
    <s v="34"/>
    <s v="actividadesinmobiliarias_2"/>
    <n v="1"/>
    <x v="23"/>
    <n v="1"/>
    <s v="Región"/>
    <n v="1"/>
    <x v="1"/>
    <x v="1"/>
    <m/>
  </r>
  <r>
    <s v="34"/>
    <s v="actividadesinmobiliarias_2"/>
    <n v="2"/>
    <x v="11"/>
    <n v="1"/>
    <s v="Provincia"/>
    <n v="2"/>
    <x v="1"/>
    <x v="1"/>
    <m/>
  </r>
  <r>
    <s v="34"/>
    <s v="actividadesinmobiliarias_2"/>
    <n v="3"/>
    <x v="12"/>
    <n v="1"/>
    <s v="Comuna"/>
    <n v="3"/>
    <x v="66"/>
    <x v="66"/>
    <n v="1"/>
  </r>
  <r>
    <s v="34"/>
    <s v="actividadesinmobiliarias_2"/>
    <n v="4"/>
    <x v="16"/>
    <n v="1"/>
    <s v="Rubro"/>
    <n v="4"/>
    <x v="1"/>
    <x v="1"/>
    <m/>
  </r>
  <r>
    <s v="34"/>
    <s v="actividadesinmobiliarias_2"/>
    <n v="5"/>
    <x v="55"/>
    <n v="1"/>
    <s v="00 Sin Información"/>
    <n v="5"/>
    <x v="1"/>
    <x v="1"/>
    <m/>
  </r>
  <r>
    <s v="34"/>
    <s v="actividadesinmobiliarias_2"/>
    <n v="6"/>
    <x v="56"/>
    <n v="1"/>
    <s v="01 Micro Empresa"/>
    <n v="6"/>
    <x v="1"/>
    <x v="1"/>
    <m/>
  </r>
  <r>
    <s v="34"/>
    <s v="actividadesinmobiliarias_2"/>
    <n v="7"/>
    <x v="57"/>
    <n v="1"/>
    <s v="02 Pequeña Empresa"/>
    <n v="7"/>
    <x v="1"/>
    <x v="1"/>
    <m/>
  </r>
  <r>
    <s v="34"/>
    <s v="actividadesinmobiliarias_2"/>
    <n v="8"/>
    <x v="58"/>
    <n v="1"/>
    <s v="03 Mediana Empresa"/>
    <n v="8"/>
    <x v="1"/>
    <x v="1"/>
    <m/>
  </r>
  <r>
    <s v="34"/>
    <s v="actividadesinmobiliarias_2"/>
    <n v="9"/>
    <x v="59"/>
    <n v="1"/>
    <s v="04 Gran Empresa"/>
    <n v="9"/>
    <x v="1"/>
    <x v="1"/>
    <m/>
  </r>
  <r>
    <s v="34"/>
    <s v="actividadesinmobiliarias_2"/>
    <n v="10"/>
    <x v="54"/>
    <n v="1"/>
    <s v="Total general"/>
    <n v="10"/>
    <x v="1"/>
    <x v="1"/>
    <m/>
  </r>
  <r>
    <s v="35"/>
    <s v="actividadesprofesionalescientficasytcnicas_2"/>
    <n v="1"/>
    <x v="23"/>
    <n v="1"/>
    <s v="Región"/>
    <n v="1"/>
    <x v="1"/>
    <x v="1"/>
    <m/>
  </r>
  <r>
    <s v="35"/>
    <s v="actividadesprofesionalescientficasytcnicas_2"/>
    <n v="2"/>
    <x v="11"/>
    <n v="1"/>
    <s v="Provincia"/>
    <n v="2"/>
    <x v="1"/>
    <x v="1"/>
    <m/>
  </r>
  <r>
    <s v="35"/>
    <s v="actividadesprofesionalescientficasytcnicas_2"/>
    <n v="3"/>
    <x v="12"/>
    <n v="1"/>
    <s v="Comuna"/>
    <n v="3"/>
    <x v="67"/>
    <x v="67"/>
    <n v="1"/>
  </r>
  <r>
    <s v="35"/>
    <s v="actividadesprofesionalescientficasytcnicas_2"/>
    <n v="4"/>
    <x v="16"/>
    <n v="1"/>
    <s v="Rubro"/>
    <n v="4"/>
    <x v="1"/>
    <x v="1"/>
    <m/>
  </r>
  <r>
    <s v="35"/>
    <s v="actividadesprofesionalescientficasytcnicas_2"/>
    <n v="5"/>
    <x v="55"/>
    <n v="1"/>
    <s v="00 Sin Información"/>
    <n v="5"/>
    <x v="1"/>
    <x v="1"/>
    <m/>
  </r>
  <r>
    <s v="35"/>
    <s v="actividadesprofesionalescientficasytcnicas_2"/>
    <n v="6"/>
    <x v="56"/>
    <n v="1"/>
    <s v="01 Micro Empresa"/>
    <n v="6"/>
    <x v="1"/>
    <x v="1"/>
    <m/>
  </r>
  <r>
    <s v="35"/>
    <s v="actividadesprofesionalescientficasytcnicas_2"/>
    <n v="7"/>
    <x v="57"/>
    <n v="1"/>
    <s v="02 Pequeña Empresa"/>
    <n v="7"/>
    <x v="1"/>
    <x v="1"/>
    <m/>
  </r>
  <r>
    <s v="35"/>
    <s v="actividadesprofesionalescientficasytcnicas_2"/>
    <n v="8"/>
    <x v="58"/>
    <n v="1"/>
    <s v="03 Mediana Empresa"/>
    <n v="8"/>
    <x v="1"/>
    <x v="1"/>
    <m/>
  </r>
  <r>
    <s v="35"/>
    <s v="actividadesprofesionalescientficasytcnicas_2"/>
    <n v="9"/>
    <x v="59"/>
    <n v="1"/>
    <s v="04 Gran Empresa"/>
    <n v="9"/>
    <x v="1"/>
    <x v="1"/>
    <m/>
  </r>
  <r>
    <s v="35"/>
    <s v="actividadesprofesionalescientficasytcnicas_2"/>
    <n v="10"/>
    <x v="54"/>
    <n v="1"/>
    <s v="Total general"/>
    <n v="10"/>
    <x v="1"/>
    <x v="1"/>
    <m/>
  </r>
  <r>
    <s v="36"/>
    <s v="administracionpblicaydefensaseguridadsocial_2"/>
    <n v="1"/>
    <x v="23"/>
    <n v="1"/>
    <s v="Región"/>
    <n v="1"/>
    <x v="1"/>
    <x v="1"/>
    <m/>
  </r>
  <r>
    <s v="36"/>
    <s v="administracionpblicaydefensaseguridadsocial_2"/>
    <n v="2"/>
    <x v="11"/>
    <n v="1"/>
    <s v="Provincia"/>
    <n v="2"/>
    <x v="1"/>
    <x v="1"/>
    <m/>
  </r>
  <r>
    <s v="36"/>
    <s v="administracionpblicaydefensaseguridadsocial_2"/>
    <n v="3"/>
    <x v="12"/>
    <n v="1"/>
    <s v="Comuna"/>
    <n v="3"/>
    <x v="68"/>
    <x v="68"/>
    <n v="1"/>
  </r>
  <r>
    <s v="36"/>
    <s v="administracionpblicaydefensaseguridadsocial_2"/>
    <n v="4"/>
    <x v="16"/>
    <n v="1"/>
    <s v="Rubro"/>
    <n v="4"/>
    <x v="1"/>
    <x v="1"/>
    <m/>
  </r>
  <r>
    <s v="36"/>
    <s v="administracionpblicaydefensaseguridadsocial_2"/>
    <n v="5"/>
    <x v="55"/>
    <n v="1"/>
    <s v="00 Sin Información"/>
    <n v="5"/>
    <x v="1"/>
    <x v="1"/>
    <m/>
  </r>
  <r>
    <s v="36"/>
    <s v="administracionpblicaydefensaseguridadsocial_2"/>
    <n v="6"/>
    <x v="56"/>
    <n v="1"/>
    <s v="01 Micro Empresa"/>
    <n v="6"/>
    <x v="1"/>
    <x v="1"/>
    <m/>
  </r>
  <r>
    <s v="36"/>
    <s v="administracionpblicaydefensaseguridadsocial_2"/>
    <n v="7"/>
    <x v="57"/>
    <n v="1"/>
    <s v="02 Pequeña Empresa"/>
    <n v="7"/>
    <x v="1"/>
    <x v="1"/>
    <m/>
  </r>
  <r>
    <s v="36"/>
    <s v="administracionpblicaydefensaseguridadsocial_2"/>
    <n v="8"/>
    <x v="58"/>
    <n v="1"/>
    <s v="03 Mediana Empresa"/>
    <n v="8"/>
    <x v="1"/>
    <x v="1"/>
    <m/>
  </r>
  <r>
    <s v="36"/>
    <s v="administracionpblicaydefensaseguridadsocial_2"/>
    <n v="9"/>
    <x v="59"/>
    <n v="1"/>
    <s v="04 Gran Empresa"/>
    <n v="9"/>
    <x v="1"/>
    <x v="1"/>
    <m/>
  </r>
  <r>
    <s v="36"/>
    <s v="administracionpblicaydefensaseguridadsocial_2"/>
    <n v="10"/>
    <x v="54"/>
    <n v="1"/>
    <s v="Total general"/>
    <n v="10"/>
    <x v="1"/>
    <x v="1"/>
    <m/>
  </r>
  <r>
    <s v="37"/>
    <s v="agriculturaganaderasilviculturaypesca_2"/>
    <n v="1"/>
    <x v="23"/>
    <n v="1"/>
    <s v="Región"/>
    <n v="1"/>
    <x v="1"/>
    <x v="1"/>
    <m/>
  </r>
  <r>
    <s v="37"/>
    <s v="agriculturaganaderasilviculturaypesca_2"/>
    <n v="2"/>
    <x v="11"/>
    <n v="1"/>
    <s v="Provincia"/>
    <n v="2"/>
    <x v="1"/>
    <x v="1"/>
    <m/>
  </r>
  <r>
    <s v="37"/>
    <s v="agriculturaganaderasilviculturaypesca_2"/>
    <n v="3"/>
    <x v="12"/>
    <n v="1"/>
    <s v="Comuna"/>
    <n v="3"/>
    <x v="69"/>
    <x v="69"/>
    <n v="1"/>
  </r>
  <r>
    <s v="37"/>
    <s v="agriculturaganaderasilviculturaypesca_2"/>
    <n v="4"/>
    <x v="16"/>
    <n v="1"/>
    <s v="Rubro"/>
    <n v="4"/>
    <x v="1"/>
    <x v="1"/>
    <m/>
  </r>
  <r>
    <s v="37"/>
    <s v="agriculturaganaderasilviculturaypesca_2"/>
    <n v="5"/>
    <x v="55"/>
    <n v="1"/>
    <s v="00 Sin Información"/>
    <n v="5"/>
    <x v="1"/>
    <x v="1"/>
    <m/>
  </r>
  <r>
    <s v="37"/>
    <s v="agriculturaganaderasilviculturaypesca_2"/>
    <n v="6"/>
    <x v="56"/>
    <n v="1"/>
    <s v="01 Micro Empresa"/>
    <n v="6"/>
    <x v="1"/>
    <x v="1"/>
    <m/>
  </r>
  <r>
    <s v="37"/>
    <s v="agriculturaganaderasilviculturaypesca_2"/>
    <n v="7"/>
    <x v="57"/>
    <n v="1"/>
    <s v="02 Pequeña Empresa"/>
    <n v="7"/>
    <x v="1"/>
    <x v="1"/>
    <m/>
  </r>
  <r>
    <s v="37"/>
    <s v="agriculturaganaderasilviculturaypesca_2"/>
    <n v="8"/>
    <x v="58"/>
    <n v="1"/>
    <s v="03 Mediana Empresa"/>
    <n v="8"/>
    <x v="1"/>
    <x v="1"/>
    <m/>
  </r>
  <r>
    <s v="37"/>
    <s v="agriculturaganaderasilviculturaypesca_2"/>
    <n v="9"/>
    <x v="59"/>
    <n v="1"/>
    <s v="04 Gran Empresa"/>
    <n v="9"/>
    <x v="1"/>
    <x v="1"/>
    <m/>
  </r>
  <r>
    <s v="37"/>
    <s v="agriculturaganaderasilviculturaypesca_2"/>
    <n v="10"/>
    <x v="54"/>
    <n v="1"/>
    <s v="Total general"/>
    <n v="10"/>
    <x v="1"/>
    <x v="1"/>
    <m/>
  </r>
  <r>
    <s v="38"/>
    <s v="comercioalpormayorymenorreparaciondevehculos_2"/>
    <n v="1"/>
    <x v="23"/>
    <n v="1"/>
    <s v="Región"/>
    <n v="1"/>
    <x v="1"/>
    <x v="1"/>
    <m/>
  </r>
  <r>
    <s v="38"/>
    <s v="comercioalpormayorymenorreparaciondevehculos_2"/>
    <n v="2"/>
    <x v="11"/>
    <n v="1"/>
    <s v="Provincia"/>
    <n v="2"/>
    <x v="1"/>
    <x v="1"/>
    <m/>
  </r>
  <r>
    <s v="38"/>
    <s v="comercioalpormayorymenorreparaciondevehculos_2"/>
    <n v="3"/>
    <x v="12"/>
    <n v="1"/>
    <s v="Comuna"/>
    <n v="3"/>
    <x v="70"/>
    <x v="70"/>
    <n v="1"/>
  </r>
  <r>
    <s v="38"/>
    <s v="comercioalpormayorymenorreparaciondevehculos_2"/>
    <n v="4"/>
    <x v="16"/>
    <n v="1"/>
    <s v="Rubro"/>
    <n v="4"/>
    <x v="1"/>
    <x v="1"/>
    <m/>
  </r>
  <r>
    <s v="38"/>
    <s v="comercioalpormayorymenorreparaciondevehculos_2"/>
    <n v="5"/>
    <x v="55"/>
    <n v="1"/>
    <s v="00 Sin Información"/>
    <n v="5"/>
    <x v="1"/>
    <x v="1"/>
    <m/>
  </r>
  <r>
    <s v="38"/>
    <s v="comercioalpormayorymenorreparaciondevehculos_2"/>
    <n v="6"/>
    <x v="56"/>
    <n v="1"/>
    <s v="01 Micro Empresa"/>
    <n v="6"/>
    <x v="1"/>
    <x v="1"/>
    <m/>
  </r>
  <r>
    <s v="38"/>
    <s v="comercioalpormayorymenorreparaciondevehculos_2"/>
    <n v="7"/>
    <x v="57"/>
    <n v="1"/>
    <s v="02 Pequeña Empresa"/>
    <n v="7"/>
    <x v="1"/>
    <x v="1"/>
    <m/>
  </r>
  <r>
    <s v="38"/>
    <s v="comercioalpormayorymenorreparaciondevehculos_2"/>
    <n v="8"/>
    <x v="58"/>
    <n v="1"/>
    <s v="03 Mediana Empresa"/>
    <n v="8"/>
    <x v="1"/>
    <x v="1"/>
    <m/>
  </r>
  <r>
    <s v="38"/>
    <s v="comercioalpormayorymenorreparaciondevehculos_2"/>
    <n v="9"/>
    <x v="59"/>
    <n v="1"/>
    <s v="04 Gran Empresa"/>
    <n v="9"/>
    <x v="1"/>
    <x v="1"/>
    <m/>
  </r>
  <r>
    <s v="38"/>
    <s v="comercioalpormayorymenorreparaciondevehculos_2"/>
    <n v="10"/>
    <x v="54"/>
    <n v="1"/>
    <s v="Total general"/>
    <n v="10"/>
    <x v="1"/>
    <x v="1"/>
    <m/>
  </r>
  <r>
    <s v="39"/>
    <s v="construccin_2"/>
    <n v="1"/>
    <x v="23"/>
    <n v="1"/>
    <s v="Región"/>
    <n v="1"/>
    <x v="1"/>
    <x v="1"/>
    <m/>
  </r>
  <r>
    <s v="39"/>
    <s v="construccin_2"/>
    <n v="2"/>
    <x v="11"/>
    <n v="1"/>
    <s v="Provincia"/>
    <n v="2"/>
    <x v="1"/>
    <x v="1"/>
    <m/>
  </r>
  <r>
    <s v="39"/>
    <s v="construccin_2"/>
    <n v="3"/>
    <x v="12"/>
    <n v="1"/>
    <s v="Comuna"/>
    <n v="3"/>
    <x v="71"/>
    <x v="71"/>
    <n v="1"/>
  </r>
  <r>
    <s v="39"/>
    <s v="construccin_2"/>
    <n v="4"/>
    <x v="16"/>
    <n v="1"/>
    <s v="Rubro"/>
    <n v="4"/>
    <x v="1"/>
    <x v="1"/>
    <m/>
  </r>
  <r>
    <s v="39"/>
    <s v="construccin_2"/>
    <n v="5"/>
    <x v="55"/>
    <n v="1"/>
    <s v="00 Sin Información"/>
    <n v="5"/>
    <x v="1"/>
    <x v="1"/>
    <m/>
  </r>
  <r>
    <s v="39"/>
    <s v="construccin_2"/>
    <n v="6"/>
    <x v="56"/>
    <n v="1"/>
    <s v="01 Micro Empresa"/>
    <n v="6"/>
    <x v="1"/>
    <x v="1"/>
    <m/>
  </r>
  <r>
    <s v="39"/>
    <s v="construccin_2"/>
    <n v="7"/>
    <x v="57"/>
    <n v="1"/>
    <s v="02 Pequeña Empresa"/>
    <n v="7"/>
    <x v="1"/>
    <x v="1"/>
    <m/>
  </r>
  <r>
    <s v="39"/>
    <s v="construccin_2"/>
    <n v="8"/>
    <x v="58"/>
    <n v="1"/>
    <s v="03 Mediana Empresa"/>
    <n v="8"/>
    <x v="1"/>
    <x v="1"/>
    <m/>
  </r>
  <r>
    <s v="39"/>
    <s v="construccin_2"/>
    <n v="9"/>
    <x v="59"/>
    <n v="1"/>
    <s v="04 Gran Empresa"/>
    <n v="9"/>
    <x v="1"/>
    <x v="1"/>
    <m/>
  </r>
  <r>
    <s v="39"/>
    <s v="construccin_2"/>
    <n v="10"/>
    <x v="54"/>
    <n v="1"/>
    <s v="Total general"/>
    <n v="10"/>
    <x v="1"/>
    <x v="1"/>
    <m/>
  </r>
  <r>
    <s v="40"/>
    <s v="enseanza_2"/>
    <n v="1"/>
    <x v="23"/>
    <n v="1"/>
    <s v="Región"/>
    <n v="1"/>
    <x v="1"/>
    <x v="1"/>
    <m/>
  </r>
  <r>
    <s v="40"/>
    <s v="enseanza_2"/>
    <n v="2"/>
    <x v="11"/>
    <n v="1"/>
    <s v="Provincia"/>
    <n v="2"/>
    <x v="1"/>
    <x v="1"/>
    <m/>
  </r>
  <r>
    <s v="40"/>
    <s v="enseanza_2"/>
    <n v="3"/>
    <x v="12"/>
    <n v="1"/>
    <s v="Comuna"/>
    <n v="3"/>
    <x v="72"/>
    <x v="72"/>
    <n v="1"/>
  </r>
  <r>
    <s v="40"/>
    <s v="enseanza_2"/>
    <n v="4"/>
    <x v="16"/>
    <n v="1"/>
    <s v="Rubro"/>
    <n v="4"/>
    <x v="1"/>
    <x v="1"/>
    <m/>
  </r>
  <r>
    <s v="40"/>
    <s v="enseanza_2"/>
    <n v="5"/>
    <x v="55"/>
    <n v="1"/>
    <s v="00 Sin Información"/>
    <n v="5"/>
    <x v="1"/>
    <x v="1"/>
    <m/>
  </r>
  <r>
    <s v="40"/>
    <s v="enseanza_2"/>
    <n v="6"/>
    <x v="56"/>
    <n v="1"/>
    <s v="01 Micro Empresa"/>
    <n v="6"/>
    <x v="1"/>
    <x v="1"/>
    <m/>
  </r>
  <r>
    <s v="40"/>
    <s v="enseanza_2"/>
    <n v="7"/>
    <x v="57"/>
    <n v="1"/>
    <s v="02 Pequeña Empresa"/>
    <n v="7"/>
    <x v="1"/>
    <x v="1"/>
    <m/>
  </r>
  <r>
    <s v="40"/>
    <s v="enseanza_2"/>
    <n v="8"/>
    <x v="58"/>
    <n v="1"/>
    <s v="03 Mediana Empresa"/>
    <n v="8"/>
    <x v="1"/>
    <x v="1"/>
    <m/>
  </r>
  <r>
    <s v="40"/>
    <s v="enseanza_2"/>
    <n v="9"/>
    <x v="59"/>
    <n v="1"/>
    <s v="04 Gran Empresa"/>
    <n v="9"/>
    <x v="1"/>
    <x v="1"/>
    <m/>
  </r>
  <r>
    <s v="40"/>
    <s v="enseanza_2"/>
    <n v="10"/>
    <x v="54"/>
    <n v="1"/>
    <s v="Total general"/>
    <n v="10"/>
    <x v="1"/>
    <x v="1"/>
    <m/>
  </r>
  <r>
    <s v="41"/>
    <s v="explotacindeminasycanteras_2"/>
    <n v="1"/>
    <x v="23"/>
    <n v="1"/>
    <s v="Región"/>
    <n v="1"/>
    <x v="1"/>
    <x v="1"/>
    <m/>
  </r>
  <r>
    <s v="41"/>
    <s v="explotacindeminasycanteras_2"/>
    <n v="2"/>
    <x v="11"/>
    <n v="1"/>
    <s v="Provincia"/>
    <n v="2"/>
    <x v="1"/>
    <x v="1"/>
    <m/>
  </r>
  <r>
    <s v="41"/>
    <s v="explotacindeminasycanteras_2"/>
    <n v="3"/>
    <x v="12"/>
    <n v="1"/>
    <s v="Comuna"/>
    <n v="3"/>
    <x v="73"/>
    <x v="73"/>
    <n v="1"/>
  </r>
  <r>
    <s v="41"/>
    <s v="explotacindeminasycanteras_2"/>
    <n v="4"/>
    <x v="16"/>
    <n v="1"/>
    <s v="Rubro"/>
    <n v="4"/>
    <x v="1"/>
    <x v="1"/>
    <m/>
  </r>
  <r>
    <s v="41"/>
    <s v="explotacindeminasycanteras_2"/>
    <n v="5"/>
    <x v="55"/>
    <n v="1"/>
    <s v="00 Sin Información"/>
    <n v="5"/>
    <x v="1"/>
    <x v="1"/>
    <m/>
  </r>
  <r>
    <s v="41"/>
    <s v="explotacindeminasycanteras_2"/>
    <n v="6"/>
    <x v="56"/>
    <n v="1"/>
    <s v="01 Micro Empresa"/>
    <n v="6"/>
    <x v="1"/>
    <x v="1"/>
    <m/>
  </r>
  <r>
    <s v="41"/>
    <s v="explotacindeminasycanteras_2"/>
    <n v="7"/>
    <x v="57"/>
    <n v="1"/>
    <s v="02 Pequeña Empresa"/>
    <n v="7"/>
    <x v="1"/>
    <x v="1"/>
    <m/>
  </r>
  <r>
    <s v="41"/>
    <s v="explotacindeminasycanteras_2"/>
    <n v="8"/>
    <x v="58"/>
    <n v="1"/>
    <s v="03 Mediana Empresa"/>
    <n v="8"/>
    <x v="1"/>
    <x v="1"/>
    <m/>
  </r>
  <r>
    <s v="41"/>
    <s v="explotacindeminasycanteras_2"/>
    <n v="9"/>
    <x v="59"/>
    <n v="1"/>
    <s v="04 Gran Empresa"/>
    <n v="9"/>
    <x v="1"/>
    <x v="1"/>
    <m/>
  </r>
  <r>
    <s v="41"/>
    <s v="explotacindeminasycanteras_2"/>
    <n v="10"/>
    <x v="54"/>
    <n v="1"/>
    <s v="Total general"/>
    <n v="10"/>
    <x v="1"/>
    <x v="1"/>
    <m/>
  </r>
  <r>
    <s v="42"/>
    <s v="industriamanufacturera_2"/>
    <n v="1"/>
    <x v="23"/>
    <n v="1"/>
    <s v="Región"/>
    <n v="1"/>
    <x v="1"/>
    <x v="1"/>
    <m/>
  </r>
  <r>
    <s v="42"/>
    <s v="industriamanufacturera_2"/>
    <n v="2"/>
    <x v="11"/>
    <n v="1"/>
    <s v="Provincia"/>
    <n v="2"/>
    <x v="1"/>
    <x v="1"/>
    <m/>
  </r>
  <r>
    <s v="42"/>
    <s v="industriamanufacturera_2"/>
    <n v="3"/>
    <x v="12"/>
    <n v="1"/>
    <s v="Comuna"/>
    <n v="3"/>
    <x v="74"/>
    <x v="74"/>
    <n v="1"/>
  </r>
  <r>
    <s v="42"/>
    <s v="industriamanufacturera_2"/>
    <n v="4"/>
    <x v="16"/>
    <n v="1"/>
    <s v="Rubro"/>
    <n v="4"/>
    <x v="1"/>
    <x v="1"/>
    <m/>
  </r>
  <r>
    <s v="42"/>
    <s v="industriamanufacturera_2"/>
    <n v="5"/>
    <x v="55"/>
    <n v="1"/>
    <s v="00 Sin Información"/>
    <n v="5"/>
    <x v="1"/>
    <x v="1"/>
    <m/>
  </r>
  <r>
    <s v="42"/>
    <s v="industriamanufacturera_2"/>
    <n v="6"/>
    <x v="56"/>
    <n v="1"/>
    <s v="01 Micro Empresa"/>
    <n v="6"/>
    <x v="1"/>
    <x v="1"/>
    <m/>
  </r>
  <r>
    <s v="42"/>
    <s v="industriamanufacturera_2"/>
    <n v="7"/>
    <x v="57"/>
    <n v="1"/>
    <s v="02 Pequeña Empresa"/>
    <n v="7"/>
    <x v="1"/>
    <x v="1"/>
    <m/>
  </r>
  <r>
    <s v="42"/>
    <s v="industriamanufacturera_2"/>
    <n v="8"/>
    <x v="58"/>
    <n v="1"/>
    <s v="03 Mediana Empresa"/>
    <n v="8"/>
    <x v="1"/>
    <x v="1"/>
    <m/>
  </r>
  <r>
    <s v="42"/>
    <s v="industriamanufacturera_2"/>
    <n v="9"/>
    <x v="59"/>
    <n v="1"/>
    <s v="04 Gran Empresa"/>
    <n v="9"/>
    <x v="1"/>
    <x v="1"/>
    <m/>
  </r>
  <r>
    <s v="42"/>
    <s v="industriamanufacturera_2"/>
    <n v="10"/>
    <x v="54"/>
    <n v="1"/>
    <s v="Total general"/>
    <n v="10"/>
    <x v="1"/>
    <x v="1"/>
    <m/>
  </r>
  <r>
    <s v="43"/>
    <s v="informacinycomunicaciones_2"/>
    <n v="1"/>
    <x v="23"/>
    <n v="1"/>
    <s v="Región"/>
    <n v="1"/>
    <x v="1"/>
    <x v="1"/>
    <m/>
  </r>
  <r>
    <s v="43"/>
    <s v="informacinycomunicaciones_2"/>
    <n v="2"/>
    <x v="11"/>
    <n v="1"/>
    <s v="Provincia"/>
    <n v="2"/>
    <x v="1"/>
    <x v="1"/>
    <m/>
  </r>
  <r>
    <s v="43"/>
    <s v="informacinycomunicaciones_2"/>
    <n v="3"/>
    <x v="12"/>
    <n v="1"/>
    <s v="Comuna"/>
    <n v="3"/>
    <x v="75"/>
    <x v="75"/>
    <n v="1"/>
  </r>
  <r>
    <s v="43"/>
    <s v="informacinycomunicaciones_2"/>
    <n v="4"/>
    <x v="16"/>
    <n v="1"/>
    <s v="Rubro"/>
    <n v="4"/>
    <x v="1"/>
    <x v="1"/>
    <m/>
  </r>
  <r>
    <s v="43"/>
    <s v="informacinycomunicaciones_2"/>
    <n v="5"/>
    <x v="55"/>
    <n v="1"/>
    <s v="00 Sin Información"/>
    <n v="5"/>
    <x v="1"/>
    <x v="1"/>
    <m/>
  </r>
  <r>
    <s v="43"/>
    <s v="informacinycomunicaciones_2"/>
    <n v="6"/>
    <x v="56"/>
    <n v="1"/>
    <s v="01 Micro Empresa"/>
    <n v="6"/>
    <x v="1"/>
    <x v="1"/>
    <m/>
  </r>
  <r>
    <s v="43"/>
    <s v="informacinycomunicaciones_2"/>
    <n v="7"/>
    <x v="57"/>
    <n v="1"/>
    <s v="02 Pequeña Empresa"/>
    <n v="7"/>
    <x v="1"/>
    <x v="1"/>
    <m/>
  </r>
  <r>
    <s v="43"/>
    <s v="informacinycomunicaciones_2"/>
    <n v="8"/>
    <x v="58"/>
    <n v="1"/>
    <s v="03 Mediana Empresa"/>
    <n v="8"/>
    <x v="1"/>
    <x v="1"/>
    <m/>
  </r>
  <r>
    <s v="43"/>
    <s v="informacinycomunicaciones_2"/>
    <n v="9"/>
    <x v="59"/>
    <n v="1"/>
    <s v="04 Gran Empresa"/>
    <n v="9"/>
    <x v="1"/>
    <x v="1"/>
    <m/>
  </r>
  <r>
    <s v="43"/>
    <s v="informacinycomunicaciones_2"/>
    <n v="10"/>
    <x v="54"/>
    <n v="1"/>
    <s v="Total general"/>
    <n v="10"/>
    <x v="1"/>
    <x v="1"/>
    <m/>
  </r>
  <r>
    <s v="44"/>
    <s v="otrasactividadesdeservicios_2"/>
    <n v="1"/>
    <x v="23"/>
    <n v="1"/>
    <s v="Región"/>
    <n v="1"/>
    <x v="1"/>
    <x v="1"/>
    <m/>
  </r>
  <r>
    <s v="44"/>
    <s v="otrasactividadesdeservicios_2"/>
    <n v="2"/>
    <x v="11"/>
    <n v="1"/>
    <s v="Provincia"/>
    <n v="2"/>
    <x v="1"/>
    <x v="1"/>
    <m/>
  </r>
  <r>
    <s v="44"/>
    <s v="otrasactividadesdeservicios_2"/>
    <n v="3"/>
    <x v="12"/>
    <n v="1"/>
    <s v="Comuna"/>
    <n v="3"/>
    <x v="76"/>
    <x v="76"/>
    <n v="1"/>
  </r>
  <r>
    <s v="44"/>
    <s v="otrasactividadesdeservicios_2"/>
    <n v="4"/>
    <x v="16"/>
    <n v="1"/>
    <s v="Rubro"/>
    <n v="4"/>
    <x v="1"/>
    <x v="1"/>
    <m/>
  </r>
  <r>
    <s v="44"/>
    <s v="otrasactividadesdeservicios_2"/>
    <n v="5"/>
    <x v="55"/>
    <n v="1"/>
    <s v="00 Sin Información"/>
    <n v="5"/>
    <x v="1"/>
    <x v="1"/>
    <m/>
  </r>
  <r>
    <s v="44"/>
    <s v="otrasactividadesdeservicios_2"/>
    <n v="6"/>
    <x v="56"/>
    <n v="1"/>
    <s v="01 Micro Empresa"/>
    <n v="6"/>
    <x v="1"/>
    <x v="1"/>
    <m/>
  </r>
  <r>
    <s v="44"/>
    <s v="otrasactividadesdeservicios_2"/>
    <n v="7"/>
    <x v="57"/>
    <n v="1"/>
    <s v="02 Pequeña Empresa"/>
    <n v="7"/>
    <x v="1"/>
    <x v="1"/>
    <m/>
  </r>
  <r>
    <s v="44"/>
    <s v="otrasactividadesdeservicios_2"/>
    <n v="8"/>
    <x v="58"/>
    <n v="1"/>
    <s v="03 Mediana Empresa"/>
    <n v="8"/>
    <x v="1"/>
    <x v="1"/>
    <m/>
  </r>
  <r>
    <s v="44"/>
    <s v="otrasactividadesdeservicios_2"/>
    <n v="9"/>
    <x v="59"/>
    <n v="1"/>
    <s v="04 Gran Empresa"/>
    <n v="9"/>
    <x v="1"/>
    <x v="1"/>
    <m/>
  </r>
  <r>
    <s v="44"/>
    <s v="otrasactividadesdeservicios_2"/>
    <n v="10"/>
    <x v="54"/>
    <n v="1"/>
    <s v="Total general"/>
    <n v="10"/>
    <x v="1"/>
    <x v="1"/>
    <m/>
  </r>
  <r>
    <s v="45"/>
    <s v="suministrodeaguaaguasresidualesdesechosydescontaminacin_2"/>
    <n v="1"/>
    <x v="23"/>
    <n v="1"/>
    <s v="Región"/>
    <n v="1"/>
    <x v="1"/>
    <x v="1"/>
    <m/>
  </r>
  <r>
    <s v="45"/>
    <s v="suministrodeaguaaguasresidualesdesechosydescontaminacin_2"/>
    <n v="2"/>
    <x v="11"/>
    <n v="1"/>
    <s v="Provincia"/>
    <n v="2"/>
    <x v="1"/>
    <x v="1"/>
    <m/>
  </r>
  <r>
    <s v="45"/>
    <s v="suministrodeaguaaguasresidualesdesechosydescontaminacin_2"/>
    <n v="3"/>
    <x v="12"/>
    <n v="1"/>
    <s v="Comuna"/>
    <n v="3"/>
    <x v="77"/>
    <x v="77"/>
    <n v="1"/>
  </r>
  <r>
    <s v="45"/>
    <s v="suministrodeaguaaguasresidualesdesechosydescontaminacin_2"/>
    <n v="4"/>
    <x v="16"/>
    <n v="1"/>
    <s v="Rubro"/>
    <n v="4"/>
    <x v="1"/>
    <x v="1"/>
    <m/>
  </r>
  <r>
    <s v="45"/>
    <s v="suministrodeaguaaguasresidualesdesechosydescontaminacin_2"/>
    <n v="5"/>
    <x v="55"/>
    <n v="1"/>
    <s v="00 Sin Información"/>
    <n v="5"/>
    <x v="1"/>
    <x v="1"/>
    <m/>
  </r>
  <r>
    <s v="45"/>
    <s v="suministrodeaguaaguasresidualesdesechosydescontaminacin_2"/>
    <n v="6"/>
    <x v="56"/>
    <n v="1"/>
    <s v="01 Micro Empresa"/>
    <n v="6"/>
    <x v="1"/>
    <x v="1"/>
    <m/>
  </r>
  <r>
    <s v="45"/>
    <s v="suministrodeaguaaguasresidualesdesechosydescontaminacin_2"/>
    <n v="7"/>
    <x v="57"/>
    <n v="1"/>
    <s v="02 Pequeña Empresa"/>
    <n v="7"/>
    <x v="1"/>
    <x v="1"/>
    <m/>
  </r>
  <r>
    <s v="45"/>
    <s v="suministrodeaguaaguasresidualesdesechosydescontaminacin_2"/>
    <n v="8"/>
    <x v="58"/>
    <n v="1"/>
    <s v="03 Mediana Empresa"/>
    <n v="8"/>
    <x v="1"/>
    <x v="1"/>
    <m/>
  </r>
  <r>
    <s v="45"/>
    <s v="suministrodeaguaaguasresidualesdesechosydescontaminacin_2"/>
    <n v="9"/>
    <x v="59"/>
    <n v="1"/>
    <s v="04 Gran Empresa"/>
    <n v="9"/>
    <x v="1"/>
    <x v="1"/>
    <m/>
  </r>
  <r>
    <s v="45"/>
    <s v="suministrodeaguaaguasresidualesdesechosydescontaminacin_2"/>
    <n v="10"/>
    <x v="54"/>
    <n v="1"/>
    <s v="Total general"/>
    <n v="10"/>
    <x v="1"/>
    <x v="1"/>
    <m/>
  </r>
  <r>
    <s v="46"/>
    <s v="suministrodeelectricidadgasvaporyaireacondicionado_2"/>
    <n v="1"/>
    <x v="23"/>
    <n v="1"/>
    <s v="Región"/>
    <n v="1"/>
    <x v="1"/>
    <x v="1"/>
    <m/>
  </r>
  <r>
    <s v="46"/>
    <s v="suministrodeelectricidadgasvaporyaireacondicionado_2"/>
    <n v="2"/>
    <x v="11"/>
    <n v="1"/>
    <s v="Provincia"/>
    <n v="2"/>
    <x v="1"/>
    <x v="1"/>
    <m/>
  </r>
  <r>
    <s v="46"/>
    <s v="suministrodeelectricidadgasvaporyaireacondicionado_2"/>
    <n v="3"/>
    <x v="12"/>
    <n v="1"/>
    <s v="Comuna"/>
    <n v="3"/>
    <x v="78"/>
    <x v="78"/>
    <n v="1"/>
  </r>
  <r>
    <s v="46"/>
    <s v="suministrodeelectricidadgasvaporyaireacondicionado_2"/>
    <n v="4"/>
    <x v="16"/>
    <n v="1"/>
    <s v="Rubro"/>
    <n v="4"/>
    <x v="1"/>
    <x v="1"/>
    <m/>
  </r>
  <r>
    <s v="46"/>
    <s v="suministrodeelectricidadgasvaporyaireacondicionado_2"/>
    <n v="5"/>
    <x v="55"/>
    <n v="1"/>
    <s v="00 Sin Información"/>
    <n v="5"/>
    <x v="1"/>
    <x v="1"/>
    <m/>
  </r>
  <r>
    <s v="46"/>
    <s v="suministrodeelectricidadgasvaporyaireacondicionado_2"/>
    <n v="6"/>
    <x v="56"/>
    <n v="1"/>
    <s v="01 Micro Empresa"/>
    <n v="6"/>
    <x v="1"/>
    <x v="1"/>
    <m/>
  </r>
  <r>
    <s v="46"/>
    <s v="suministrodeelectricidadgasvaporyaireacondicionado_2"/>
    <n v="7"/>
    <x v="57"/>
    <n v="1"/>
    <s v="02 Pequeña Empresa"/>
    <n v="7"/>
    <x v="1"/>
    <x v="1"/>
    <m/>
  </r>
  <r>
    <s v="46"/>
    <s v="suministrodeelectricidadgasvaporyaireacondicionado_2"/>
    <n v="8"/>
    <x v="58"/>
    <n v="1"/>
    <s v="03 Mediana Empresa"/>
    <n v="8"/>
    <x v="1"/>
    <x v="1"/>
    <m/>
  </r>
  <r>
    <s v="46"/>
    <s v="suministrodeelectricidadgasvaporyaireacondicionado_2"/>
    <n v="9"/>
    <x v="59"/>
    <n v="1"/>
    <s v="04 Gran Empresa"/>
    <n v="9"/>
    <x v="1"/>
    <x v="1"/>
    <m/>
  </r>
  <r>
    <s v="46"/>
    <s v="suministrodeelectricidadgasvaporyaireacondicionado_2"/>
    <n v="10"/>
    <x v="54"/>
    <n v="1"/>
    <s v="Total general"/>
    <n v="10"/>
    <x v="1"/>
    <x v="1"/>
    <m/>
  </r>
  <r>
    <s v="47"/>
    <s v="transporteyalmacenamiento_2"/>
    <n v="1"/>
    <x v="23"/>
    <n v="1"/>
    <s v="Región"/>
    <n v="1"/>
    <x v="1"/>
    <x v="1"/>
    <m/>
  </r>
  <r>
    <s v="47"/>
    <s v="transporteyalmacenamiento_2"/>
    <n v="2"/>
    <x v="11"/>
    <n v="1"/>
    <s v="Provincia"/>
    <n v="2"/>
    <x v="1"/>
    <x v="1"/>
    <m/>
  </r>
  <r>
    <s v="47"/>
    <s v="transporteyalmacenamiento_2"/>
    <n v="3"/>
    <x v="12"/>
    <n v="1"/>
    <s v="Comuna"/>
    <n v="3"/>
    <x v="79"/>
    <x v="79"/>
    <n v="1"/>
  </r>
  <r>
    <s v="47"/>
    <s v="transporteyalmacenamiento_2"/>
    <n v="4"/>
    <x v="16"/>
    <n v="1"/>
    <s v="Rubro"/>
    <n v="4"/>
    <x v="1"/>
    <x v="1"/>
    <m/>
  </r>
  <r>
    <s v="47"/>
    <s v="transporteyalmacenamiento_2"/>
    <n v="5"/>
    <x v="55"/>
    <n v="1"/>
    <s v="00 Sin Información"/>
    <n v="5"/>
    <x v="1"/>
    <x v="1"/>
    <m/>
  </r>
  <r>
    <s v="47"/>
    <s v="transporteyalmacenamiento_2"/>
    <n v="6"/>
    <x v="56"/>
    <n v="1"/>
    <s v="01 Micro Empresa"/>
    <n v="6"/>
    <x v="1"/>
    <x v="1"/>
    <m/>
  </r>
  <r>
    <s v="47"/>
    <s v="transporteyalmacenamiento_2"/>
    <n v="7"/>
    <x v="57"/>
    <n v="1"/>
    <s v="02 Pequeña Empresa"/>
    <n v="7"/>
    <x v="1"/>
    <x v="1"/>
    <m/>
  </r>
  <r>
    <s v="47"/>
    <s v="transporteyalmacenamiento_2"/>
    <n v="8"/>
    <x v="58"/>
    <n v="1"/>
    <s v="03 Mediana Empresa"/>
    <n v="8"/>
    <x v="1"/>
    <x v="1"/>
    <m/>
  </r>
  <r>
    <s v="47"/>
    <s v="transporteyalmacenamiento_2"/>
    <n v="9"/>
    <x v="59"/>
    <n v="1"/>
    <s v="04 Gran Empresa"/>
    <n v="9"/>
    <x v="1"/>
    <x v="1"/>
    <m/>
  </r>
  <r>
    <s v="47"/>
    <s v="transporteyalmacenamiento_2"/>
    <n v="10"/>
    <x v="54"/>
    <n v="1"/>
    <s v="Total general"/>
    <n v="10"/>
    <x v="1"/>
    <x v="1"/>
    <m/>
  </r>
  <r>
    <s v="48"/>
    <s v="actividadesartsticasentretenimientoyrecreativas_3"/>
    <n v="1"/>
    <x v="23"/>
    <n v="1"/>
    <s v="Región"/>
    <n v="1"/>
    <x v="1"/>
    <x v="1"/>
    <m/>
  </r>
  <r>
    <s v="48"/>
    <s v="actividadesartsticasentretenimientoyrecreativas_3"/>
    <n v="2"/>
    <x v="11"/>
    <n v="1"/>
    <s v="Provincia"/>
    <n v="2"/>
    <x v="1"/>
    <x v="1"/>
    <m/>
  </r>
  <r>
    <s v="48"/>
    <s v="actividadesartsticasentretenimientoyrecreativas_3"/>
    <n v="3"/>
    <x v="12"/>
    <n v="1"/>
    <s v="Comuna"/>
    <n v="3"/>
    <x v="80"/>
    <x v="80"/>
    <n v="1"/>
  </r>
  <r>
    <s v="48"/>
    <s v="actividadesartsticasentretenimientoyrecreativas_3"/>
    <n v="4"/>
    <x v="16"/>
    <n v="1"/>
    <s v="Rubro"/>
    <n v="4"/>
    <x v="1"/>
    <x v="1"/>
    <m/>
  </r>
  <r>
    <s v="48"/>
    <s v="actividadesartsticasentretenimientoyrecreativas_3"/>
    <n v="5"/>
    <x v="3"/>
    <n v="1"/>
    <s v="Razón Social"/>
    <n v="5"/>
    <x v="1"/>
    <x v="1"/>
    <m/>
  </r>
  <r>
    <s v="49"/>
    <s v="actividadesdealojamientoyserviciodecomidas_3"/>
    <n v="1"/>
    <x v="23"/>
    <n v="1"/>
    <s v="Región"/>
    <n v="1"/>
    <x v="1"/>
    <x v="1"/>
    <m/>
  </r>
  <r>
    <s v="49"/>
    <s v="actividadesdealojamientoyserviciodecomidas_3"/>
    <n v="2"/>
    <x v="11"/>
    <n v="1"/>
    <s v="Provincia"/>
    <n v="2"/>
    <x v="1"/>
    <x v="1"/>
    <m/>
  </r>
  <r>
    <s v="49"/>
    <s v="actividadesdealojamientoyserviciodecomidas_3"/>
    <n v="3"/>
    <x v="12"/>
    <n v="1"/>
    <s v="Comuna"/>
    <n v="3"/>
    <x v="81"/>
    <x v="81"/>
    <n v="1"/>
  </r>
  <r>
    <s v="49"/>
    <s v="actividadesdealojamientoyserviciodecomidas_3"/>
    <n v="4"/>
    <x v="16"/>
    <n v="1"/>
    <s v="Rubro"/>
    <n v="4"/>
    <x v="1"/>
    <x v="1"/>
    <m/>
  </r>
  <r>
    <s v="49"/>
    <s v="actividadesdealojamientoyserviciodecomidas_3"/>
    <n v="5"/>
    <x v="3"/>
    <n v="1"/>
    <s v="Razón Social"/>
    <n v="5"/>
    <x v="1"/>
    <x v="1"/>
    <m/>
  </r>
  <r>
    <s v="50"/>
    <s v="actividadesdeatenciondelasaludyasistenciasocial_3"/>
    <n v="1"/>
    <x v="23"/>
    <n v="1"/>
    <s v="Región"/>
    <n v="1"/>
    <x v="1"/>
    <x v="1"/>
    <m/>
  </r>
  <r>
    <s v="50"/>
    <s v="actividadesdeatenciondelasaludyasistenciasocial_3"/>
    <n v="2"/>
    <x v="11"/>
    <n v="1"/>
    <s v="Provincia"/>
    <n v="2"/>
    <x v="1"/>
    <x v="1"/>
    <m/>
  </r>
  <r>
    <s v="50"/>
    <s v="actividadesdeatenciondelasaludyasistenciasocial_3"/>
    <n v="3"/>
    <x v="12"/>
    <n v="1"/>
    <s v="Comuna"/>
    <n v="3"/>
    <x v="82"/>
    <x v="82"/>
    <n v="1"/>
  </r>
  <r>
    <s v="50"/>
    <s v="actividadesdeatenciondelasaludyasistenciasocial_3"/>
    <n v="4"/>
    <x v="16"/>
    <n v="1"/>
    <s v="Rubro"/>
    <n v="4"/>
    <x v="1"/>
    <x v="1"/>
    <m/>
  </r>
  <r>
    <s v="50"/>
    <s v="actividadesdeatenciondelasaludyasistenciasocial_3"/>
    <n v="5"/>
    <x v="3"/>
    <n v="1"/>
    <s v="Razón Social"/>
    <n v="5"/>
    <x v="1"/>
    <x v="1"/>
    <m/>
  </r>
  <r>
    <s v="51"/>
    <s v="actividadesdeloshogarescomoempleadores_3"/>
    <n v="1"/>
    <x v="23"/>
    <n v="1"/>
    <s v="Región"/>
    <n v="1"/>
    <x v="1"/>
    <x v="1"/>
    <m/>
  </r>
  <r>
    <s v="51"/>
    <s v="actividadesdeloshogarescomoempleadores_3"/>
    <n v="2"/>
    <x v="11"/>
    <n v="1"/>
    <s v="Provincia"/>
    <n v="2"/>
    <x v="1"/>
    <x v="1"/>
    <m/>
  </r>
  <r>
    <s v="51"/>
    <s v="actividadesdeloshogarescomoempleadores_3"/>
    <n v="3"/>
    <x v="12"/>
    <n v="1"/>
    <s v="Comuna"/>
    <n v="3"/>
    <x v="83"/>
    <x v="83"/>
    <n v="1"/>
  </r>
  <r>
    <s v="51"/>
    <s v="actividadesdeloshogarescomoempleadores_3"/>
    <n v="4"/>
    <x v="16"/>
    <n v="1"/>
    <s v="Rubro"/>
    <n v="4"/>
    <x v="1"/>
    <x v="1"/>
    <m/>
  </r>
  <r>
    <s v="51"/>
    <s v="actividadesdeloshogarescomoempleadores_3"/>
    <n v="5"/>
    <x v="3"/>
    <n v="1"/>
    <s v="Razón Social"/>
    <n v="5"/>
    <x v="1"/>
    <x v="1"/>
    <m/>
  </r>
  <r>
    <s v="52"/>
    <s v="actividadesdeorganizacionesyorganosextraterritoriales_3"/>
    <n v="1"/>
    <x v="23"/>
    <n v="1"/>
    <s v="Región"/>
    <n v="1"/>
    <x v="1"/>
    <x v="1"/>
    <m/>
  </r>
  <r>
    <s v="52"/>
    <s v="actividadesdeorganizacionesyorganosextraterritoriales_3"/>
    <n v="2"/>
    <x v="11"/>
    <n v="1"/>
    <s v="Provincia"/>
    <n v="2"/>
    <x v="1"/>
    <x v="1"/>
    <m/>
  </r>
  <r>
    <s v="52"/>
    <s v="actividadesdeorganizacionesyorganosextraterritoriales_3"/>
    <n v="3"/>
    <x v="12"/>
    <n v="1"/>
    <s v="Comuna"/>
    <n v="3"/>
    <x v="84"/>
    <x v="84"/>
    <n v="1"/>
  </r>
  <r>
    <s v="52"/>
    <s v="actividadesdeorganizacionesyorganosextraterritoriales_3"/>
    <n v="4"/>
    <x v="16"/>
    <n v="1"/>
    <s v="Rubro"/>
    <n v="4"/>
    <x v="1"/>
    <x v="1"/>
    <m/>
  </r>
  <r>
    <s v="52"/>
    <s v="actividadesdeorganizacionesyorganosextraterritoriales_3"/>
    <n v="5"/>
    <x v="3"/>
    <n v="1"/>
    <s v="Razón Social"/>
    <n v="5"/>
    <x v="1"/>
    <x v="1"/>
    <m/>
  </r>
  <r>
    <s v="53"/>
    <s v="actividadesdeserviciosadministrativosydeapoyo_3"/>
    <n v="1"/>
    <x v="23"/>
    <n v="1"/>
    <s v="Región"/>
    <n v="1"/>
    <x v="1"/>
    <x v="1"/>
    <m/>
  </r>
  <r>
    <s v="53"/>
    <s v="actividadesdeserviciosadministrativosydeapoyo_3"/>
    <n v="2"/>
    <x v="11"/>
    <n v="1"/>
    <s v="Provincia"/>
    <n v="2"/>
    <x v="1"/>
    <x v="1"/>
    <m/>
  </r>
  <r>
    <s v="53"/>
    <s v="actividadesdeserviciosadministrativosydeapoyo_3"/>
    <n v="3"/>
    <x v="12"/>
    <n v="1"/>
    <s v="Comuna"/>
    <n v="3"/>
    <x v="85"/>
    <x v="85"/>
    <n v="1"/>
  </r>
  <r>
    <s v="53"/>
    <s v="actividadesdeserviciosadministrativosydeapoyo_3"/>
    <n v="4"/>
    <x v="16"/>
    <n v="1"/>
    <s v="Rubro"/>
    <n v="4"/>
    <x v="1"/>
    <x v="1"/>
    <m/>
  </r>
  <r>
    <s v="53"/>
    <s v="actividadesdeserviciosadministrativosydeapoyo_3"/>
    <n v="5"/>
    <x v="3"/>
    <n v="1"/>
    <s v="Razón Social"/>
    <n v="5"/>
    <x v="1"/>
    <x v="1"/>
    <m/>
  </r>
  <r>
    <s v="54"/>
    <s v="actividadesfinancierasydeseguros_3"/>
    <n v="1"/>
    <x v="23"/>
    <n v="1"/>
    <s v="Región"/>
    <n v="1"/>
    <x v="1"/>
    <x v="1"/>
    <m/>
  </r>
  <r>
    <s v="54"/>
    <s v="actividadesfinancierasydeseguros_3"/>
    <n v="2"/>
    <x v="11"/>
    <n v="1"/>
    <s v="Provincia"/>
    <n v="2"/>
    <x v="1"/>
    <x v="1"/>
    <m/>
  </r>
  <r>
    <s v="54"/>
    <s v="actividadesfinancierasydeseguros_3"/>
    <n v="3"/>
    <x v="12"/>
    <n v="1"/>
    <s v="Comuna"/>
    <n v="3"/>
    <x v="86"/>
    <x v="86"/>
    <n v="1"/>
  </r>
  <r>
    <s v="54"/>
    <s v="actividadesfinancierasydeseguros_3"/>
    <n v="4"/>
    <x v="16"/>
    <n v="1"/>
    <s v="Rubro"/>
    <n v="4"/>
    <x v="1"/>
    <x v="1"/>
    <m/>
  </r>
  <r>
    <s v="54"/>
    <s v="actividadesfinancierasydeseguros_3"/>
    <n v="5"/>
    <x v="3"/>
    <n v="1"/>
    <s v="Razón Social"/>
    <n v="5"/>
    <x v="1"/>
    <x v="1"/>
    <m/>
  </r>
  <r>
    <s v="55"/>
    <s v="actividadesinmobiliarias_3"/>
    <n v="1"/>
    <x v="23"/>
    <n v="1"/>
    <s v="Región"/>
    <n v="1"/>
    <x v="1"/>
    <x v="1"/>
    <m/>
  </r>
  <r>
    <s v="55"/>
    <s v="actividadesinmobiliarias_3"/>
    <n v="2"/>
    <x v="11"/>
    <n v="1"/>
    <s v="Provincia"/>
    <n v="2"/>
    <x v="1"/>
    <x v="1"/>
    <m/>
  </r>
  <r>
    <s v="55"/>
    <s v="actividadesinmobiliarias_3"/>
    <n v="3"/>
    <x v="12"/>
    <n v="1"/>
    <s v="Comuna"/>
    <n v="3"/>
    <x v="87"/>
    <x v="87"/>
    <n v="1"/>
  </r>
  <r>
    <s v="55"/>
    <s v="actividadesinmobiliarias_3"/>
    <n v="4"/>
    <x v="16"/>
    <n v="1"/>
    <s v="Rubro"/>
    <n v="4"/>
    <x v="1"/>
    <x v="1"/>
    <m/>
  </r>
  <r>
    <s v="55"/>
    <s v="actividadesinmobiliarias_3"/>
    <n v="5"/>
    <x v="3"/>
    <n v="1"/>
    <s v="Razón Social"/>
    <n v="5"/>
    <x v="1"/>
    <x v="1"/>
    <m/>
  </r>
  <r>
    <s v="56"/>
    <s v="actividadesprofesionalescientficasytcnicas_3"/>
    <n v="1"/>
    <x v="23"/>
    <n v="1"/>
    <s v="Región"/>
    <n v="1"/>
    <x v="1"/>
    <x v="1"/>
    <m/>
  </r>
  <r>
    <s v="56"/>
    <s v="actividadesprofesionalescientficasytcnicas_3"/>
    <n v="2"/>
    <x v="11"/>
    <n v="1"/>
    <s v="Provincia"/>
    <n v="2"/>
    <x v="1"/>
    <x v="1"/>
    <m/>
  </r>
  <r>
    <s v="56"/>
    <s v="actividadesprofesionalescientficasytcnicas_3"/>
    <n v="3"/>
    <x v="12"/>
    <n v="1"/>
    <s v="Comuna"/>
    <n v="3"/>
    <x v="88"/>
    <x v="88"/>
    <n v="1"/>
  </r>
  <r>
    <s v="56"/>
    <s v="actividadesprofesionalescientficasytcnicas_3"/>
    <n v="4"/>
    <x v="16"/>
    <n v="1"/>
    <s v="Rubro"/>
    <n v="4"/>
    <x v="1"/>
    <x v="1"/>
    <m/>
  </r>
  <r>
    <s v="56"/>
    <s v="actividadesprofesionalescientficasytcnicas_3"/>
    <n v="5"/>
    <x v="3"/>
    <n v="1"/>
    <s v="Razón Social"/>
    <n v="5"/>
    <x v="1"/>
    <x v="1"/>
    <m/>
  </r>
  <r>
    <s v="57"/>
    <s v="administracionpblicaydefensaseguridadsocial_3"/>
    <n v="1"/>
    <x v="23"/>
    <n v="1"/>
    <s v="Región"/>
    <n v="1"/>
    <x v="1"/>
    <x v="1"/>
    <m/>
  </r>
  <r>
    <s v="57"/>
    <s v="administracionpblicaydefensaseguridadsocial_3"/>
    <n v="2"/>
    <x v="11"/>
    <n v="1"/>
    <s v="Provincia"/>
    <n v="2"/>
    <x v="1"/>
    <x v="1"/>
    <m/>
  </r>
  <r>
    <s v="57"/>
    <s v="administracionpblicaydefensaseguridadsocial_3"/>
    <n v="3"/>
    <x v="12"/>
    <n v="1"/>
    <s v="Comuna"/>
    <n v="3"/>
    <x v="89"/>
    <x v="89"/>
    <n v="1"/>
  </r>
  <r>
    <s v="57"/>
    <s v="administracionpblicaydefensaseguridadsocial_3"/>
    <n v="4"/>
    <x v="16"/>
    <n v="1"/>
    <s v="Rubro"/>
    <n v="4"/>
    <x v="1"/>
    <x v="1"/>
    <m/>
  </r>
  <r>
    <s v="57"/>
    <s v="administracionpblicaydefensaseguridadsocial_3"/>
    <n v="5"/>
    <x v="3"/>
    <n v="1"/>
    <s v="Razón Social"/>
    <n v="5"/>
    <x v="1"/>
    <x v="1"/>
    <m/>
  </r>
  <r>
    <s v="58"/>
    <s v="agriculturaganaderasilviculturaypesca_3"/>
    <n v="1"/>
    <x v="23"/>
    <n v="1"/>
    <s v="Región"/>
    <n v="1"/>
    <x v="1"/>
    <x v="1"/>
    <m/>
  </r>
  <r>
    <s v="58"/>
    <s v="agriculturaganaderasilviculturaypesca_3"/>
    <n v="2"/>
    <x v="11"/>
    <n v="1"/>
    <s v="Provincia"/>
    <n v="2"/>
    <x v="1"/>
    <x v="1"/>
    <m/>
  </r>
  <r>
    <s v="58"/>
    <s v="agriculturaganaderasilviculturaypesca_3"/>
    <n v="3"/>
    <x v="12"/>
    <n v="1"/>
    <s v="Comuna"/>
    <n v="3"/>
    <x v="90"/>
    <x v="90"/>
    <n v="1"/>
  </r>
  <r>
    <s v="58"/>
    <s v="agriculturaganaderasilviculturaypesca_3"/>
    <n v="4"/>
    <x v="16"/>
    <n v="1"/>
    <s v="Rubro"/>
    <n v="4"/>
    <x v="1"/>
    <x v="1"/>
    <m/>
  </r>
  <r>
    <s v="58"/>
    <s v="agriculturaganaderasilviculturaypesca_3"/>
    <n v="5"/>
    <x v="3"/>
    <n v="1"/>
    <s v="Razón Social"/>
    <n v="5"/>
    <x v="1"/>
    <x v="1"/>
    <m/>
  </r>
  <r>
    <s v="59"/>
    <s v="comercioalpormayorymenorreparaciondevehculos_3"/>
    <n v="1"/>
    <x v="23"/>
    <n v="1"/>
    <s v="Región"/>
    <n v="1"/>
    <x v="1"/>
    <x v="1"/>
    <m/>
  </r>
  <r>
    <s v="59"/>
    <s v="comercioalpormayorymenorreparaciondevehculos_3"/>
    <n v="2"/>
    <x v="11"/>
    <n v="1"/>
    <s v="Provincia"/>
    <n v="2"/>
    <x v="1"/>
    <x v="1"/>
    <m/>
  </r>
  <r>
    <s v="59"/>
    <s v="comercioalpormayorymenorreparaciondevehculos_3"/>
    <n v="3"/>
    <x v="12"/>
    <n v="1"/>
    <s v="Comuna"/>
    <n v="3"/>
    <x v="91"/>
    <x v="91"/>
    <n v="1"/>
  </r>
  <r>
    <s v="59"/>
    <s v="comercioalpormayorymenorreparaciondevehculos_3"/>
    <n v="4"/>
    <x v="16"/>
    <n v="1"/>
    <s v="Rubro"/>
    <n v="4"/>
    <x v="1"/>
    <x v="1"/>
    <m/>
  </r>
  <r>
    <s v="59"/>
    <s v="comercioalpormayorymenorreparaciondevehculos_3"/>
    <n v="5"/>
    <x v="3"/>
    <n v="1"/>
    <s v="Razón Social"/>
    <n v="5"/>
    <x v="1"/>
    <x v="1"/>
    <m/>
  </r>
  <r>
    <s v="60"/>
    <s v="construccin_3"/>
    <n v="1"/>
    <x v="23"/>
    <n v="1"/>
    <s v="Región"/>
    <n v="1"/>
    <x v="1"/>
    <x v="1"/>
    <m/>
  </r>
  <r>
    <s v="60"/>
    <s v="construccin_3"/>
    <n v="2"/>
    <x v="11"/>
    <n v="1"/>
    <s v="Provincia"/>
    <n v="2"/>
    <x v="1"/>
    <x v="1"/>
    <m/>
  </r>
  <r>
    <s v="60"/>
    <s v="construccin_3"/>
    <n v="3"/>
    <x v="12"/>
    <n v="1"/>
    <s v="Comuna"/>
    <n v="3"/>
    <x v="92"/>
    <x v="92"/>
    <n v="1"/>
  </r>
  <r>
    <s v="60"/>
    <s v="construccin_3"/>
    <n v="4"/>
    <x v="16"/>
    <n v="1"/>
    <s v="Rubro"/>
    <n v="4"/>
    <x v="1"/>
    <x v="1"/>
    <m/>
  </r>
  <r>
    <s v="60"/>
    <s v="construccin_3"/>
    <n v="5"/>
    <x v="3"/>
    <n v="1"/>
    <s v="Razón Social"/>
    <n v="5"/>
    <x v="1"/>
    <x v="1"/>
    <m/>
  </r>
  <r>
    <s v="61"/>
    <s v="enseanza_3"/>
    <n v="1"/>
    <x v="23"/>
    <n v="1"/>
    <s v="Región"/>
    <n v="1"/>
    <x v="1"/>
    <x v="1"/>
    <m/>
  </r>
  <r>
    <s v="61"/>
    <s v="enseanza_3"/>
    <n v="2"/>
    <x v="11"/>
    <n v="1"/>
    <s v="Provincia"/>
    <n v="2"/>
    <x v="1"/>
    <x v="1"/>
    <m/>
  </r>
  <r>
    <s v="61"/>
    <s v="enseanza_3"/>
    <n v="3"/>
    <x v="12"/>
    <n v="1"/>
    <s v="Comuna"/>
    <n v="3"/>
    <x v="93"/>
    <x v="93"/>
    <n v="1"/>
  </r>
  <r>
    <s v="61"/>
    <s v="enseanza_3"/>
    <n v="4"/>
    <x v="16"/>
    <n v="1"/>
    <s v="Rubro"/>
    <n v="4"/>
    <x v="1"/>
    <x v="1"/>
    <m/>
  </r>
  <r>
    <s v="61"/>
    <s v="enseanza_3"/>
    <n v="5"/>
    <x v="3"/>
    <n v="1"/>
    <s v="Razón Social"/>
    <n v="5"/>
    <x v="1"/>
    <x v="1"/>
    <m/>
  </r>
  <r>
    <s v="62"/>
    <s v="explotacindeminasycanteras_3"/>
    <n v="1"/>
    <x v="23"/>
    <n v="1"/>
    <s v="Región"/>
    <n v="1"/>
    <x v="1"/>
    <x v="1"/>
    <m/>
  </r>
  <r>
    <s v="62"/>
    <s v="explotacindeminasycanteras_3"/>
    <n v="2"/>
    <x v="11"/>
    <n v="1"/>
    <s v="Provincia"/>
    <n v="2"/>
    <x v="1"/>
    <x v="1"/>
    <m/>
  </r>
  <r>
    <s v="62"/>
    <s v="explotacindeminasycanteras_3"/>
    <n v="3"/>
    <x v="12"/>
    <n v="1"/>
    <s v="Comuna"/>
    <n v="3"/>
    <x v="94"/>
    <x v="94"/>
    <n v="1"/>
  </r>
  <r>
    <s v="62"/>
    <s v="explotacindeminasycanteras_3"/>
    <n v="4"/>
    <x v="16"/>
    <n v="1"/>
    <s v="Rubro"/>
    <n v="4"/>
    <x v="1"/>
    <x v="1"/>
    <m/>
  </r>
  <r>
    <s v="62"/>
    <s v="explotacindeminasycanteras_3"/>
    <n v="5"/>
    <x v="3"/>
    <n v="1"/>
    <s v="Razón Social"/>
    <n v="5"/>
    <x v="1"/>
    <x v="1"/>
    <m/>
  </r>
  <r>
    <s v="63"/>
    <s v="industriamanufacturera_3"/>
    <n v="1"/>
    <x v="23"/>
    <n v="1"/>
    <s v="Región"/>
    <n v="1"/>
    <x v="1"/>
    <x v="1"/>
    <m/>
  </r>
  <r>
    <s v="63"/>
    <s v="industriamanufacturera_3"/>
    <n v="2"/>
    <x v="11"/>
    <n v="1"/>
    <s v="Provincia"/>
    <n v="2"/>
    <x v="1"/>
    <x v="1"/>
    <m/>
  </r>
  <r>
    <s v="63"/>
    <s v="industriamanufacturera_3"/>
    <n v="3"/>
    <x v="12"/>
    <n v="1"/>
    <s v="Comuna"/>
    <n v="3"/>
    <x v="95"/>
    <x v="95"/>
    <n v="1"/>
  </r>
  <r>
    <s v="63"/>
    <s v="industriamanufacturera_3"/>
    <n v="4"/>
    <x v="16"/>
    <n v="1"/>
    <s v="Rubro"/>
    <n v="4"/>
    <x v="1"/>
    <x v="1"/>
    <m/>
  </r>
  <r>
    <s v="63"/>
    <s v="industriamanufacturera_3"/>
    <n v="5"/>
    <x v="3"/>
    <n v="1"/>
    <s v="Razón Social"/>
    <n v="5"/>
    <x v="1"/>
    <x v="1"/>
    <m/>
  </r>
  <r>
    <s v="64"/>
    <s v="informacinycomunicaciones_3"/>
    <n v="1"/>
    <x v="23"/>
    <n v="1"/>
    <s v="Región"/>
    <n v="1"/>
    <x v="1"/>
    <x v="1"/>
    <m/>
  </r>
  <r>
    <s v="64"/>
    <s v="informacinycomunicaciones_3"/>
    <n v="2"/>
    <x v="11"/>
    <n v="1"/>
    <s v="Provincia"/>
    <n v="2"/>
    <x v="1"/>
    <x v="1"/>
    <m/>
  </r>
  <r>
    <s v="64"/>
    <s v="informacinycomunicaciones_3"/>
    <n v="3"/>
    <x v="12"/>
    <n v="1"/>
    <s v="Comuna"/>
    <n v="3"/>
    <x v="96"/>
    <x v="96"/>
    <n v="1"/>
  </r>
  <r>
    <s v="64"/>
    <s v="informacinycomunicaciones_3"/>
    <n v="4"/>
    <x v="16"/>
    <n v="1"/>
    <s v="Rubro"/>
    <n v="4"/>
    <x v="1"/>
    <x v="1"/>
    <m/>
  </r>
  <r>
    <s v="64"/>
    <s v="informacinycomunicaciones_3"/>
    <n v="5"/>
    <x v="3"/>
    <n v="1"/>
    <s v="Razón Social"/>
    <n v="5"/>
    <x v="1"/>
    <x v="1"/>
    <m/>
  </r>
  <r>
    <s v="65"/>
    <s v="otrasactividadesdeservicios_3"/>
    <n v="1"/>
    <x v="23"/>
    <n v="1"/>
    <s v="Región"/>
    <n v="1"/>
    <x v="1"/>
    <x v="1"/>
    <m/>
  </r>
  <r>
    <s v="65"/>
    <s v="otrasactividadesdeservicios_3"/>
    <n v="2"/>
    <x v="11"/>
    <n v="1"/>
    <s v="Provincia"/>
    <n v="2"/>
    <x v="1"/>
    <x v="1"/>
    <m/>
  </r>
  <r>
    <s v="65"/>
    <s v="otrasactividadesdeservicios_3"/>
    <n v="3"/>
    <x v="12"/>
    <n v="1"/>
    <s v="Comuna"/>
    <n v="3"/>
    <x v="97"/>
    <x v="97"/>
    <n v="1"/>
  </r>
  <r>
    <s v="65"/>
    <s v="otrasactividadesdeservicios_3"/>
    <n v="4"/>
    <x v="16"/>
    <n v="1"/>
    <s v="Rubro"/>
    <n v="4"/>
    <x v="1"/>
    <x v="1"/>
    <m/>
  </r>
  <r>
    <s v="65"/>
    <s v="otrasactividadesdeservicios_3"/>
    <n v="5"/>
    <x v="3"/>
    <n v="1"/>
    <s v="Razón Social"/>
    <n v="5"/>
    <x v="1"/>
    <x v="1"/>
    <m/>
  </r>
  <r>
    <s v="66"/>
    <s v="suministrodeaguaaguasresidualesdesechosydescontaminacin_3"/>
    <n v="1"/>
    <x v="23"/>
    <n v="1"/>
    <s v="Región"/>
    <n v="1"/>
    <x v="1"/>
    <x v="1"/>
    <m/>
  </r>
  <r>
    <s v="66"/>
    <s v="suministrodeaguaaguasresidualesdesechosydescontaminacin_3"/>
    <n v="2"/>
    <x v="11"/>
    <n v="1"/>
    <s v="Provincia"/>
    <n v="2"/>
    <x v="1"/>
    <x v="1"/>
    <m/>
  </r>
  <r>
    <s v="66"/>
    <s v="suministrodeaguaaguasresidualesdesechosydescontaminacin_3"/>
    <n v="3"/>
    <x v="12"/>
    <n v="1"/>
    <s v="Comuna"/>
    <n v="3"/>
    <x v="98"/>
    <x v="98"/>
    <n v="1"/>
  </r>
  <r>
    <s v="66"/>
    <s v="suministrodeaguaaguasresidualesdesechosydescontaminacin_3"/>
    <n v="4"/>
    <x v="16"/>
    <n v="1"/>
    <s v="Rubro"/>
    <n v="4"/>
    <x v="1"/>
    <x v="1"/>
    <m/>
  </r>
  <r>
    <s v="66"/>
    <s v="suministrodeaguaaguasresidualesdesechosydescontaminacin_3"/>
    <n v="5"/>
    <x v="3"/>
    <n v="1"/>
    <s v="Razón Social"/>
    <n v="5"/>
    <x v="1"/>
    <x v="1"/>
    <m/>
  </r>
  <r>
    <s v="67"/>
    <s v="suministrodeelectricidadgasvaporyaireacondicionado_3"/>
    <n v="1"/>
    <x v="23"/>
    <n v="1"/>
    <s v="Región"/>
    <n v="1"/>
    <x v="1"/>
    <x v="1"/>
    <m/>
  </r>
  <r>
    <s v="67"/>
    <s v="suministrodeelectricidadgasvaporyaireacondicionado_3"/>
    <n v="2"/>
    <x v="11"/>
    <n v="1"/>
    <s v="Provincia"/>
    <n v="2"/>
    <x v="1"/>
    <x v="1"/>
    <m/>
  </r>
  <r>
    <s v="67"/>
    <s v="suministrodeelectricidadgasvaporyaireacondicionado_3"/>
    <n v="3"/>
    <x v="12"/>
    <n v="1"/>
    <s v="Comuna"/>
    <n v="3"/>
    <x v="99"/>
    <x v="99"/>
    <n v="1"/>
  </r>
  <r>
    <s v="67"/>
    <s v="suministrodeelectricidadgasvaporyaireacondicionado_3"/>
    <n v="4"/>
    <x v="16"/>
    <n v="1"/>
    <s v="Rubro"/>
    <n v="4"/>
    <x v="1"/>
    <x v="1"/>
    <m/>
  </r>
  <r>
    <s v="67"/>
    <s v="suministrodeelectricidadgasvaporyaireacondicionado_3"/>
    <n v="5"/>
    <x v="3"/>
    <n v="1"/>
    <s v="Razón Social"/>
    <n v="5"/>
    <x v="1"/>
    <x v="1"/>
    <m/>
  </r>
  <r>
    <s v="68"/>
    <s v="transporteyalmacenamiento_3"/>
    <n v="1"/>
    <x v="23"/>
    <n v="1"/>
    <s v="Región"/>
    <n v="1"/>
    <x v="1"/>
    <x v="1"/>
    <m/>
  </r>
  <r>
    <s v="68"/>
    <s v="transporteyalmacenamiento_3"/>
    <n v="2"/>
    <x v="11"/>
    <n v="1"/>
    <s v="Provincia"/>
    <n v="2"/>
    <x v="1"/>
    <x v="1"/>
    <m/>
  </r>
  <r>
    <s v="68"/>
    <s v="transporteyalmacenamiento_3"/>
    <n v="3"/>
    <x v="12"/>
    <n v="1"/>
    <s v="Comuna"/>
    <n v="3"/>
    <x v="100"/>
    <x v="100"/>
    <n v="1"/>
  </r>
  <r>
    <s v="68"/>
    <s v="transporteyalmacenamiento_3"/>
    <n v="4"/>
    <x v="16"/>
    <n v="1"/>
    <s v="Rubro"/>
    <n v="4"/>
    <x v="1"/>
    <x v="1"/>
    <m/>
  </r>
  <r>
    <s v="68"/>
    <s v="transporteyalmacenamiento_3"/>
    <n v="5"/>
    <x v="3"/>
    <n v="1"/>
    <s v="Razón Social"/>
    <n v="5"/>
    <x v="1"/>
    <x v="1"/>
    <m/>
  </r>
  <r>
    <s v="153"/>
    <s v="secundaria"/>
    <n v="1"/>
    <x v="60"/>
    <n v="1"/>
    <s v="Año"/>
    <n v="8"/>
    <x v="1"/>
    <x v="1"/>
    <m/>
  </r>
  <r>
    <s v="153"/>
    <s v="secundaria"/>
    <n v="2"/>
    <x v="61"/>
    <n v="1"/>
    <s v="RBD"/>
    <n v="2"/>
    <x v="101"/>
    <x v="101"/>
    <n v="0"/>
  </r>
  <r>
    <s v="153"/>
    <s v="secundaria"/>
    <n v="3"/>
    <x v="62"/>
    <n v="1"/>
    <s v="Establecimiento"/>
    <n v="1"/>
    <x v="102"/>
    <x v="102"/>
    <n v="1"/>
  </r>
  <r>
    <s v="153"/>
    <s v="secundaria"/>
    <n v="4"/>
    <x v="63"/>
    <n v="1"/>
    <s v="Tipo Sostenedor"/>
    <n v="3"/>
    <x v="103"/>
    <x v="103"/>
    <n v="2"/>
  </r>
  <r>
    <s v="153"/>
    <s v="secundaria"/>
    <n v="5"/>
    <x v="64"/>
    <n v="1"/>
    <s v="Región"/>
    <n v="5"/>
    <x v="1"/>
    <x v="1"/>
    <m/>
  </r>
  <r>
    <s v="153"/>
    <s v="secundaria"/>
    <n v="6"/>
    <x v="65"/>
    <n v="1"/>
    <s v="Comuna"/>
    <n v="7"/>
    <x v="1"/>
    <x v="1"/>
    <m/>
  </r>
  <r>
    <s v="153"/>
    <s v="secundaria"/>
    <n v="7"/>
    <x v="66"/>
    <n v="1"/>
    <s v="Provincia"/>
    <n v="6"/>
    <x v="1"/>
    <x v="1"/>
    <m/>
  </r>
  <r>
    <s v="153"/>
    <s v="secundaria"/>
    <n v="8"/>
    <x v="67"/>
    <n v="1"/>
    <s v="Tipo Dependencia"/>
    <n v="4"/>
    <x v="104"/>
    <x v="104"/>
    <n v="3"/>
  </r>
  <r>
    <s v="153"/>
    <s v="secundaria"/>
    <n v="9"/>
    <x v="68"/>
    <n v="1"/>
    <s v="Dirección"/>
    <n v="9"/>
    <x v="1"/>
    <x v="1"/>
    <m/>
  </r>
  <r>
    <s v="153"/>
    <s v="secundaria"/>
    <n v="10"/>
    <x v="69"/>
    <n v="1"/>
    <s v="Número"/>
    <n v="10"/>
    <x v="1"/>
    <x v="1"/>
    <m/>
  </r>
  <r>
    <s v="153"/>
    <s v="secundaria"/>
    <n v="11"/>
    <x v="70"/>
    <n v="1"/>
    <s v="Referencia"/>
    <n v="11"/>
    <x v="1"/>
    <x v="1"/>
    <m/>
  </r>
  <r>
    <s v="153"/>
    <s v="secundaria"/>
    <n v="12"/>
    <x v="71"/>
    <n v="1"/>
    <s v="Matrícula Parvularia"/>
    <n v="12"/>
    <x v="1"/>
    <x v="1"/>
    <m/>
  </r>
  <r>
    <s v="153"/>
    <s v="secundaria"/>
    <n v="13"/>
    <x v="72"/>
    <n v="1"/>
    <s v="Matrícula Básica Regular"/>
    <n v="13"/>
    <x v="1"/>
    <x v="1"/>
    <m/>
  </r>
  <r>
    <s v="153"/>
    <s v="secundaria"/>
    <n v="14"/>
    <x v="73"/>
    <n v="1"/>
    <s v="Matrícula Básica Adultos"/>
    <n v="14"/>
    <x v="1"/>
    <x v="1"/>
    <m/>
  </r>
  <r>
    <s v="153"/>
    <s v="secundaria"/>
    <n v="15"/>
    <x v="74"/>
    <n v="1"/>
    <s v="Matrícula Especial"/>
    <n v="15"/>
    <x v="1"/>
    <x v="1"/>
    <m/>
  </r>
  <r>
    <s v="153"/>
    <s v="secundaria"/>
    <n v="16"/>
    <x v="75"/>
    <n v="1"/>
    <s v="Matrícula Media HC Regular"/>
    <n v="16"/>
    <x v="1"/>
    <x v="1"/>
    <m/>
  </r>
  <r>
    <s v="153"/>
    <s v="secundaria"/>
    <n v="17"/>
    <x v="76"/>
    <n v="1"/>
    <s v="Matrícula Media HC Adultos"/>
    <n v="17"/>
    <x v="1"/>
    <x v="1"/>
    <m/>
  </r>
  <r>
    <s v="153"/>
    <s v="secundaria"/>
    <n v="18"/>
    <x v="77"/>
    <n v="1"/>
    <s v="Matrícula Media TP Regular"/>
    <n v="18"/>
    <x v="1"/>
    <x v="1"/>
    <m/>
  </r>
  <r>
    <s v="153"/>
    <s v="secundaria"/>
    <n v="19"/>
    <x v="78"/>
    <n v="1"/>
    <s v="Matrícula Media TP Adultos"/>
    <n v="19"/>
    <x v="1"/>
    <x v="1"/>
    <m/>
  </r>
  <r>
    <s v="153"/>
    <s v="secundaria"/>
    <n v="20"/>
    <x v="79"/>
    <n v="1"/>
    <s v="Matrícula Total "/>
    <n v="20"/>
    <x v="1"/>
    <x v="1"/>
    <m/>
  </r>
  <r>
    <s v="153"/>
    <s v="secundaria"/>
    <n v="21"/>
    <x v="80"/>
    <n v="1"/>
    <s v="Matrícula Total Hombres"/>
    <n v="21"/>
    <x v="1"/>
    <x v="1"/>
    <m/>
  </r>
  <r>
    <s v="153"/>
    <s v="secundaria"/>
    <n v="22"/>
    <x v="81"/>
    <n v="1"/>
    <s v="Matrícula Total Mujeres"/>
    <n v="22"/>
    <x v="1"/>
    <x v="1"/>
    <m/>
  </r>
  <r>
    <s v="153"/>
    <s v="secundaria"/>
    <n v="23"/>
    <x v="82"/>
    <n v="1"/>
    <s v="Matrícula Total Sin Información"/>
    <n v="23"/>
    <x v="1"/>
    <x v="1"/>
    <m/>
  </r>
  <r>
    <s v="153"/>
    <s v="secundaria"/>
    <n v="24"/>
    <x v="83"/>
    <n v="1"/>
    <s v="Cursos Simples"/>
    <n v="24"/>
    <x v="1"/>
    <x v="1"/>
    <m/>
  </r>
  <r>
    <s v="153"/>
    <s v="secundaria"/>
    <n v="25"/>
    <x v="84"/>
    <n v="1"/>
    <s v="Cursos Combinados"/>
    <n v="25"/>
    <x v="1"/>
    <x v="1"/>
    <m/>
  </r>
  <r>
    <s v="154"/>
    <s v="superior"/>
    <n v="1"/>
    <x v="85"/>
    <n v="1"/>
    <s v="Año"/>
    <n v="8"/>
    <x v="1"/>
    <x v="1"/>
    <m/>
  </r>
  <r>
    <s v="154"/>
    <s v="superior"/>
    <n v="2"/>
    <x v="86"/>
    <n v="1"/>
    <s v="Código Institución"/>
    <n v="3"/>
    <x v="105"/>
    <x v="105"/>
    <n v="0"/>
  </r>
  <r>
    <s v="154"/>
    <s v="superior"/>
    <n v="3"/>
    <x v="87"/>
    <n v="1"/>
    <s v="Tipo Institución"/>
    <n v="2"/>
    <x v="106"/>
    <x v="106"/>
    <n v="1"/>
  </r>
  <r>
    <s v="154"/>
    <s v="superior"/>
    <n v="4"/>
    <x v="88"/>
    <n v="1"/>
    <s v="Institución"/>
    <n v="1"/>
    <x v="107"/>
    <x v="107"/>
    <n v="2"/>
  </r>
  <r>
    <s v="154"/>
    <s v="superior"/>
    <n v="5"/>
    <x v="89"/>
    <n v="1"/>
    <s v="Nombre Inmueble"/>
    <n v="4"/>
    <x v="1"/>
    <x v="1"/>
    <m/>
  </r>
  <r>
    <s v="154"/>
    <s v="superior"/>
    <n v="6"/>
    <x v="10"/>
    <n v="1"/>
    <s v="Región"/>
    <n v="5"/>
    <x v="1"/>
    <x v="1"/>
    <m/>
  </r>
  <r>
    <s v="154"/>
    <s v="superior"/>
    <n v="7"/>
    <x v="11"/>
    <n v="1"/>
    <s v="Provincia"/>
    <n v="6"/>
    <x v="1"/>
    <x v="1"/>
    <m/>
  </r>
  <r>
    <s v="154"/>
    <s v="superior"/>
    <n v="8"/>
    <x v="12"/>
    <n v="1"/>
    <s v="Comuna"/>
    <n v="7"/>
    <x v="1"/>
    <x v="1"/>
    <m/>
  </r>
  <r>
    <s v="154"/>
    <s v="superior"/>
    <n v="9"/>
    <x v="68"/>
    <n v="1"/>
    <s v="Dirección"/>
    <n v="9"/>
    <x v="1"/>
    <x v="1"/>
    <m/>
  </r>
  <r>
    <s v="154"/>
    <s v="superior"/>
    <n v="10"/>
    <x v="90"/>
    <n v="1"/>
    <s v="Número"/>
    <n v="10"/>
    <x v="1"/>
    <x v="1"/>
    <m/>
  </r>
  <r>
    <s v="154"/>
    <s v="superior"/>
    <n v="11"/>
    <x v="91"/>
    <n v="1"/>
    <s v="Referencia"/>
    <n v="11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42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10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13">
        <item m="1" x="674"/>
        <item m="1" x="499"/>
        <item m="1" x="563"/>
        <item m="1" x="639"/>
        <item m="1" x="618"/>
        <item m="1" x="494"/>
        <item m="1" x="115"/>
        <item m="1" x="211"/>
        <item m="1" x="354"/>
        <item m="1" x="186"/>
        <item m="1" x="232"/>
        <item m="1" x="310"/>
        <item m="1" x="283"/>
        <item m="1" x="179"/>
        <item m="1" x="426"/>
        <item m="1" x="550"/>
        <item m="1" x="684"/>
        <item m="1" x="513"/>
        <item m="1" x="570"/>
        <item m="1" x="649"/>
        <item m="1" x="626"/>
        <item m="1" x="507"/>
        <item m="1" x="132"/>
        <item m="1" x="219"/>
        <item m="1" x="360"/>
        <item m="1" x="193"/>
        <item m="1" x="241"/>
        <item m="1" x="318"/>
        <item m="1" x="293"/>
        <item m="1" x="190"/>
        <item m="1" x="438"/>
        <item m="1" x="560"/>
        <item m="1" x="692"/>
        <item m="1" x="576"/>
        <item m="1" x="654"/>
        <item m="1" x="635"/>
        <item m="1" x="518"/>
        <item m="1" x="140"/>
        <item m="1" x="226"/>
        <item m="1" x="371"/>
        <item m="1" x="204"/>
        <item m="1" x="253"/>
        <item m="1" x="330"/>
        <item m="1" x="307"/>
        <item m="1" x="197"/>
        <item m="1" x="449"/>
        <item m="1" x="566"/>
        <item m="1" x="702"/>
        <item m="1" x="539"/>
        <item m="1" x="585"/>
        <item m="1" x="664"/>
        <item m="1" x="648"/>
        <item m="1" x="535"/>
        <item m="1" x="150"/>
        <item m="1" x="235"/>
        <item m="1" x="383"/>
        <item m="1" x="212"/>
        <item m="1" x="259"/>
        <item m="1" x="342"/>
        <item m="1" x="316"/>
        <item m="1" x="207"/>
        <item m="1" x="463"/>
        <item m="1" x="573"/>
        <item m="1" x="273"/>
        <item m="1" x="194"/>
        <item x="60"/>
        <item m="1" x="175"/>
        <item m="1" x="158"/>
        <item m="1" x="164"/>
        <item m="1" x="112"/>
        <item m="1" x="686"/>
        <item m="1" x="274"/>
        <item m="1" x="362"/>
        <item m="1" x="479"/>
        <item m="1" x="575"/>
        <item m="1" x="149"/>
        <item m="1" x="269"/>
        <item m="1" x="343"/>
        <item m="1" x="350"/>
        <item m="1" x="638"/>
        <item m="1" x="462"/>
        <item m="1" x="375"/>
        <item m="1" x="627"/>
        <item m="1" x="358"/>
        <item m="1" x="215"/>
        <item m="1" x="173"/>
        <item m="1" x="254"/>
        <item m="1" x="705"/>
        <item m="1" x="445"/>
        <item m="1" x="285"/>
        <item m="1" x="587"/>
        <item m="1" x="645"/>
        <item m="1" x="396"/>
        <item m="1" x="180"/>
        <item m="1" x="391"/>
        <item m="1" x="177"/>
        <item m="1" x="169"/>
        <item x="19"/>
        <item m="1" x="386"/>
        <item m="1" x="523"/>
        <item m="1" x="622"/>
        <item m="1" x="505"/>
        <item m="1" x="364"/>
        <item m="1" x="242"/>
        <item m="1" x="613"/>
        <item m="1" x="606"/>
        <item m="1" x="333"/>
        <item m="1" x="554"/>
        <item m="1" x="402"/>
        <item m="1" x="644"/>
        <item m="1" x="621"/>
        <item m="1" x="114"/>
        <item m="1" x="446"/>
        <item m="1" x="297"/>
        <item m="1" x="292"/>
        <item m="1" x="356"/>
        <item m="1" x="653"/>
        <item m="1" x="660"/>
        <item m="1" x="697"/>
        <item m="1" x="496"/>
        <item m="1" x="117"/>
        <item m="1" x="541"/>
        <item m="1" x="637"/>
        <item m="1" x="509"/>
        <item m="1" x="121"/>
        <item m="1" x="501"/>
        <item m="1" x="706"/>
        <item m="1" x="126"/>
        <item x="20"/>
        <item m="1" x="458"/>
        <item m="1" x="216"/>
        <item m="1" x="582"/>
        <item m="1" x="191"/>
        <item m="1" x="712"/>
        <item m="1" x="332"/>
        <item m="1" x="166"/>
        <item x="12"/>
        <item m="1" x="534"/>
        <item m="1" x="435"/>
        <item m="1" x="107"/>
        <item m="1" x="663"/>
        <item m="1" x="506"/>
        <item m="1" x="322"/>
        <item m="1" x="675"/>
        <item m="1" x="142"/>
        <item m="1" x="466"/>
        <item m="1" x="262"/>
        <item m="1" x="199"/>
        <item m="1" x="407"/>
        <item m="1" x="429"/>
        <item m="1" x="558"/>
        <item m="1" x="696"/>
        <item m="1" x="657"/>
        <item m="1" x="230"/>
        <item m="1" x="303"/>
        <item m="1" x="361"/>
        <item x="84"/>
        <item x="83"/>
        <item m="1" x="517"/>
        <item m="1" x="95"/>
        <item m="1" x="151"/>
        <item m="1" x="139"/>
        <item m="1" x="301"/>
        <item m="1" x="206"/>
        <item m="1" x="294"/>
        <item m="1" x="455"/>
        <item m="1" x="328"/>
        <item m="1" x="270"/>
        <item m="1" x="145"/>
        <item m="1" x="690"/>
        <item m="1" x="609"/>
        <item m="1" x="329"/>
        <item m="1" x="300"/>
        <item m="1" x="223"/>
        <item m="1" x="372"/>
        <item m="1" x="525"/>
        <item m="1" x="138"/>
        <item m="1" x="476"/>
        <item m="1" x="676"/>
        <item m="1" x="104"/>
        <item m="1" x="163"/>
        <item x="68"/>
        <item m="1" x="213"/>
        <item m="1" x="460"/>
        <item m="1" x="596"/>
        <item m="1" x="555"/>
        <item m="1" x="672"/>
        <item m="1" x="295"/>
        <item m="1" x="471"/>
        <item m="1" x="152"/>
        <item m="1" x="134"/>
        <item m="1" x="488"/>
        <item m="1" x="315"/>
        <item m="1" x="306"/>
        <item m="1" x="380"/>
        <item m="1" x="591"/>
        <item m="1" x="685"/>
        <item m="1" x="228"/>
        <item m="1" x="492"/>
        <item m="1" x="619"/>
        <item m="1" x="531"/>
        <item m="1" x="633"/>
        <item m="1" x="703"/>
        <item m="1" x="616"/>
        <item m="1" x="497"/>
        <item m="1" x="548"/>
        <item m="1" x="317"/>
        <item m="1" x="384"/>
        <item m="1" x="268"/>
        <item m="1" x="436"/>
        <item m="1" x="284"/>
        <item m="1" x="93"/>
        <item m="1" x="561"/>
        <item m="1" x="610"/>
        <item m="1" x="261"/>
        <item m="1" x="699"/>
        <item m="1" x="688"/>
        <item m="1" x="670"/>
        <item m="1" x="625"/>
        <item m="1" x="326"/>
        <item m="1" x="144"/>
        <item m="1" x="405"/>
        <item m="1" x="519"/>
        <item m="1" x="389"/>
        <item m="1" x="233"/>
        <item m="1" x="154"/>
        <item m="1" x="701"/>
        <item m="1" x="698"/>
        <item m="1" x="281"/>
        <item m="1" x="434"/>
        <item m="1" x="171"/>
        <item m="1" x="188"/>
        <item m="1" x="421"/>
        <item m="1" x="529"/>
        <item m="1" x="319"/>
        <item m="1" x="110"/>
        <item m="1" x="599"/>
        <item m="1" x="478"/>
        <item m="1" x="474"/>
        <item m="1" x="459"/>
        <item m="1" x="162"/>
        <item m="1" x="659"/>
        <item m="1" x="178"/>
        <item m="1" x="209"/>
        <item m="1" x="671"/>
        <item m="1" x="92"/>
        <item m="1" x="275"/>
        <item m="1" x="447"/>
        <item m="1" x="250"/>
        <item m="1" x="444"/>
        <item m="1" x="394"/>
        <item m="1" x="472"/>
        <item m="1" x="413"/>
        <item x="73"/>
        <item x="72"/>
        <item m="1" x="577"/>
        <item m="1" x="146"/>
        <item x="74"/>
        <item m="1" x="280"/>
        <item m="1" x="533"/>
        <item x="80"/>
        <item x="76"/>
        <item x="75"/>
        <item x="78"/>
        <item x="77"/>
        <item x="81"/>
        <item m="1" x="373"/>
        <item m="1" x="160"/>
        <item x="71"/>
        <item m="1" x="225"/>
        <item m="1" x="266"/>
        <item m="1" x="381"/>
        <item m="1" x="553"/>
        <item m="1" x="642"/>
        <item m="1" x="634"/>
        <item m="1" x="512"/>
        <item m="1" x="612"/>
        <item m="1" x="601"/>
        <item m="1" x="148"/>
        <item m="1" x="597"/>
        <item m="1" x="498"/>
        <item m="1" x="547"/>
        <item m="1" x="677"/>
        <item m="1" x="309"/>
        <item m="1" x="278"/>
        <item m="1" x="288"/>
        <item m="1" x="251"/>
        <item m="1" x="244"/>
        <item m="1" x="174"/>
        <item m="1" x="480"/>
        <item m="1" x="583"/>
        <item m="1" x="252"/>
        <item m="1" x="614"/>
        <item m="1" x="691"/>
        <item m="1" x="629"/>
        <item m="1" x="351"/>
        <item m="1" x="710"/>
        <item m="1" x="227"/>
        <item m="1" x="662"/>
        <item m="1" x="556"/>
        <item m="1" x="508"/>
        <item m="1" x="184"/>
        <item m="1" x="683"/>
        <item m="1" x="682"/>
        <item m="1" x="124"/>
        <item x="66"/>
        <item m="1" x="276"/>
        <item m="1" x="401"/>
        <item x="62"/>
        <item m="1" x="490"/>
        <item x="28"/>
        <item x="30"/>
        <item x="21"/>
        <item m="1" x="192"/>
        <item m="1" x="456"/>
        <item m="1" x="105"/>
        <item m="1" x="586"/>
        <item x="29"/>
        <item m="1" x="231"/>
        <item m="1" x="652"/>
        <item m="1" x="631"/>
        <item m="1" x="201"/>
        <item m="1" x="516"/>
        <item m="1" x="113"/>
        <item m="1" x="345"/>
        <item m="1" x="395"/>
        <item m="1" x="347"/>
        <item m="1" x="397"/>
        <item m="1" x="335"/>
        <item m="1" x="339"/>
        <item m="1" x="387"/>
        <item m="1" x="647"/>
        <item m="1" x="237"/>
        <item x="69"/>
        <item m="1" x="321"/>
        <item m="1" x="314"/>
        <item m="1" x="106"/>
        <item m="1" x="135"/>
        <item m="1" x="489"/>
        <item m="1" x="632"/>
        <item m="1" x="168"/>
        <item m="1" x="334"/>
        <item m="1" x="320"/>
        <item m="1" x="271"/>
        <item m="1" x="141"/>
        <item m="1" x="673"/>
        <item m="1" x="185"/>
        <item m="1" x="588"/>
        <item m="1" x="589"/>
        <item m="1" x="102"/>
        <item m="1" x="161"/>
        <item m="1" x="336"/>
        <item m="1" x="100"/>
        <item m="1" x="604"/>
        <item m="1" x="239"/>
        <item m="1" x="484"/>
        <item m="1" x="359"/>
        <item x="11"/>
        <item m="1" x="504"/>
        <item m="1" x="640"/>
        <item m="1" x="189"/>
        <item m="1" x="521"/>
        <item m="1" x="470"/>
        <item x="61"/>
        <item x="70"/>
        <item m="1" x="224"/>
        <item x="23"/>
        <item m="1" x="636"/>
        <item m="1" x="255"/>
        <item m="1" x="695"/>
        <item m="1" x="172"/>
        <item m="1" x="382"/>
        <item x="16"/>
        <item m="1" x="388"/>
        <item m="1" x="246"/>
        <item m="1" x="450"/>
        <item m="1" x="656"/>
        <item m="1" x="532"/>
        <item m="1" x="94"/>
        <item m="1" x="279"/>
        <item m="1" x="503"/>
        <item m="1" x="650"/>
        <item m="1" x="370"/>
        <item m="1" x="545"/>
        <item m="1" x="485"/>
        <item m="1" x="416"/>
        <item m="1" x="282"/>
        <item m="1" x="327"/>
        <item m="1" x="665"/>
        <item m="1" x="628"/>
        <item m="1" x="325"/>
        <item m="1" x="249"/>
        <item m="1" x="264"/>
        <item m="1" x="581"/>
        <item m="1" x="468"/>
        <item m="1" x="700"/>
        <item m="1" x="183"/>
        <item x="22"/>
        <item m="1" x="578"/>
        <item m="1" x="495"/>
        <item m="1" x="467"/>
        <item m="1" x="546"/>
        <item m="1" x="510"/>
        <item x="67"/>
        <item m="1" x="526"/>
        <item x="87"/>
        <item m="1" x="289"/>
        <item m="1" x="457"/>
        <item m="1" x="218"/>
        <item m="1" x="527"/>
        <item m="1" x="605"/>
        <item m="1" x="666"/>
        <item m="1" x="668"/>
        <item m="1" x="448"/>
        <item m="1" x="439"/>
        <item m="1" x="602"/>
        <item m="1" x="611"/>
        <item m="1" x="118"/>
        <item m="1" x="98"/>
        <item m="1" x="304"/>
        <item m="1" x="156"/>
        <item m="1" x="353"/>
        <item m="1" x="693"/>
        <item m="1" x="101"/>
        <item x="26"/>
        <item m="1" x="96"/>
        <item m="1" x="580"/>
        <item m="1" x="200"/>
        <item m="1" x="667"/>
        <item m="1" x="256"/>
        <item m="1" x="624"/>
        <item m="1" x="302"/>
        <item m="1" x="678"/>
        <item m="1" x="377"/>
        <item m="1" x="323"/>
        <item m="1" x="524"/>
        <item m="1" x="569"/>
        <item m="1" x="131"/>
        <item m="1" x="572"/>
        <item m="1" x="425"/>
        <item m="1" x="398"/>
        <item m="1" x="417"/>
        <item m="1" x="406"/>
        <item m="1" x="565"/>
        <item m="1" x="451"/>
        <item m="1" x="454"/>
        <item m="1" x="441"/>
        <item m="1" x="430"/>
        <item m="1" x="411"/>
        <item m="1" x="400"/>
        <item m="1" x="708"/>
        <item m="1" x="641"/>
        <item m="1" x="630"/>
        <item m="1" x="493"/>
        <item m="1" x="475"/>
        <item m="1" x="453"/>
        <item m="1" x="579"/>
        <item m="1" x="571"/>
        <item m="1" x="562"/>
        <item m="1" x="551"/>
        <item m="1" x="540"/>
        <item m="1" x="530"/>
        <item m="1" x="408"/>
        <item m="1" x="208"/>
        <item m="1" x="661"/>
        <item m="1" x="651"/>
        <item m="1" x="567"/>
        <item m="1" x="549"/>
        <item m="1" x="538"/>
        <item m="1" x="487"/>
        <item m="1" x="210"/>
        <item m="1" x="399"/>
        <item m="1" x="520"/>
        <item m="1" x="202"/>
        <item m="1" x="247"/>
        <item m="1" x="236"/>
        <item m="1" x="514"/>
        <item m="1" x="324"/>
        <item m="1" x="385"/>
        <item m="1" x="442"/>
        <item m="1" x="500"/>
        <item m="1" x="515"/>
        <item x="24"/>
        <item x="25"/>
        <item m="1" x="165"/>
        <item m="1" x="125"/>
        <item m="1" x="528"/>
        <item m="1" x="559"/>
        <item m="1" x="238"/>
        <item m="1" x="410"/>
        <item m="1" x="707"/>
        <item m="1" x="257"/>
        <item m="1" x="109"/>
        <item m="1" x="409"/>
        <item m="1" x="111"/>
        <item m="1" x="412"/>
        <item m="1" x="116"/>
        <item m="1" x="415"/>
        <item m="1" x="120"/>
        <item m="1" x="419"/>
        <item m="1" x="123"/>
        <item m="1" x="422"/>
        <item m="1" x="129"/>
        <item m="1" x="428"/>
        <item m="1" x="133"/>
        <item m="1" x="431"/>
        <item m="1" x="137"/>
        <item m="1" x="433"/>
        <item m="1" x="437"/>
        <item m="1" x="452"/>
        <item m="1" x="205"/>
        <item m="1" x="217"/>
        <item m="1" x="229"/>
        <item m="1" x="349"/>
        <item m="1" x="623"/>
        <item m="1" x="122"/>
        <item m="1" x="240"/>
        <item m="1" x="357"/>
        <item m="1" x="331"/>
        <item x="0"/>
        <item m="1" x="170"/>
        <item m="1" x="291"/>
        <item m="1" x="369"/>
        <item m="1" x="130"/>
        <item m="1" x="552"/>
        <item m="1" x="620"/>
        <item m="1" x="598"/>
        <item m="1" x="643"/>
        <item m="1" x="536"/>
        <item m="1" x="694"/>
        <item m="1" x="440"/>
        <item m="1" x="542"/>
        <item m="1" x="711"/>
        <item m="1" x="477"/>
        <item m="1" x="187"/>
        <item m="1" x="311"/>
        <item m="1" x="182"/>
        <item m="1" x="655"/>
        <item m="1" x="287"/>
        <item m="1" x="195"/>
        <item m="1" x="97"/>
        <item m="1" x="592"/>
        <item m="1" x="108"/>
        <item m="1" x="679"/>
        <item m="1" x="143"/>
        <item m="1" x="461"/>
        <item m="1" x="482"/>
        <item m="1" x="355"/>
        <item m="1" x="290"/>
        <item m="1" x="603"/>
        <item m="1" x="608"/>
        <item m="1" x="404"/>
        <item m="1" x="424"/>
        <item m="1" x="469"/>
        <item m="1" x="443"/>
        <item m="1" x="196"/>
        <item m="1" x="346"/>
        <item m="1" x="348"/>
        <item m="1" x="590"/>
        <item m="1" x="153"/>
        <item m="1" x="379"/>
        <item m="1" x="286"/>
        <item m="1" x="305"/>
        <item m="1" x="338"/>
        <item m="1" x="344"/>
        <item x="10"/>
        <item m="1" x="337"/>
        <item m="1" x="681"/>
        <item m="1" x="390"/>
        <item m="1" x="669"/>
        <item m="1" x="646"/>
        <item m="1" x="155"/>
        <item m="1" x="119"/>
        <item m="1" x="198"/>
        <item m="1" x="267"/>
        <item m="1" x="367"/>
        <item m="1" x="378"/>
        <item m="1" x="393"/>
        <item m="1" x="584"/>
        <item m="1" x="263"/>
        <item m="1" x="128"/>
        <item m="1" x="465"/>
        <item m="1" x="543"/>
        <item m="1" x="214"/>
        <item m="1" x="222"/>
        <item m="1" x="491"/>
        <item x="33"/>
        <item m="1" x="265"/>
        <item m="1" x="403"/>
        <item m="1" x="420"/>
        <item m="1" x="511"/>
        <item m="1" x="260"/>
        <item m="1" x="600"/>
        <item m="1" x="481"/>
        <item m="1" x="99"/>
        <item m="1" x="176"/>
        <item m="1" x="615"/>
        <item m="1" x="687"/>
        <item m="1" x="245"/>
        <item m="1" x="564"/>
        <item m="1" x="341"/>
        <item m="1" x="704"/>
        <item m="1" x="483"/>
        <item m="1" x="574"/>
        <item m="1" x="298"/>
        <item m="1" x="308"/>
        <item m="1" x="243"/>
        <item m="1" x="234"/>
        <item m="1" x="617"/>
        <item m="1" x="159"/>
        <item m="1" x="103"/>
        <item m="1" x="167"/>
        <item m="1" x="486"/>
        <item m="1" x="464"/>
        <item m="1" x="221"/>
        <item m="1" x="181"/>
        <item m="1" x="607"/>
        <item m="1" x="312"/>
        <item m="1" x="313"/>
        <item m="1" x="427"/>
        <item m="1" x="374"/>
        <item m="1" x="248"/>
        <item m="1" x="568"/>
        <item m="1" x="220"/>
        <item m="1" x="680"/>
        <item m="1" x="366"/>
        <item m="1" x="376"/>
        <item m="1" x="392"/>
        <item m="1" x="502"/>
        <item m="1" x="147"/>
        <item m="1" x="127"/>
        <item m="1" x="522"/>
        <item m="1" x="203"/>
        <item m="1" x="157"/>
        <item m="1" x="363"/>
        <item m="1" x="368"/>
        <item m="1" x="296"/>
        <item m="1" x="352"/>
        <item m="1" x="418"/>
        <item m="1" x="299"/>
        <item m="1" x="593"/>
        <item m="1" x="365"/>
        <item m="1" x="414"/>
        <item m="1" x="709"/>
        <item m="1" x="557"/>
        <item m="1" x="594"/>
        <item m="1" x="544"/>
        <item m="1" x="537"/>
        <item m="1" x="473"/>
        <item m="1" x="136"/>
        <item m="1" x="340"/>
        <item m="1" x="258"/>
        <item m="1" x="595"/>
        <item m="1" x="272"/>
        <item m="1" x="423"/>
        <item m="1" x="689"/>
        <item m="1" x="658"/>
        <item m="1" x="277"/>
        <item m="1" x="432"/>
        <item x="1"/>
        <item x="2"/>
        <item x="3"/>
        <item x="4"/>
        <item x="5"/>
        <item x="6"/>
        <item x="7"/>
        <item x="8"/>
        <item x="9"/>
        <item x="13"/>
        <item x="14"/>
        <item x="15"/>
        <item x="17"/>
        <item x="18"/>
        <item x="27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3"/>
        <item x="64"/>
        <item x="65"/>
        <item x="79"/>
        <item x="82"/>
        <item x="85"/>
        <item x="86"/>
        <item x="88"/>
        <item x="89"/>
        <item x="90"/>
        <item x="9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89">
        <item m="1" x="238"/>
        <item m="1" x="123"/>
        <item m="1" x="178"/>
        <item m="1" x="350"/>
        <item m="1" x="170"/>
        <item m="1" x="249"/>
        <item m="1" x="345"/>
        <item m="1" x="312"/>
        <item m="1" x="211"/>
        <item m="1" x="314"/>
        <item m="1" x="378"/>
        <item m="1" x="164"/>
        <item m="1" x="149"/>
        <item m="1" x="142"/>
        <item m="1" x="354"/>
        <item m="1" x="379"/>
        <item m="1" x="351"/>
        <item m="1" x="250"/>
        <item m="1" x="268"/>
        <item m="1" x="288"/>
        <item m="1" x="305"/>
        <item m="1" x="316"/>
        <item m="1" x="186"/>
        <item m="1" x="137"/>
        <item m="1" x="141"/>
        <item m="1" x="214"/>
        <item m="1" x="198"/>
        <item m="1" x="194"/>
        <item m="1" x="230"/>
        <item m="1" x="320"/>
        <item m="1" x="225"/>
        <item m="1" x="138"/>
        <item m="1" x="231"/>
        <item m="1" x="321"/>
        <item m="1" x="162"/>
        <item m="1" x="243"/>
        <item m="1" x="338"/>
        <item m="1" x="262"/>
        <item m="1" x="376"/>
        <item m="1" x="134"/>
        <item m="1" x="363"/>
        <item m="1" x="236"/>
        <item m="1" x="306"/>
        <item m="1" x="111"/>
        <item m="1" x="203"/>
        <item m="1" x="360"/>
        <item m="1" x="119"/>
        <item m="1" x="279"/>
        <item m="1" x="232"/>
        <item m="1" x="367"/>
        <item m="1" x="348"/>
        <item m="1" x="256"/>
        <item m="1" x="205"/>
        <item m="1" x="323"/>
        <item m="1" x="200"/>
        <item m="1" x="157"/>
        <item m="1" x="253"/>
        <item m="1" x="388"/>
        <item m="1" x="355"/>
        <item m="1" x="176"/>
        <item m="1" x="193"/>
        <item m="1" x="237"/>
        <item m="1" x="241"/>
        <item m="1" x="313"/>
        <item m="1" x="248"/>
        <item m="1" x="311"/>
        <item m="1" x="286"/>
        <item m="1" x="156"/>
        <item m="1" x="148"/>
        <item x="1"/>
        <item m="1" x="185"/>
        <item m="1" x="226"/>
        <item m="1" x="245"/>
        <item m="1" x="136"/>
        <item m="1" x="222"/>
        <item m="1" x="298"/>
        <item m="1" x="294"/>
        <item m="1" x="282"/>
        <item m="1" x="135"/>
        <item m="1" x="383"/>
        <item m="1" x="188"/>
        <item m="1" x="108"/>
        <item m="1" x="325"/>
        <item m="1" x="144"/>
        <item m="1" x="276"/>
        <item m="1" x="385"/>
        <item m="1" x="117"/>
        <item m="1" x="260"/>
        <item m="1" x="190"/>
        <item m="1" x="139"/>
        <item m="1" x="234"/>
        <item m="1" x="180"/>
        <item m="1" x="289"/>
        <item m="1" x="184"/>
        <item m="1" x="171"/>
        <item m="1" x="254"/>
        <item m="1" x="382"/>
        <item m="1" x="334"/>
        <item m="1" x="120"/>
        <item m="1" x="261"/>
        <item m="1" x="233"/>
        <item m="1" x="374"/>
        <item m="1" x="267"/>
        <item m="1" x="155"/>
        <item m="1" x="177"/>
        <item m="1" x="118"/>
        <item m="1" x="356"/>
        <item m="1" x="223"/>
        <item m="1" x="324"/>
        <item m="1" x="197"/>
        <item m="1" x="173"/>
        <item m="1" x="291"/>
        <item m="1" x="339"/>
        <item m="1" x="284"/>
        <item m="1" x="300"/>
        <item m="1" x="303"/>
        <item m="1" x="150"/>
        <item m="1" x="213"/>
        <item m="1" x="278"/>
        <item m="1" x="266"/>
        <item m="1" x="192"/>
        <item m="1" x="215"/>
        <item m="1" x="221"/>
        <item m="1" x="187"/>
        <item m="1" x="183"/>
        <item m="1" x="297"/>
        <item m="1" x="332"/>
        <item m="1" x="129"/>
        <item m="1" x="307"/>
        <item m="1" x="358"/>
        <item m="1" x="347"/>
        <item m="1" x="220"/>
        <item m="1" x="273"/>
        <item m="1" x="269"/>
        <item m="1" x="258"/>
        <item m="1" x="124"/>
        <item m="1" x="227"/>
        <item m="1" x="229"/>
        <item m="1" x="145"/>
        <item m="1" x="109"/>
        <item m="1" x="259"/>
        <item m="1" x="371"/>
        <item m="1" x="359"/>
        <item m="1" x="121"/>
        <item m="1" x="283"/>
        <item m="1" x="270"/>
        <item m="1" x="159"/>
        <item m="1" x="318"/>
        <item m="1" x="257"/>
        <item m="1" x="386"/>
        <item m="1" x="140"/>
        <item m="1" x="172"/>
        <item m="1" x="122"/>
        <item m="1" x="277"/>
        <item m="1" x="116"/>
        <item m="1" x="304"/>
        <item m="1" x="290"/>
        <item m="1" x="128"/>
        <item m="1" x="204"/>
        <item m="1" x="327"/>
        <item m="1" x="196"/>
        <item m="1" x="189"/>
        <item m="1" x="329"/>
        <item m="1" x="174"/>
        <item m="1" x="346"/>
        <item m="1" x="280"/>
        <item m="1" x="175"/>
        <item m="1" x="244"/>
        <item m="1" x="335"/>
        <item m="1" x="206"/>
        <item m="1" x="181"/>
        <item m="1" x="152"/>
        <item m="1" x="191"/>
        <item m="1" x="384"/>
        <item m="1" x="372"/>
        <item m="1" x="341"/>
        <item m="1" x="322"/>
        <item m="1" x="352"/>
        <item m="1" x="113"/>
        <item m="1" x="251"/>
        <item m="1" x="151"/>
        <item m="1" x="293"/>
        <item m="1" x="247"/>
        <item m="1" x="168"/>
        <item m="1" x="344"/>
        <item m="1" x="210"/>
        <item m="1" x="287"/>
        <item m="1" x="199"/>
        <item m="1" x="209"/>
        <item m="1" x="125"/>
        <item m="1" x="169"/>
        <item m="1" x="246"/>
        <item m="1" x="239"/>
        <item m="1" x="242"/>
        <item m="1" x="365"/>
        <item m="1" x="224"/>
        <item m="1" x="179"/>
        <item m="1" x="208"/>
        <item m="1" x="207"/>
        <item m="1" x="315"/>
        <item m="1" x="163"/>
        <item m="1" x="337"/>
        <item m="1" x="380"/>
        <item m="1" x="143"/>
        <item m="1" x="219"/>
        <item m="1" x="160"/>
        <item m="1" x="336"/>
        <item m="1" x="310"/>
        <item m="1" x="255"/>
        <item m="1" x="158"/>
        <item m="1" x="369"/>
        <item m="1" x="295"/>
        <item m="1" x="165"/>
        <item m="1" x="132"/>
        <item m="1" x="299"/>
        <item m="1" x="328"/>
        <item m="1" x="349"/>
        <item m="1" x="364"/>
        <item m="1" x="218"/>
        <item m="1" x="375"/>
        <item m="1" x="317"/>
        <item m="1" x="340"/>
        <item m="1" x="377"/>
        <item m="1" x="228"/>
        <item m="1" x="195"/>
        <item m="1" x="264"/>
        <item m="1" x="110"/>
        <item m="1" x="240"/>
        <item m="1" x="353"/>
        <item m="1" x="387"/>
        <item m="1" x="333"/>
        <item m="1" x="357"/>
        <item m="1" x="263"/>
        <item m="1" x="381"/>
        <item m="1" x="319"/>
        <item m="1" x="161"/>
        <item m="1" x="115"/>
        <item m="1" x="212"/>
        <item m="1" x="366"/>
        <item m="1" x="265"/>
        <item m="1" x="292"/>
        <item m="1" x="308"/>
        <item m="1" x="309"/>
        <item m="1" x="296"/>
        <item m="1" x="368"/>
        <item m="1" x="343"/>
        <item m="1" x="362"/>
        <item m="1" x="361"/>
        <item m="1" x="252"/>
        <item m="1" x="114"/>
        <item m="1" x="342"/>
        <item m="1" x="373"/>
        <item m="1" x="285"/>
        <item m="1" x="370"/>
        <item m="1" x="112"/>
        <item m="1" x="130"/>
        <item m="1" x="201"/>
        <item m="1" x="301"/>
        <item m="1" x="126"/>
        <item m="1" x="326"/>
        <item m="1" x="131"/>
        <item m="1" x="202"/>
        <item m="1" x="302"/>
        <item m="1" x="127"/>
        <item m="1" x="166"/>
        <item m="1" x="146"/>
        <item m="1" x="281"/>
        <item m="1" x="167"/>
        <item m="1" x="147"/>
        <item m="1" x="274"/>
        <item m="1" x="271"/>
        <item m="1" x="216"/>
        <item m="1" x="330"/>
        <item m="1" x="153"/>
        <item m="1" x="275"/>
        <item m="1" x="272"/>
        <item m="1" x="217"/>
        <item m="1" x="331"/>
        <item m="1" x="154"/>
        <item m="1" x="235"/>
        <item m="1" x="182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m="1" x="133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43">
        <item x="0"/>
        <item x="2"/>
        <item x="3"/>
        <item x="5"/>
        <item x="4"/>
        <item m="1" x="231"/>
        <item m="1" x="221"/>
        <item x="6"/>
        <item x="7"/>
        <item x="8"/>
        <item x="10"/>
        <item x="9"/>
        <item m="1" x="163"/>
        <item x="11"/>
        <item x="12"/>
        <item x="13"/>
        <item x="15"/>
        <item x="14"/>
        <item m="1" x="237"/>
        <item m="1" x="207"/>
        <item x="16"/>
        <item x="17"/>
        <item x="18"/>
        <item x="20"/>
        <item x="19"/>
        <item m="1" x="173"/>
        <item m="1" x="155"/>
        <item m="1" x="136"/>
        <item x="21"/>
        <item x="22"/>
        <item x="23"/>
        <item x="25"/>
        <item x="24"/>
        <item x="26"/>
        <item x="27"/>
        <item x="28"/>
        <item x="30"/>
        <item x="29"/>
        <item m="1" x="140"/>
        <item x="31"/>
        <item x="32"/>
        <item x="33"/>
        <item x="35"/>
        <item x="34"/>
        <item m="1" x="216"/>
        <item x="36"/>
        <item x="37"/>
        <item x="38"/>
        <item x="40"/>
        <item x="39"/>
        <item m="1" x="183"/>
        <item m="1" x="167"/>
        <item m="1" x="152"/>
        <item m="1" x="147"/>
        <item m="1" x="188"/>
        <item x="41"/>
        <item m="1" x="112"/>
        <item m="1" x="149"/>
        <item x="42"/>
        <item m="1" x="123"/>
        <item m="1" x="181"/>
        <item m="1" x="187"/>
        <item m="1" x="223"/>
        <item x="43"/>
        <item m="1" x="201"/>
        <item m="1" x="179"/>
        <item m="1" x="117"/>
        <item m="1" x="192"/>
        <item m="1" x="151"/>
        <item x="44"/>
        <item m="1" x="129"/>
        <item m="1" x="115"/>
        <item m="1" x="190"/>
        <item m="1" x="199"/>
        <item m="1" x="228"/>
        <item x="45"/>
        <item m="1" x="205"/>
        <item m="1" x="159"/>
        <item x="46"/>
        <item m="1" x="200"/>
        <item m="1" x="232"/>
        <item x="47"/>
        <item m="1" x="211"/>
        <item m="1" x="197"/>
        <item x="101"/>
        <item x="102"/>
        <item x="103"/>
        <item x="104"/>
        <item x="105"/>
        <item x="106"/>
        <item x="107"/>
        <item m="1" x="128"/>
        <item m="1" x="164"/>
        <item x="48"/>
        <item m="1" x="138"/>
        <item m="1" x="126"/>
        <item m="1" x="113"/>
        <item m="1" x="233"/>
        <item m="1" x="238"/>
        <item x="49"/>
        <item m="1" x="214"/>
        <item m="1" x="203"/>
        <item m="1" x="184"/>
        <item m="1" x="168"/>
        <item m="1" x="153"/>
        <item m="1" x="174"/>
        <item x="50"/>
        <item m="1" x="144"/>
        <item m="1" x="132"/>
        <item m="1" x="119"/>
        <item m="1" x="241"/>
        <item m="1" x="109"/>
        <item x="51"/>
        <item m="1" x="218"/>
        <item m="1" x="209"/>
        <item m="1" x="193"/>
        <item m="1" x="177"/>
        <item m="1" x="160"/>
        <item m="1" x="213"/>
        <item x="52"/>
        <item m="1" x="180"/>
        <item m="1" x="165"/>
        <item m="1" x="108"/>
        <item m="1" x="141"/>
        <item x="53"/>
        <item m="1" x="116"/>
        <item m="1" x="239"/>
        <item m="1" x="225"/>
        <item m="1" x="217"/>
        <item x="54"/>
        <item m="1" x="189"/>
        <item m="1" x="175"/>
        <item m="1" x="156"/>
        <item m="1" x="148"/>
        <item x="55"/>
        <item m="1" x="121"/>
        <item m="1" x="110"/>
        <item m="1" x="222"/>
        <item x="56"/>
        <item m="1" x="198"/>
        <item m="1" x="150"/>
        <item x="57"/>
        <item m="1" x="127"/>
        <item m="1" x="226"/>
        <item x="58"/>
        <item m="1" x="204"/>
        <item m="1" x="185"/>
        <item m="1" x="169"/>
        <item m="1" x="154"/>
        <item m="1" x="143"/>
        <item m="1" x="131"/>
        <item m="1" x="118"/>
        <item m="1" x="157"/>
        <item x="59"/>
        <item m="1" x="133"/>
        <item m="1" x="120"/>
        <item m="1" x="242"/>
        <item m="1" x="229"/>
        <item x="60"/>
        <item m="1" x="210"/>
        <item m="1" x="194"/>
        <item m="1" x="162"/>
        <item x="61"/>
        <item m="1" x="137"/>
        <item m="1" x="124"/>
        <item m="1" x="130"/>
        <item x="62"/>
        <item m="1" x="240"/>
        <item m="1" x="161"/>
        <item m="1" x="206"/>
        <item x="63"/>
        <item m="1" x="176"/>
        <item m="1" x="158"/>
        <item m="1" x="145"/>
        <item m="1" x="134"/>
        <item m="1" x="166"/>
        <item m="1" x="135"/>
        <item x="64"/>
        <item m="1" x="111"/>
        <item m="1" x="230"/>
        <item m="1" x="219"/>
        <item m="1" x="171"/>
        <item m="1" x="212"/>
        <item x="65"/>
        <item m="1" x="235"/>
        <item m="1" x="139"/>
        <item x="66"/>
        <item m="1" x="114"/>
        <item m="1" x="234"/>
        <item m="1" x="172"/>
        <item m="1" x="215"/>
        <item x="67"/>
        <item m="1" x="186"/>
        <item m="1" x="170"/>
        <item m="1" x="146"/>
        <item x="68"/>
        <item m="1" x="220"/>
        <item x="69"/>
        <item m="1" x="195"/>
        <item x="70"/>
        <item x="71"/>
        <item x="72"/>
        <item m="1" x="224"/>
        <item x="73"/>
        <item m="1" x="227"/>
        <item x="74"/>
        <item x="75"/>
        <item x="76"/>
        <item x="77"/>
        <item x="78"/>
        <item x="79"/>
        <item x="80"/>
        <item x="81"/>
        <item x="82"/>
        <item m="1" x="142"/>
        <item x="83"/>
        <item x="84"/>
        <item x="85"/>
        <item x="86"/>
        <item x="87"/>
        <item x="88"/>
        <item x="89"/>
        <item x="90"/>
        <item x="91"/>
        <item x="92"/>
        <item m="1" x="208"/>
        <item x="93"/>
        <item x="94"/>
        <item x="95"/>
        <item x="96"/>
        <item x="97"/>
        <item x="98"/>
        <item x="99"/>
        <item x="100"/>
        <item m="1" x="122"/>
        <item m="1" x="125"/>
        <item m="1" x="178"/>
        <item m="1" x="182"/>
        <item m="1" x="191"/>
        <item m="1" x="196"/>
        <item m="1" x="202"/>
        <item m="1" x="23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07">
    <i>
      <x/>
      <x v="281"/>
      <x v="519"/>
    </i>
    <i>
      <x v="1"/>
      <x v="282"/>
      <x v="661"/>
    </i>
    <i>
      <x v="2"/>
      <x v="283"/>
      <x v="665"/>
    </i>
    <i>
      <x v="3"/>
      <x v="285"/>
      <x v="671"/>
    </i>
    <i>
      <x v="4"/>
      <x v="284"/>
      <x v="372"/>
    </i>
    <i>
      <x v="7"/>
      <x v="286"/>
      <x v="519"/>
    </i>
    <i>
      <x v="8"/>
      <x v="287"/>
      <x v="661"/>
    </i>
    <i>
      <x v="9"/>
      <x v="288"/>
      <x v="665"/>
    </i>
    <i>
      <x v="10"/>
      <x v="290"/>
      <x v="97"/>
    </i>
    <i>
      <x v="11"/>
      <x v="289"/>
      <x v="372"/>
    </i>
    <i>
      <x v="13"/>
      <x v="291"/>
      <x v="519"/>
    </i>
    <i>
      <x v="14"/>
      <x v="292"/>
      <x v="661"/>
    </i>
    <i>
      <x v="15"/>
      <x v="293"/>
      <x v="665"/>
    </i>
    <i>
      <x v="16"/>
      <x v="295"/>
      <x v="97"/>
    </i>
    <i>
      <x v="17"/>
      <x v="294"/>
      <x v="372"/>
    </i>
    <i>
      <x v="20"/>
      <x v="296"/>
      <x v="519"/>
    </i>
    <i>
      <x v="21"/>
      <x v="297"/>
      <x v="661"/>
    </i>
    <i>
      <x v="22"/>
      <x v="298"/>
      <x v="665"/>
    </i>
    <i>
      <x v="23"/>
      <x v="300"/>
      <x v="97"/>
    </i>
    <i>
      <x v="24"/>
      <x v="299"/>
      <x v="372"/>
    </i>
    <i>
      <x v="28"/>
      <x v="301"/>
      <x v="519"/>
    </i>
    <i>
      <x v="29"/>
      <x v="302"/>
      <x v="661"/>
    </i>
    <i>
      <x v="30"/>
      <x v="303"/>
      <x v="665"/>
    </i>
    <i>
      <x v="31"/>
      <x v="305"/>
      <x v="97"/>
    </i>
    <i>
      <x v="32"/>
      <x v="304"/>
      <x v="372"/>
    </i>
    <i>
      <x v="33"/>
      <x v="306"/>
      <x v="519"/>
    </i>
    <i>
      <x v="34"/>
      <x v="307"/>
      <x v="661"/>
    </i>
    <i>
      <x v="35"/>
      <x v="308"/>
      <x v="665"/>
    </i>
    <i>
      <x v="36"/>
      <x v="310"/>
      <x v="97"/>
    </i>
    <i>
      <x v="37"/>
      <x v="309"/>
      <x v="372"/>
    </i>
    <i>
      <x v="39"/>
      <x v="311"/>
      <x v="519"/>
    </i>
    <i>
      <x v="40"/>
      <x v="312"/>
      <x v="661"/>
    </i>
    <i>
      <x v="41"/>
      <x v="313"/>
      <x v="665"/>
    </i>
    <i>
      <x v="42"/>
      <x v="315"/>
      <x v="97"/>
    </i>
    <i>
      <x v="43"/>
      <x v="314"/>
      <x v="372"/>
    </i>
    <i>
      <x v="45"/>
      <x v="316"/>
      <x v="519"/>
    </i>
    <i>
      <x v="46"/>
      <x v="317"/>
      <x v="661"/>
    </i>
    <i>
      <x v="47"/>
      <x v="318"/>
      <x v="665"/>
    </i>
    <i>
      <x v="48"/>
      <x v="320"/>
      <x v="97"/>
    </i>
    <i>
      <x v="49"/>
      <x v="319"/>
      <x v="372"/>
    </i>
    <i>
      <x v="55"/>
      <x v="321"/>
      <x v="586"/>
    </i>
    <i>
      <x v="58"/>
      <x v="388"/>
      <x v="586"/>
    </i>
    <i>
      <x v="63"/>
      <x v="323"/>
      <x v="586"/>
    </i>
    <i>
      <x v="69"/>
      <x v="324"/>
      <x v="586"/>
    </i>
    <i>
      <x v="75"/>
      <x v="325"/>
      <x v="586"/>
    </i>
    <i>
      <x v="78"/>
      <x v="326"/>
      <x v="586"/>
    </i>
    <i>
      <x v="81"/>
      <x v="327"/>
      <x v="586"/>
    </i>
    <i>
      <x v="84"/>
      <x v="381"/>
      <x v="363"/>
    </i>
    <i>
      <x v="85"/>
      <x v="382"/>
      <x v="308"/>
    </i>
    <i>
      <x v="86"/>
      <x v="383"/>
      <x v="702"/>
    </i>
    <i>
      <x v="87"/>
      <x v="384"/>
      <x v="403"/>
    </i>
    <i>
      <x v="88"/>
      <x v="385"/>
      <x v="708"/>
    </i>
    <i>
      <x v="89"/>
      <x v="386"/>
      <x v="405"/>
    </i>
    <i>
      <x v="90"/>
      <x v="387"/>
      <x v="709"/>
    </i>
    <i>
      <x v="93"/>
      <x v="328"/>
      <x v="586"/>
    </i>
    <i>
      <x v="99"/>
      <x v="329"/>
      <x v="586"/>
    </i>
    <i>
      <x v="106"/>
      <x v="330"/>
      <x v="586"/>
    </i>
    <i>
      <x v="112"/>
      <x v="331"/>
      <x v="586"/>
    </i>
    <i>
      <x v="119"/>
      <x v="332"/>
      <x v="586"/>
    </i>
    <i>
      <x v="124"/>
      <x v="333"/>
      <x v="586"/>
    </i>
    <i>
      <x v="129"/>
      <x v="334"/>
      <x v="586"/>
    </i>
    <i>
      <x v="134"/>
      <x v="335"/>
      <x v="586"/>
    </i>
    <i>
      <x v="138"/>
      <x v="336"/>
      <x v="586"/>
    </i>
    <i>
      <x v="141"/>
      <x v="337"/>
      <x v="586"/>
    </i>
    <i>
      <x v="144"/>
      <x v="338"/>
      <x v="136"/>
    </i>
    <i>
      <x v="153"/>
      <x v="339"/>
      <x v="136"/>
    </i>
    <i>
      <x v="158"/>
      <x v="340"/>
      <x v="136"/>
    </i>
    <i>
      <x v="162"/>
      <x v="341"/>
      <x v="136"/>
    </i>
    <i>
      <x v="166"/>
      <x v="342"/>
      <x v="136"/>
    </i>
    <i>
      <x v="170"/>
      <x v="343"/>
      <x v="136"/>
    </i>
    <i>
      <x v="177"/>
      <x v="344"/>
      <x v="136"/>
    </i>
    <i>
      <x v="183"/>
      <x v="345"/>
      <x v="136"/>
    </i>
    <i>
      <x v="186"/>
      <x v="346"/>
      <x v="136"/>
    </i>
    <i>
      <x v="191"/>
      <x v="347"/>
      <x v="136"/>
    </i>
    <i>
      <x v="195"/>
      <x v="348"/>
      <x v="136"/>
    </i>
    <i>
      <x v="197"/>
      <x v="349"/>
      <x v="136"/>
    </i>
    <i>
      <x v="199"/>
      <x v="350"/>
      <x v="136"/>
    </i>
    <i>
      <x v="200"/>
      <x v="351"/>
      <x v="136"/>
    </i>
    <i>
      <x v="201"/>
      <x v="352"/>
      <x v="136"/>
    </i>
    <i>
      <x v="203"/>
      <x v="353"/>
      <x v="136"/>
    </i>
    <i>
      <x v="205"/>
      <x v="354"/>
      <x v="136"/>
    </i>
    <i>
      <x v="206"/>
      <x v="355"/>
      <x v="136"/>
    </i>
    <i>
      <x v="207"/>
      <x v="356"/>
      <x v="136"/>
    </i>
    <i>
      <x v="208"/>
      <x v="357"/>
      <x v="136"/>
    </i>
    <i>
      <x v="209"/>
      <x v="358"/>
      <x v="136"/>
    </i>
    <i>
      <x v="210"/>
      <x v="359"/>
      <x v="136"/>
    </i>
    <i>
      <x v="211"/>
      <x v="360"/>
      <x v="136"/>
    </i>
    <i>
      <x v="212"/>
      <x v="361"/>
      <x v="136"/>
    </i>
    <i>
      <x v="213"/>
      <x v="362"/>
      <x v="136"/>
    </i>
    <i>
      <x v="215"/>
      <x v="363"/>
      <x v="136"/>
    </i>
    <i>
      <x v="216"/>
      <x v="364"/>
      <x v="136"/>
    </i>
    <i>
      <x v="217"/>
      <x v="365"/>
      <x v="136"/>
    </i>
    <i>
      <x v="218"/>
      <x v="366"/>
      <x v="136"/>
    </i>
    <i>
      <x v="219"/>
      <x v="367"/>
      <x v="136"/>
    </i>
    <i>
      <x v="220"/>
      <x v="368"/>
      <x v="136"/>
    </i>
    <i>
      <x v="221"/>
      <x v="369"/>
      <x v="136"/>
    </i>
    <i>
      <x v="222"/>
      <x v="370"/>
      <x v="136"/>
    </i>
    <i>
      <x v="223"/>
      <x v="371"/>
      <x v="136"/>
    </i>
    <i>
      <x v="224"/>
      <x v="372"/>
      <x v="136"/>
    </i>
    <i>
      <x v="226"/>
      <x v="373"/>
      <x v="136"/>
    </i>
    <i>
      <x v="227"/>
      <x v="374"/>
      <x v="136"/>
    </i>
    <i>
      <x v="228"/>
      <x v="375"/>
      <x v="136"/>
    </i>
    <i>
      <x v="229"/>
      <x v="376"/>
      <x v="136"/>
    </i>
    <i>
      <x v="230"/>
      <x v="377"/>
      <x v="136"/>
    </i>
    <i>
      <x v="231"/>
      <x v="378"/>
      <x v="136"/>
    </i>
    <i>
      <x v="232"/>
      <x v="379"/>
      <x v="136"/>
    </i>
    <i>
      <x v="233"/>
      <x v="380"/>
      <x v="136"/>
    </i>
  </rowItems>
  <colItems count="1">
    <i/>
  </colItems>
  <formats count="9">
    <format dxfId="2386">
      <pivotArea dataOnly="0" labelOnly="1" outline="0" fieldPosition="0">
        <references count="1">
          <reference field="8" count="0"/>
        </references>
      </pivotArea>
    </format>
    <format dxfId="2385">
      <pivotArea dataOnly="0" labelOnly="1" outline="0" fieldPosition="0">
        <references count="1">
          <reference field="8" count="0"/>
        </references>
      </pivotArea>
    </format>
    <format dxfId="2384">
      <pivotArea dataOnly="0" labelOnly="1" outline="0" fieldPosition="0">
        <references count="1">
          <reference field="3" count="0"/>
        </references>
      </pivotArea>
    </format>
    <format dxfId="2383">
      <pivotArea dataOnly="0" labelOnly="1" outline="0" fieldPosition="0">
        <references count="1">
          <reference field="3" count="0"/>
        </references>
      </pivotArea>
    </format>
    <format dxfId="2382">
      <pivotArea dataOnly="0" labelOnly="1" outline="0" fieldPosition="0">
        <references count="1">
          <reference field="7" count="0"/>
        </references>
      </pivotArea>
    </format>
    <format dxfId="2381">
      <pivotArea dataOnly="0" labelOnly="1" outline="0" fieldPosition="0">
        <references count="1">
          <reference field="7" count="0"/>
        </references>
      </pivotArea>
    </format>
    <format dxfId="2380">
      <pivotArea field="8" type="button" dataOnly="0" labelOnly="1" outline="0" axis="axisRow" fieldPosition="0"/>
    </format>
    <format dxfId="2379">
      <pivotArea field="7" type="button" dataOnly="0" labelOnly="1" outline="0" axis="axisRow" fieldPosition="1"/>
    </format>
    <format dxfId="2378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55" totalsRowShown="0">
  <autoFilter ref="A1:E155" xr:uid="{E3CB9C7B-30C6-4250-9C5D-467A4357B151}"/>
  <tableColumns count="5">
    <tableColumn id="1" xr3:uid="{3DCCD367-4176-4B1B-9DB1-7E15C5AB3C2E}" name="idcapa" dataDxfId="2401"/>
    <tableColumn id="2" xr3:uid="{84365576-6006-4249-8C10-3C939914AB46}" name="Capa" dataDxfId="2400"/>
    <tableColumn id="3" xr3:uid="{23CB737A-7056-44F6-A537-CEB5ED7BC8A4}" name="Tipo" dataDxfId="2399"/>
    <tableColumn id="4" xr3:uid="{77A06ECF-D67C-454F-B0CE-327D202410E8}" name="url_ícono"/>
    <tableColumn id="5" xr3:uid="{041AD1F6-23D8-4ACA-92DC-196A5ACE0392}" name="url" dataDxfId="239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816" totalsRowShown="0" headerRowDxfId="2397">
  <autoFilter ref="A9:J816" xr:uid="{B860159C-4E5B-4F1C-AD34-ACA1A658D8AB}"/>
  <tableColumns count="10">
    <tableColumn id="1" xr3:uid="{75A8A884-1D65-4E5E-B8C8-77E85AB66F2B}" name="idcapa" dataDxfId="2396"/>
    <tableColumn id="2" xr3:uid="{2A8A9E62-F4FC-4E3B-B1C9-6BF40AA34453}" name="Capa" dataDxfId="2395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2394"/>
    <tableColumn id="5" xr3:uid="{035EE145-9D77-4858-89B3-36E33AB1DD42}" name="popup_0_1" dataDxfId="2393"/>
    <tableColumn id="6" xr3:uid="{A9A0E11B-B8EA-4D4C-9546-EA4565E015BB}" name="descripcion_pop-up" dataDxfId="2392"/>
    <tableColumn id="7" xr3:uid="{5F6D8D2E-E38C-46CC-8F2C-5ED1D580678F}" name="posicion_popup" dataDxfId="2391"/>
    <tableColumn id="8" xr3:uid="{8B5DC378-B7F9-4E3D-AC39-A4AF81250C0B}" name="descripcion_capa" dataDxfId="2390"/>
    <tableColumn id="9" xr3:uid="{5C03E193-7980-49E1-894D-9DEECE0C9DBE}" name="clase" dataDxfId="2389"/>
    <tableColumn id="10" xr3:uid="{92421CFC-4A75-4D76-9B47-B3E7C2151B6C}" name="posición_capa" dataDxfId="238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240" totalsRowShown="0" dataDxfId="2368">
  <autoFilter ref="A9:I240" xr:uid="{96BBB32F-0C5C-4CD7-BF04-9E1F2EB9C00E}"/>
  <tableColumns count="9">
    <tableColumn id="1" xr3:uid="{9D7FBDA9-0788-4563-AA35-00082D95202E}" name="Clase" dataDxfId="2367">
      <calculatedColumnFormula>+A9</calculatedColumnFormula>
    </tableColumn>
    <tableColumn id="7" xr3:uid="{83BA5E88-8850-4C0E-B07A-7893981D4057}" name="Descripción Capa" dataDxfId="2366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2365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2364"/>
    <tableColumn id="4" xr3:uid="{5414C827-224B-4470-A9E1-6A29EF6EA250}" name="Color" dataDxfId="2363"/>
    <tableColumn id="5" xr3:uid="{FA622BA5-65BA-42EE-91CA-9F9E3510C671}" name="titulo_leyenda" dataDxfId="2362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2361"/>
    <tableColumn id="8" xr3:uid="{02FCDEF8-A182-4154-ACFD-C31BD15BAC9D}" name="idcapa" dataDxfId="2360">
      <calculatedColumnFormula>+LEFT(BD_Detalles[[#This Row],[Clase]],2)</calculatedColumnFormula>
    </tableColumn>
    <tableColumn id="9" xr3:uid="{0DAE07AA-CA28-46ED-BED9-EDE4E800CFF8}" name="Tipo" dataDxfId="2359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782" tableType="queryTable" totalsRowShown="0" dataDxfId="2387">
  <autoFilter ref="A1:Q782" xr:uid="{7AC383FC-01BE-4EF3-804E-B1D165C63818}"/>
  <sortState xmlns:xlrd2="http://schemas.microsoft.com/office/spreadsheetml/2017/richdata2" ref="A2:Q782">
    <sortCondition ref="A1:A782"/>
  </sortState>
  <tableColumns count="17">
    <tableColumn id="1" xr3:uid="{8DAF46F0-0587-4791-BD3B-29C4950AC864}" uniqueName="1" name="idcapa" queryTableFieldId="1" dataDxfId="16"/>
    <tableColumn id="2" xr3:uid="{A5538333-8E57-48D9-8222-03DAA80989CB}" uniqueName="2" name="Capa" queryTableFieldId="2" dataDxfId="15"/>
    <tableColumn id="3" xr3:uid="{42797560-E23E-4585-909F-D47B8BA464C8}" uniqueName="3" name="idpropiedad" queryTableFieldId="3" dataDxfId="14"/>
    <tableColumn id="4" xr3:uid="{39BB973A-AB48-4770-AA48-2EB263D61EC2}" uniqueName="4" name="Propiedad" queryTableFieldId="4" dataDxfId="13"/>
    <tableColumn id="5" xr3:uid="{198F6B35-CBC8-430F-99DE-B71C75248DA3}" uniqueName="5" name="popup_0_1" queryTableFieldId="5" dataDxfId="12"/>
    <tableColumn id="6" xr3:uid="{C25F2E29-5148-4959-B8FE-CF7EE98E5DEB}" uniqueName="6" name="descripcion_pop-up" queryTableFieldId="6" dataDxfId="11"/>
    <tableColumn id="7" xr3:uid="{334857B2-053C-4714-8654-E075BF03F0A8}" uniqueName="7" name="posicion_popup" queryTableFieldId="7" dataDxfId="10"/>
    <tableColumn id="8" xr3:uid="{A9873B2C-1B46-4611-BD52-0A97C7D21EAF}" uniqueName="8" name="descripcion_capa" queryTableFieldId="8" dataDxfId="9"/>
    <tableColumn id="9" xr3:uid="{32B2ED96-0DD6-4ADE-87AF-B7ED7A0534FB}" uniqueName="9" name="clase" queryTableFieldId="9" dataDxfId="8"/>
    <tableColumn id="10" xr3:uid="{B2FB5E95-FA88-487B-9206-B6E7F079B714}" uniqueName="10" name="posición_capa" queryTableFieldId="10" dataDxfId="7"/>
    <tableColumn id="11" xr3:uid="{FAC68029-648A-4EAF-8C51-25A7C5E3FE1B}" uniqueName="11" name="Tipo" queryTableFieldId="11" dataDxfId="6"/>
    <tableColumn id="12" xr3:uid="{B8E893AA-11D2-44FF-AF68-A0D5684C28DD}" uniqueName="12" name="url_ícono" queryTableFieldId="12" dataDxfId="5"/>
    <tableColumn id="13" xr3:uid="{611A6746-F84D-452C-9BE0-C23E3A4E17F2}" uniqueName="13" name="Propiedad.1" queryTableFieldId="13" dataDxfId="4"/>
    <tableColumn id="14" xr3:uid="{9A72167E-DB9E-46B1-86CA-052167332E56}" uniqueName="14" name="Variable" queryTableFieldId="14" dataDxfId="3"/>
    <tableColumn id="15" xr3:uid="{13A7D352-24E4-4AFB-BF87-998BE16B0301}" uniqueName="15" name="Color" queryTableFieldId="15" dataDxfId="2"/>
    <tableColumn id="16" xr3:uid="{6D4578CA-37C4-4E3D-943B-65A36077567C}" uniqueName="16" name="titulo_leyenda" queryTableFieldId="16" dataDxfId="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55" tableType="queryTable" totalsRowShown="0">
  <autoFilter ref="A1:E155" xr:uid="{291D560E-9CA4-4BAC-995A-F0E03B82B6EA}"/>
  <tableColumns count="5">
    <tableColumn id="1" xr3:uid="{1B08FD65-382E-435D-851C-83A7049E1E56}" uniqueName="1" name="idcapa" queryTableFieldId="1" dataDxfId="2377"/>
    <tableColumn id="2" xr3:uid="{BC737893-4EE0-435A-B6B2-871993B29D43}" uniqueName="2" name="Capa" queryTableFieldId="2" dataDxfId="2376"/>
    <tableColumn id="3" xr3:uid="{4014DA1F-B84E-4528-B682-D095C29B7876}" uniqueName="3" name="Tipo" queryTableFieldId="3" dataDxfId="2375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808" tableType="queryTable" totalsRowShown="0">
  <autoFilter ref="A1:J808" xr:uid="{99D7C979-6A29-45E0-B2F4-1A31B43B8910}"/>
  <tableColumns count="10">
    <tableColumn id="1" xr3:uid="{1F37DEF1-03A3-4D04-9855-C67E8C6932F3}" uniqueName="1" name="idcapa" queryTableFieldId="1" dataDxfId="2374"/>
    <tableColumn id="2" xr3:uid="{2362DFA9-0E03-4A0F-8E81-717F71C9CD00}" uniqueName="2" name="Capa" queryTableFieldId="2" dataDxfId="2373"/>
    <tableColumn id="3" xr3:uid="{D62C477A-0E4D-4083-A695-7461E87D7261}" uniqueName="3" name="idpropiedad" queryTableFieldId="3"/>
    <tableColumn id="4" xr3:uid="{E99AA84F-1597-4CB3-8729-38D3FC0099BD}" uniqueName="4" name="Propiedad" queryTableFieldId="4" dataDxfId="2372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2371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2370"/>
    <tableColumn id="9" xr3:uid="{BDD32029-B2DF-4385-96D0-BAA3350373FC}" uniqueName="9" name="clase" queryTableFieldId="9" dataDxfId="2369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232" tableType="queryTable" totalsRowShown="0">
  <autoFilter ref="A1:I232" xr:uid="{86493A20-3CB7-4245-AC88-A38A8BE062D1}"/>
  <tableColumns count="9">
    <tableColumn id="1" xr3:uid="{48713DC3-192C-4883-810C-05F72AD98830}" uniqueName="1" name="Clase" queryTableFieldId="1" dataDxfId="2335"/>
    <tableColumn id="6" xr3:uid="{63ED8DCC-2FE1-4BC4-9D52-09DAC1345894}" uniqueName="6" name="Descripción Capa" queryTableFieldId="6"/>
    <tableColumn id="2" xr3:uid="{02AC7D7B-4DCC-486C-85A5-4138FB3C95BB}" uniqueName="2" name="Propiedad" queryTableFieldId="2" dataDxfId="2334"/>
    <tableColumn id="3" xr3:uid="{E68331ED-D6D2-4864-8879-A62B10583CDA}" uniqueName="3" name="Variable" queryTableFieldId="3" dataDxfId="2333"/>
    <tableColumn id="4" xr3:uid="{B418A81A-9C02-481F-9D4A-40DC6737F3BE}" uniqueName="4" name="Color" queryTableFieldId="4" dataDxfId="2332"/>
    <tableColumn id="5" xr3:uid="{042A550C-2F82-4479-9F9F-25053CB84666}" uniqueName="5" name="titulo_leyenda" queryTableFieldId="5" dataDxfId="2331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rect/puntual_aire/01101.json" TargetMode="External"/><Relationship Id="rId3" Type="http://schemas.openxmlformats.org/officeDocument/2006/relationships/hyperlink" Target="https://github.com/Sud-Austral/DATA_MAPA_PUBLIC_V2/tree/main/sii/sii3/actividadesdealojamientoyserviciodecomidas_3" TargetMode="External"/><Relationship Id="rId7" Type="http://schemas.openxmlformats.org/officeDocument/2006/relationships/hyperlink" Target="https://github.com/Sud-Austral/DATA_MAPA_PUBLIC_V2/tree/main/educacion/superior" TargetMode="External"/><Relationship Id="rId2" Type="http://schemas.openxmlformats.org/officeDocument/2006/relationships/hyperlink" Target="https://github.com/Sud-Austral/DATA_MAPA_PUBLIC_V2/tree/main/sii/sii3/actividadesartsticasentretenimientoyrecreativas_3" TargetMode="External"/><Relationship Id="rId1" Type="http://schemas.openxmlformats.org/officeDocument/2006/relationships/hyperlink" Target="https://github.com/Sud-Austral/DATA_MAPA_PUBLIC_V2/tree/main/sii/sii3/transporteyalmacenamiento_3/?CUT_COM=00000.json" TargetMode="External"/><Relationship Id="rId6" Type="http://schemas.openxmlformats.org/officeDocument/2006/relationships/hyperlink" Target="https://github.com/Sud-Austral/DATA_MAPA_PUBLIC_V2/tree/main/educacion/secundaria" TargetMode="External"/><Relationship Id="rId5" Type="http://schemas.openxmlformats.org/officeDocument/2006/relationships/hyperlink" Target="https://raw.githubusercontent.com/Sud-Austral/DATA_MAPA_PUBLIC_V2/main/sii/sii1/?CUT_COM=00000.json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github.com/Sud-Austral/DATA_MAPA_PUBLIC_V2/tree/main/sii/sii3/actividadesdeatenciondelasaludyasistenciasocial_3" TargetMode="External"/><Relationship Id="rId9" Type="http://schemas.openxmlformats.org/officeDocument/2006/relationships/hyperlink" Target="https://github.com/Sud-Austral/DATA_MAPA_PUBLIC_V2/tree/main/sii/sii2/actividadesartsticasentretenimientoyrecreativa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Sud-Austral/DATA_MAPA_PUBLIC_V2/main/AGUAS/Iconos/142_puntodeinteres_abastecimiento/39.svg" TargetMode="External"/><Relationship Id="rId18" Type="http://schemas.openxmlformats.org/officeDocument/2006/relationships/hyperlink" Target="https://raw.githubusercontent.com/Sud-Austral/DATA_MAPA_PUBLIC_V2/main/AGUAS/Iconos/7_natural_vertiente(spring)/40.svg" TargetMode="External"/><Relationship Id="rId26" Type="http://schemas.openxmlformats.org/officeDocument/2006/relationships/hyperlink" Target="https://raw.githubusercontent.com/Sud-Austral/DATA_MAPA_PUBLIC_V2/main/AGUAS/Iconos/15_lugar_suburbio/35.svg" TargetMode="External"/><Relationship Id="rId39" Type="http://schemas.openxmlformats.org/officeDocument/2006/relationships/hyperlink" Target="https://raw.githubusercontent.com/Sud-Austral/DATA_MAPA_PUBLIC_V2/main/AGUAS/Iconos/30al32_puntodeinteres/38.svg" TargetMode="External"/><Relationship Id="rId21" Type="http://schemas.openxmlformats.org/officeDocument/2006/relationships/hyperlink" Target="https://raw.githubusercontent.com/Sud-Austral/DATA_MAPA_PUBLIC_V2/main/AGUAS/Iconos/7_natural_vertiente(spring)/38.svg" TargetMode="External"/><Relationship Id="rId34" Type="http://schemas.openxmlformats.org/officeDocument/2006/relationships/hyperlink" Target="https://raw.githubusercontent.com/Sud-Austral/DATA_MAPA_PUBLIC_V2/main/AGUAS/Iconos/30al32_puntodeinteres/32.svg" TargetMode="External"/><Relationship Id="rId42" Type="http://schemas.openxmlformats.org/officeDocument/2006/relationships/hyperlink" Target="https://raw.githubusercontent.com/Sud-Austral/DATA_MAPA_PUBLIC_V2/main/AGUAS/Iconos/40_turismoinformacion/40.svg" TargetMode="External"/><Relationship Id="rId47" Type="http://schemas.openxmlformats.org/officeDocument/2006/relationships/hyperlink" Target="https://raw.githubusercontent.com/Sud-Austral/DATA_MAPA_PUBLIC_V2/main/AGUAS/Iconos/9_establecimientoEscolar/6.svg" TargetMode="External"/><Relationship Id="rId50" Type="http://schemas.openxmlformats.org/officeDocument/2006/relationships/hyperlink" Target="https://raw.githubusercontent.com/Sud-Austral/DATA_MAPA_PUBLIC_V2/main/AGUAS/Iconos/9_establecimientoEscolar/11.svg" TargetMode="External"/><Relationship Id="rId55" Type="http://schemas.openxmlformats.org/officeDocument/2006/relationships/hyperlink" Target="https://raw.githubusercontent.com/Sud-Austral/DATA_MAPA_PUBLIC_V2/main/AGUAS/Iconos/141_educacion_universidadcollege/24.svg" TargetMode="External"/><Relationship Id="rId7" Type="http://schemas.openxmlformats.org/officeDocument/2006/relationships/hyperlink" Target="https://raw.githubusercontent.com/Sud-Austral/DATA_MAPA_PUBLIC_V2/main/AGUAS/Iconos/138_puntodeinteres_plantaaguaresidual/40.svg" TargetMode="External"/><Relationship Id="rId2" Type="http://schemas.openxmlformats.org/officeDocument/2006/relationships/hyperlink" Target="https://raw.githubusercontent.com/Sud-Austral/DATA_MAPA_PUBLIC_V2/main/AGUAS/Iconos/4_FuentesFijasContaminacion/6.svg" TargetMode="External"/><Relationship Id="rId16" Type="http://schemas.openxmlformats.org/officeDocument/2006/relationships/hyperlink" Target="https://raw.githubusercontent.com/Sud-Austral/DATA_MAPA_PUBLIC_V2/main/AGUAS/Iconos/7_natural_vertiente(spring)/32.svg" TargetMode="External"/><Relationship Id="rId29" Type="http://schemas.openxmlformats.org/officeDocument/2006/relationships/hyperlink" Target="https://raw.githubusercontent.com/Sud-Austral/DATA_MAPA_PUBLIC_V2/main/AGUAS/Iconos/11_al_18_lugar/6.svg" TargetMode="External"/><Relationship Id="rId11" Type="http://schemas.openxmlformats.org/officeDocument/2006/relationships/hyperlink" Target="https://raw.githubusercontent.com/Sud-Austral/DATA_MAPA_PUBLIC_V2/main/AGUAS/Iconos/142_puntodeinteres_abastecimiento/6.svg" TargetMode="External"/><Relationship Id="rId24" Type="http://schemas.openxmlformats.org/officeDocument/2006/relationships/hyperlink" Target="https://raw.githubusercontent.com/Sud-Austral/DATA_MAPA_PUBLIC_V2/main/AGUAS/Iconos/15_lugar_suburbio/40.svg" TargetMode="External"/><Relationship Id="rId32" Type="http://schemas.openxmlformats.org/officeDocument/2006/relationships/hyperlink" Target="https://raw.githubusercontent.com/Sud-Austral/DATA_MAPA_PUBLIC_V2/main/AGUAS/Iconos/138_puntodeinteres_plantaaguaresidual/35.svg" TargetMode="External"/><Relationship Id="rId37" Type="http://schemas.openxmlformats.org/officeDocument/2006/relationships/hyperlink" Target="https://raw.githubusercontent.com/Sud-Austral/DATA_MAPA_PUBLIC_V2/main/AGUAS/Iconos/30al32_puntodeinteres/39.svg" TargetMode="External"/><Relationship Id="rId40" Type="http://schemas.openxmlformats.org/officeDocument/2006/relationships/hyperlink" Target="https://raw.githubusercontent.com/Sud-Austral/DATA_MAPA_PUBLIC_V2/main/AGUAS/Iconos/40_turismoinformacion/32.svg" TargetMode="External"/><Relationship Id="rId45" Type="http://schemas.openxmlformats.org/officeDocument/2006/relationships/hyperlink" Target="https://raw.githubusercontent.com/Sud-Austral/DATA_MAPA_PUBLIC_V2/main/AGUAS/Iconos/40_turismoinformacion/38.svg" TargetMode="External"/><Relationship Id="rId53" Type="http://schemas.openxmlformats.org/officeDocument/2006/relationships/hyperlink" Target="https://raw.githubusercontent.com/Sud-Austral/DATA_MAPA_PUBLIC_V2/main/AGUAS/Iconos/141_educacion_universidadcollege/20.svg" TargetMode="External"/><Relationship Id="rId58" Type="http://schemas.openxmlformats.org/officeDocument/2006/relationships/table" Target="../tables/table3.xml"/><Relationship Id="rId5" Type="http://schemas.openxmlformats.org/officeDocument/2006/relationships/hyperlink" Target="https://raw.githubusercontent.com/Sud-Austral/DATA_MAPA_PUBLIC_V2/main/AGUAS/Iconos/138_puntodeinteres_plantaaguaresidual/32.svg" TargetMode="External"/><Relationship Id="rId19" Type="http://schemas.openxmlformats.org/officeDocument/2006/relationships/hyperlink" Target="https://raw.githubusercontent.com/Sud-Austral/DATA_MAPA_PUBLIC_V2/main/AGUAS/Iconos/7_natural_vertiente(spring)/39.svg" TargetMode="External"/><Relationship Id="rId4" Type="http://schemas.openxmlformats.org/officeDocument/2006/relationships/hyperlink" Target="https://raw.githubusercontent.com/Sud-Austral/DATA_MAPA_PUBLIC_V2/main/AGUAS/Iconos/4_FuentesFijasContaminacion/39.svg" TargetMode="External"/><Relationship Id="rId9" Type="http://schemas.openxmlformats.org/officeDocument/2006/relationships/hyperlink" Target="https://raw.githubusercontent.com/Sud-Austral/DATA_MAPA_PUBLIC_V2/main/AGUAS/Iconos/138_puntodeinteres_plantaaguaresidual/35.svg" TargetMode="External"/><Relationship Id="rId14" Type="http://schemas.openxmlformats.org/officeDocument/2006/relationships/hyperlink" Target="https://raw.githubusercontent.com/Sud-Austral/DATA_MAPA_PUBLIC_V2/main/AGUAS/Iconos/138_puntodeinteres_plantaaguaresidual/35.svg" TargetMode="External"/><Relationship Id="rId22" Type="http://schemas.openxmlformats.org/officeDocument/2006/relationships/hyperlink" Target="https://raw.githubusercontent.com/Sud-Austral/DATA_MAPA_PUBLIC_V2/main/AGUAS/Iconos/15_lugar_suburbio/32.svg" TargetMode="External"/><Relationship Id="rId27" Type="http://schemas.openxmlformats.org/officeDocument/2006/relationships/hyperlink" Target="https://raw.githubusercontent.com/Sud-Austral/DATA_MAPA_PUBLIC_V2/main/AGUAS/Iconos/15_lugar_suburbio/38.svg" TargetMode="External"/><Relationship Id="rId30" Type="http://schemas.openxmlformats.org/officeDocument/2006/relationships/hyperlink" Target="https://raw.githubusercontent.com/Sud-Austral/DATA_MAPA_PUBLIC_V2/main/AGUAS/Iconos/11_al_18_lugar/40.svg" TargetMode="External"/><Relationship Id="rId35" Type="http://schemas.openxmlformats.org/officeDocument/2006/relationships/hyperlink" Target="https://raw.githubusercontent.com/Sud-Austral/DATA_MAPA_PUBLIC_V2/main/AGUAS/Iconos/30al32_puntodeinteres/6.svg" TargetMode="External"/><Relationship Id="rId43" Type="http://schemas.openxmlformats.org/officeDocument/2006/relationships/hyperlink" Target="https://raw.githubusercontent.com/Sud-Austral/DATA_MAPA_PUBLIC_V2/main/AGUAS/Iconos/40_turismoinformacion/39.svg" TargetMode="External"/><Relationship Id="rId48" Type="http://schemas.openxmlformats.org/officeDocument/2006/relationships/hyperlink" Target="https://raw.githubusercontent.com/Sud-Austral/DATA_MAPA_PUBLIC_V2/main/AGUAS/Iconos/9_establecimientoEscolar/7.svg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raw.githubusercontent.com/Sud-Austral/DATA_MAPA_PUBLIC_V2/main/AGUAS/Iconos/138_puntodeinteres_plantaaguaresidual/39.svg" TargetMode="External"/><Relationship Id="rId51" Type="http://schemas.openxmlformats.org/officeDocument/2006/relationships/hyperlink" Target="https://raw.githubusercontent.com/Sud-Austral/DATA_MAPA_PUBLIC_V2/main/AGUAS/Iconos/9_establecimientoEscolar/12.svg" TargetMode="External"/><Relationship Id="rId3" Type="http://schemas.openxmlformats.org/officeDocument/2006/relationships/hyperlink" Target="https://raw.githubusercontent.com/Sud-Austral/DATA_MAPA_PUBLIC_V2/main/AGUAS/Iconos/4_FuentesFijasContaminacion/40.svg" TargetMode="External"/><Relationship Id="rId12" Type="http://schemas.openxmlformats.org/officeDocument/2006/relationships/hyperlink" Target="https://raw.githubusercontent.com/Sud-Austral/DATA_MAPA_PUBLIC_V2/main/AGUAS/Iconos/142_puntodeinteres_abastecimiento/40.svg" TargetMode="External"/><Relationship Id="rId17" Type="http://schemas.openxmlformats.org/officeDocument/2006/relationships/hyperlink" Target="https://raw.githubusercontent.com/Sud-Austral/DATA_MAPA_PUBLIC_V2/main/AGUAS/Iconos/7_natural_vertiente(spring)/6.svg" TargetMode="External"/><Relationship Id="rId25" Type="http://schemas.openxmlformats.org/officeDocument/2006/relationships/hyperlink" Target="https://raw.githubusercontent.com/Sud-Austral/DATA_MAPA_PUBLIC_V2/main/AGUAS/Iconos/15_lugar_suburbio/39.svg" TargetMode="External"/><Relationship Id="rId33" Type="http://schemas.openxmlformats.org/officeDocument/2006/relationships/hyperlink" Target="https://raw.githubusercontent.com/Sud-Austral/DATA_MAPA_PUBLIC_V2/main/AGUAS/Iconos/11_al_18_lugar/38.svg" TargetMode="External"/><Relationship Id="rId38" Type="http://schemas.openxmlformats.org/officeDocument/2006/relationships/hyperlink" Target="https://raw.githubusercontent.com/Sud-Austral/DATA_MAPA_PUBLIC_V2/main/AGUAS/Iconos/138_puntodeinteres_plantaaguaresidual/35.svg" TargetMode="External"/><Relationship Id="rId46" Type="http://schemas.openxmlformats.org/officeDocument/2006/relationships/hyperlink" Target="https://raw.githubusercontent.com/Sud-Austral/DATA_MAPA_PUBLIC_V2/main/AGUAS/Iconos/9_establecimientoEscolar/5.svg" TargetMode="External"/><Relationship Id="rId59" Type="http://schemas.microsoft.com/office/2007/relationships/slicer" Target="../slicers/slicer2.xml"/><Relationship Id="rId20" Type="http://schemas.openxmlformats.org/officeDocument/2006/relationships/hyperlink" Target="https://raw.githubusercontent.com/Sud-Austral/DATA_MAPA_PUBLIC_V2/main/AGUAS/Iconos/138_puntodeinteres_plantaaguaresidual/35.svg" TargetMode="External"/><Relationship Id="rId41" Type="http://schemas.openxmlformats.org/officeDocument/2006/relationships/hyperlink" Target="https://raw.githubusercontent.com/Sud-Austral/DATA_MAPA_PUBLIC_V2/main/AGUAS/Iconos/40_turismoinformacion/6.svg" TargetMode="External"/><Relationship Id="rId54" Type="http://schemas.openxmlformats.org/officeDocument/2006/relationships/hyperlink" Target="https://raw.githubusercontent.com/Sud-Austral/DATA_MAPA_PUBLIC_V2/main/AGUAS/Iconos/141_educacion_universidadcollege/22.svg" TargetMode="External"/><Relationship Id="rId1" Type="http://schemas.openxmlformats.org/officeDocument/2006/relationships/hyperlink" Target="https://raw.githubusercontent.com/Sud-Austral/DATA_MAPA_PUBLIC_V2/main/AGUAS/Iconos/4_FuentesFijasContaminacion/32.svg" TargetMode="External"/><Relationship Id="rId6" Type="http://schemas.openxmlformats.org/officeDocument/2006/relationships/hyperlink" Target="https://raw.githubusercontent.com/Sud-Austral/DATA_MAPA_PUBLIC_V2/main/AGUAS/Iconos/138_puntodeinteres_plantaaguaresidual/6.svg" TargetMode="External"/><Relationship Id="rId15" Type="http://schemas.openxmlformats.org/officeDocument/2006/relationships/hyperlink" Target="https://raw.githubusercontent.com/Sud-Austral/DATA_MAPA_PUBLIC_V2/main/AGUAS/Iconos/142_puntodeinteres_abastecimiento/38.svg" TargetMode="External"/><Relationship Id="rId23" Type="http://schemas.openxmlformats.org/officeDocument/2006/relationships/hyperlink" Target="https://raw.githubusercontent.com/Sud-Austral/DATA_MAPA_PUBLIC_V2/main/AGUAS/Iconos/15_lugar_suburbio/6.svg" TargetMode="External"/><Relationship Id="rId28" Type="http://schemas.openxmlformats.org/officeDocument/2006/relationships/hyperlink" Target="https://raw.githubusercontent.com/Sud-Austral/DATA_MAPA_PUBLIC_V2/main/AGUAS/Iconos/11_al_18_lugar/32.svg" TargetMode="External"/><Relationship Id="rId36" Type="http://schemas.openxmlformats.org/officeDocument/2006/relationships/hyperlink" Target="https://raw.githubusercontent.com/Sud-Austral/DATA_MAPA_PUBLIC_V2/main/AGUAS/Iconos/30al32_puntodeinteres/40.svg" TargetMode="External"/><Relationship Id="rId49" Type="http://schemas.openxmlformats.org/officeDocument/2006/relationships/hyperlink" Target="https://raw.githubusercontent.com/Sud-Austral/DATA_MAPA_PUBLIC_V2/main/AGUAS/Iconos/9_establecimientoEscolar/10.svg" TargetMode="External"/><Relationship Id="rId57" Type="http://schemas.openxmlformats.org/officeDocument/2006/relationships/drawing" Target="../drawings/drawing2.xml"/><Relationship Id="rId10" Type="http://schemas.openxmlformats.org/officeDocument/2006/relationships/hyperlink" Target="https://raw.githubusercontent.com/Sud-Austral/DATA_MAPA_PUBLIC_V2/main/AGUAS/Iconos/142_puntodeinteres_abastecimiento/32.svg" TargetMode="External"/><Relationship Id="rId31" Type="http://schemas.openxmlformats.org/officeDocument/2006/relationships/hyperlink" Target="https://raw.githubusercontent.com/Sud-Austral/DATA_MAPA_PUBLIC_V2/main/AGUAS/Iconos/11_al_18_lugar/39.svg" TargetMode="External"/><Relationship Id="rId44" Type="http://schemas.openxmlformats.org/officeDocument/2006/relationships/hyperlink" Target="https://raw.githubusercontent.com/Sud-Austral/DATA_MAPA_PUBLIC_V2/main/AGUAS/Iconos/138_puntodeinteres_plantaaguaresidual/35.svg" TargetMode="External"/><Relationship Id="rId52" Type="http://schemas.openxmlformats.org/officeDocument/2006/relationships/hyperlink" Target="https://raw.githubusercontent.com/Sud-Austral/DATA_MAPA_PUBLIC_V2/main/AGUAS/Iconos/9_establecimientoEscolar/13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155"/>
  <sheetViews>
    <sheetView showGridLines="0" workbookViewId="0">
      <pane ySplit="1" topLeftCell="A143" activePane="bottomLeft" state="frozen"/>
      <selection pane="bottomLeft" activeCell="C2" sqref="C2:C9"/>
    </sheetView>
  </sheetViews>
  <sheetFormatPr baseColWidth="10" defaultRowHeight="14.4" x14ac:dyDescent="0.3"/>
  <cols>
    <col min="1" max="1" width="8.44140625" customWidth="1"/>
    <col min="2" max="2" width="45.21875" bestFit="1" customWidth="1"/>
    <col min="3" max="3" width="9.109375" bestFit="1" customWidth="1"/>
    <col min="4" max="4" width="11.109375" bestFit="1" customWidth="1"/>
    <col min="5" max="5" width="105" customWidth="1"/>
    <col min="6" max="6" width="4.44140625" customWidth="1"/>
  </cols>
  <sheetData>
    <row r="1" spans="1:7" x14ac:dyDescent="0.3">
      <c r="A1" t="s">
        <v>8</v>
      </c>
      <c r="B1" t="s">
        <v>0</v>
      </c>
      <c r="C1" s="9" t="s">
        <v>19</v>
      </c>
      <c r="D1" t="s">
        <v>21</v>
      </c>
      <c r="E1" t="s">
        <v>23</v>
      </c>
    </row>
    <row r="2" spans="1:7" x14ac:dyDescent="0.3">
      <c r="A2" s="22" t="s">
        <v>29</v>
      </c>
      <c r="B2" s="20" t="s">
        <v>136</v>
      </c>
      <c r="C2" s="10" t="s">
        <v>20</v>
      </c>
      <c r="E2" s="40" t="s">
        <v>719</v>
      </c>
      <c r="G2" t="str">
        <f>+A2</f>
        <v>01</v>
      </c>
    </row>
    <row r="3" spans="1:7" x14ac:dyDescent="0.3">
      <c r="A3" s="22" t="s">
        <v>110</v>
      </c>
      <c r="B3" s="20" t="s">
        <v>141</v>
      </c>
      <c r="C3" s="10" t="s">
        <v>20</v>
      </c>
      <c r="E3" s="32" t="s">
        <v>720</v>
      </c>
      <c r="G3" t="str">
        <f>+A3</f>
        <v>02</v>
      </c>
    </row>
    <row r="4" spans="1:7" x14ac:dyDescent="0.3">
      <c r="A4" s="22" t="s">
        <v>116</v>
      </c>
      <c r="B4" s="20" t="s">
        <v>142</v>
      </c>
      <c r="C4" s="10" t="s">
        <v>20</v>
      </c>
      <c r="E4" s="32" t="s">
        <v>721</v>
      </c>
      <c r="G4" t="str">
        <f>+A4</f>
        <v>03</v>
      </c>
    </row>
    <row r="5" spans="1:7" x14ac:dyDescent="0.3">
      <c r="A5" s="22" t="s">
        <v>123</v>
      </c>
      <c r="B5" s="20" t="s">
        <v>143</v>
      </c>
      <c r="C5" s="10" t="s">
        <v>20</v>
      </c>
      <c r="E5" s="32" t="s">
        <v>722</v>
      </c>
      <c r="G5" t="str">
        <f>+A5</f>
        <v>04</v>
      </c>
    </row>
    <row r="6" spans="1:7" x14ac:dyDescent="0.3">
      <c r="A6" s="22" t="s">
        <v>144</v>
      </c>
      <c r="B6" s="20" t="s">
        <v>137</v>
      </c>
      <c r="C6" s="10" t="s">
        <v>20</v>
      </c>
      <c r="E6" s="32" t="s">
        <v>723</v>
      </c>
      <c r="G6" t="str">
        <f t="shared" ref="G6:G70" si="0">+A6</f>
        <v>05</v>
      </c>
    </row>
    <row r="7" spans="1:7" x14ac:dyDescent="0.3">
      <c r="A7" s="22" t="s">
        <v>145</v>
      </c>
      <c r="B7" s="20" t="s">
        <v>138</v>
      </c>
      <c r="C7" s="10" t="s">
        <v>20</v>
      </c>
      <c r="E7" s="32" t="s">
        <v>724</v>
      </c>
      <c r="G7" t="str">
        <f t="shared" si="0"/>
        <v>06</v>
      </c>
    </row>
    <row r="8" spans="1:7" x14ac:dyDescent="0.3">
      <c r="A8" s="22" t="s">
        <v>146</v>
      </c>
      <c r="B8" s="20" t="s">
        <v>139</v>
      </c>
      <c r="C8" s="10" t="s">
        <v>20</v>
      </c>
      <c r="E8" s="32" t="s">
        <v>135</v>
      </c>
      <c r="G8" t="str">
        <f t="shared" si="0"/>
        <v>07</v>
      </c>
    </row>
    <row r="9" spans="1:7" x14ac:dyDescent="0.3">
      <c r="A9" s="22" t="s">
        <v>147</v>
      </c>
      <c r="B9" s="20" t="s">
        <v>140</v>
      </c>
      <c r="C9" s="10" t="s">
        <v>20</v>
      </c>
      <c r="E9" s="32" t="s">
        <v>725</v>
      </c>
      <c r="G9" t="str">
        <f t="shared" si="0"/>
        <v>08</v>
      </c>
    </row>
    <row r="10" spans="1:7" x14ac:dyDescent="0.3">
      <c r="A10" s="22" t="s">
        <v>148</v>
      </c>
      <c r="B10" s="38" t="s">
        <v>29</v>
      </c>
      <c r="C10" s="10" t="s">
        <v>109</v>
      </c>
      <c r="E10" s="32" t="s">
        <v>726</v>
      </c>
      <c r="G10" t="str">
        <f t="shared" si="0"/>
        <v>09</v>
      </c>
    </row>
    <row r="11" spans="1:7" x14ac:dyDescent="0.3">
      <c r="A11" s="22" t="s">
        <v>149</v>
      </c>
      <c r="B11" s="38" t="s">
        <v>110</v>
      </c>
      <c r="C11" s="10" t="s">
        <v>109</v>
      </c>
      <c r="E11" s="32" t="s">
        <v>727</v>
      </c>
      <c r="G11" t="str">
        <f t="shared" si="0"/>
        <v>10</v>
      </c>
    </row>
    <row r="12" spans="1:7" x14ac:dyDescent="0.3">
      <c r="A12" s="22" t="s">
        <v>150</v>
      </c>
      <c r="B12" s="38" t="s">
        <v>116</v>
      </c>
      <c r="C12" s="10" t="s">
        <v>109</v>
      </c>
      <c r="E12" s="32" t="s">
        <v>728</v>
      </c>
      <c r="G12" t="str">
        <f t="shared" si="0"/>
        <v>11</v>
      </c>
    </row>
    <row r="13" spans="1:7" x14ac:dyDescent="0.3">
      <c r="A13" s="22" t="s">
        <v>151</v>
      </c>
      <c r="B13" s="38" t="s">
        <v>123</v>
      </c>
      <c r="C13" s="10" t="s">
        <v>109</v>
      </c>
      <c r="E13" s="32" t="s">
        <v>729</v>
      </c>
      <c r="G13" t="str">
        <f t="shared" si="0"/>
        <v>12</v>
      </c>
    </row>
    <row r="14" spans="1:7" x14ac:dyDescent="0.3">
      <c r="A14" s="22" t="s">
        <v>152</v>
      </c>
      <c r="B14" s="38" t="s">
        <v>144</v>
      </c>
      <c r="C14" s="10" t="s">
        <v>109</v>
      </c>
      <c r="E14" s="32" t="s">
        <v>730</v>
      </c>
      <c r="G14" t="str">
        <f t="shared" si="0"/>
        <v>13</v>
      </c>
    </row>
    <row r="15" spans="1:7" x14ac:dyDescent="0.3">
      <c r="A15" s="22" t="s">
        <v>153</v>
      </c>
      <c r="B15" s="38" t="s">
        <v>145</v>
      </c>
      <c r="C15" s="10" t="s">
        <v>109</v>
      </c>
      <c r="E15" s="32" t="s">
        <v>731</v>
      </c>
      <c r="G15" t="str">
        <f t="shared" si="0"/>
        <v>14</v>
      </c>
    </row>
    <row r="16" spans="1:7" x14ac:dyDescent="0.3">
      <c r="A16" s="22" t="s">
        <v>154</v>
      </c>
      <c r="B16" s="38" t="s">
        <v>146</v>
      </c>
      <c r="C16" s="10" t="s">
        <v>109</v>
      </c>
      <c r="E16" s="32" t="s">
        <v>732</v>
      </c>
      <c r="G16" t="str">
        <f t="shared" si="0"/>
        <v>15</v>
      </c>
    </row>
    <row r="17" spans="1:7" x14ac:dyDescent="0.3">
      <c r="A17" s="22" t="s">
        <v>155</v>
      </c>
      <c r="B17" s="38" t="s">
        <v>147</v>
      </c>
      <c r="C17" s="10" t="s">
        <v>109</v>
      </c>
      <c r="E17" s="32" t="s">
        <v>733</v>
      </c>
      <c r="G17" t="str">
        <f t="shared" si="0"/>
        <v>16</v>
      </c>
    </row>
    <row r="18" spans="1:7" x14ac:dyDescent="0.3">
      <c r="A18" s="22" t="s">
        <v>156</v>
      </c>
      <c r="B18" s="38" t="s">
        <v>148</v>
      </c>
      <c r="C18" s="10" t="s">
        <v>109</v>
      </c>
      <c r="E18" s="32" t="s">
        <v>734</v>
      </c>
      <c r="G18" t="str">
        <f t="shared" si="0"/>
        <v>17</v>
      </c>
    </row>
    <row r="19" spans="1:7" x14ac:dyDescent="0.3">
      <c r="A19" s="22" t="s">
        <v>157</v>
      </c>
      <c r="B19" s="38" t="s">
        <v>149</v>
      </c>
      <c r="C19" s="10" t="s">
        <v>109</v>
      </c>
      <c r="E19" s="32" t="s">
        <v>735</v>
      </c>
      <c r="G19" t="str">
        <f t="shared" si="0"/>
        <v>18</v>
      </c>
    </row>
    <row r="20" spans="1:7" x14ac:dyDescent="0.3">
      <c r="A20" s="22" t="s">
        <v>158</v>
      </c>
      <c r="B20" s="38" t="s">
        <v>150</v>
      </c>
      <c r="C20" s="10" t="s">
        <v>109</v>
      </c>
      <c r="E20" s="32" t="s">
        <v>736</v>
      </c>
      <c r="G20" t="str">
        <f t="shared" si="0"/>
        <v>19</v>
      </c>
    </row>
    <row r="21" spans="1:7" x14ac:dyDescent="0.3">
      <c r="A21" s="22" t="s">
        <v>159</v>
      </c>
      <c r="B21" s="38" t="s">
        <v>151</v>
      </c>
      <c r="C21" s="10" t="s">
        <v>109</v>
      </c>
      <c r="E21" s="32" t="s">
        <v>737</v>
      </c>
      <c r="G21" t="str">
        <f t="shared" si="0"/>
        <v>20</v>
      </c>
    </row>
    <row r="22" spans="1:7" x14ac:dyDescent="0.3">
      <c r="A22" s="22" t="s">
        <v>160</v>
      </c>
      <c r="B22" s="38" t="s">
        <v>152</v>
      </c>
      <c r="C22" s="10" t="s">
        <v>109</v>
      </c>
      <c r="E22" s="32" t="s">
        <v>738</v>
      </c>
      <c r="G22" t="str">
        <f t="shared" si="0"/>
        <v>21</v>
      </c>
    </row>
    <row r="23" spans="1:7" x14ac:dyDescent="0.3">
      <c r="A23" s="22" t="s">
        <v>161</v>
      </c>
      <c r="B23" s="38" t="s">
        <v>153</v>
      </c>
      <c r="C23" s="10" t="s">
        <v>109</v>
      </c>
      <c r="E23" s="32" t="s">
        <v>739</v>
      </c>
      <c r="G23" t="str">
        <f t="shared" si="0"/>
        <v>22</v>
      </c>
    </row>
    <row r="24" spans="1:7" x14ac:dyDescent="0.3">
      <c r="A24" s="22" t="s">
        <v>162</v>
      </c>
      <c r="B24" s="38" t="s">
        <v>154</v>
      </c>
      <c r="C24" s="10" t="s">
        <v>109</v>
      </c>
      <c r="E24" s="32" t="s">
        <v>740</v>
      </c>
      <c r="G24" t="str">
        <f t="shared" si="0"/>
        <v>23</v>
      </c>
    </row>
    <row r="25" spans="1:7" x14ac:dyDescent="0.3">
      <c r="A25" s="22" t="s">
        <v>163</v>
      </c>
      <c r="B25" s="38" t="s">
        <v>155</v>
      </c>
      <c r="C25" s="10" t="s">
        <v>109</v>
      </c>
      <c r="E25" s="32" t="s">
        <v>741</v>
      </c>
      <c r="G25" t="str">
        <f t="shared" si="0"/>
        <v>24</v>
      </c>
    </row>
    <row r="26" spans="1:7" x14ac:dyDescent="0.3">
      <c r="A26" s="22" t="s">
        <v>164</v>
      </c>
      <c r="B26" s="38" t="s">
        <v>156</v>
      </c>
      <c r="C26" s="10" t="s">
        <v>109</v>
      </c>
      <c r="E26" s="32" t="s">
        <v>742</v>
      </c>
      <c r="G26" t="str">
        <f t="shared" si="0"/>
        <v>25</v>
      </c>
    </row>
    <row r="27" spans="1:7" x14ac:dyDescent="0.3">
      <c r="A27" s="22" t="s">
        <v>166</v>
      </c>
      <c r="B27" s="20" t="s">
        <v>165</v>
      </c>
      <c r="C27" s="10" t="s">
        <v>109</v>
      </c>
      <c r="E27" s="40" t="s">
        <v>743</v>
      </c>
      <c r="G27" t="str">
        <f t="shared" si="0"/>
        <v>26</v>
      </c>
    </row>
    <row r="28" spans="1:7" x14ac:dyDescent="0.3">
      <c r="A28" s="22" t="s">
        <v>167</v>
      </c>
      <c r="B28" s="20" t="s">
        <v>384</v>
      </c>
      <c r="C28" s="10" t="s">
        <v>109</v>
      </c>
      <c r="E28" s="32" t="s">
        <v>744</v>
      </c>
      <c r="G28" t="str">
        <f t="shared" si="0"/>
        <v>27</v>
      </c>
    </row>
    <row r="29" spans="1:7" x14ac:dyDescent="0.3">
      <c r="A29" s="22" t="s">
        <v>168</v>
      </c>
      <c r="B29" s="20" t="s">
        <v>386</v>
      </c>
      <c r="C29" s="10" t="s">
        <v>109</v>
      </c>
      <c r="E29" s="32" t="s">
        <v>745</v>
      </c>
      <c r="G29" t="str">
        <f t="shared" si="0"/>
        <v>28</v>
      </c>
    </row>
    <row r="30" spans="1:7" x14ac:dyDescent="0.3">
      <c r="A30" s="22" t="s">
        <v>169</v>
      </c>
      <c r="B30" s="20" t="s">
        <v>387</v>
      </c>
      <c r="C30" s="10" t="s">
        <v>109</v>
      </c>
      <c r="E30" s="32" t="s">
        <v>746</v>
      </c>
      <c r="G30" t="str">
        <f t="shared" si="0"/>
        <v>29</v>
      </c>
    </row>
    <row r="31" spans="1:7" x14ac:dyDescent="0.3">
      <c r="A31" s="22" t="s">
        <v>170</v>
      </c>
      <c r="B31" s="20" t="s">
        <v>388</v>
      </c>
      <c r="C31" s="10" t="s">
        <v>109</v>
      </c>
      <c r="E31" s="32" t="s">
        <v>747</v>
      </c>
      <c r="G31" t="str">
        <f t="shared" si="0"/>
        <v>30</v>
      </c>
    </row>
    <row r="32" spans="1:7" x14ac:dyDescent="0.3">
      <c r="A32" s="22" t="s">
        <v>171</v>
      </c>
      <c r="B32" s="20" t="s">
        <v>389</v>
      </c>
      <c r="C32" s="10" t="s">
        <v>109</v>
      </c>
      <c r="E32" s="32" t="s">
        <v>748</v>
      </c>
      <c r="G32" t="str">
        <f t="shared" si="0"/>
        <v>31</v>
      </c>
    </row>
    <row r="33" spans="1:7" x14ac:dyDescent="0.3">
      <c r="A33" s="22" t="s">
        <v>172</v>
      </c>
      <c r="B33" s="20" t="s">
        <v>390</v>
      </c>
      <c r="C33" s="10" t="s">
        <v>109</v>
      </c>
      <c r="E33" s="32" t="s">
        <v>749</v>
      </c>
      <c r="G33" t="str">
        <f t="shared" si="0"/>
        <v>32</v>
      </c>
    </row>
    <row r="34" spans="1:7" x14ac:dyDescent="0.3">
      <c r="A34" s="22" t="s">
        <v>173</v>
      </c>
      <c r="B34" s="20" t="s">
        <v>391</v>
      </c>
      <c r="C34" s="10" t="s">
        <v>109</v>
      </c>
      <c r="E34" s="32" t="s">
        <v>750</v>
      </c>
      <c r="G34" t="str">
        <f t="shared" si="0"/>
        <v>33</v>
      </c>
    </row>
    <row r="35" spans="1:7" x14ac:dyDescent="0.3">
      <c r="A35" s="22" t="s">
        <v>174</v>
      </c>
      <c r="B35" s="20" t="s">
        <v>392</v>
      </c>
      <c r="C35" s="10" t="s">
        <v>109</v>
      </c>
      <c r="E35" s="32" t="s">
        <v>751</v>
      </c>
      <c r="G35" t="str">
        <f t="shared" si="0"/>
        <v>34</v>
      </c>
    </row>
    <row r="36" spans="1:7" x14ac:dyDescent="0.3">
      <c r="A36" s="22" t="s">
        <v>175</v>
      </c>
      <c r="B36" s="20" t="s">
        <v>393</v>
      </c>
      <c r="C36" s="10" t="s">
        <v>109</v>
      </c>
      <c r="E36" s="32" t="s">
        <v>752</v>
      </c>
      <c r="G36" t="str">
        <f t="shared" si="0"/>
        <v>35</v>
      </c>
    </row>
    <row r="37" spans="1:7" x14ac:dyDescent="0.3">
      <c r="A37" s="22" t="s">
        <v>176</v>
      </c>
      <c r="B37" s="20" t="s">
        <v>394</v>
      </c>
      <c r="C37" s="10" t="s">
        <v>109</v>
      </c>
      <c r="E37" s="32" t="s">
        <v>753</v>
      </c>
      <c r="G37" t="str">
        <f t="shared" si="0"/>
        <v>36</v>
      </c>
    </row>
    <row r="38" spans="1:7" x14ac:dyDescent="0.3">
      <c r="A38" s="22" t="s">
        <v>177</v>
      </c>
      <c r="B38" s="20" t="s">
        <v>395</v>
      </c>
      <c r="C38" s="10" t="s">
        <v>109</v>
      </c>
      <c r="E38" s="32" t="s">
        <v>754</v>
      </c>
      <c r="G38" t="str">
        <f t="shared" si="0"/>
        <v>37</v>
      </c>
    </row>
    <row r="39" spans="1:7" x14ac:dyDescent="0.3">
      <c r="A39" s="22" t="s">
        <v>178</v>
      </c>
      <c r="B39" s="20" t="s">
        <v>396</v>
      </c>
      <c r="C39" s="10" t="s">
        <v>109</v>
      </c>
      <c r="E39" s="32" t="s">
        <v>755</v>
      </c>
      <c r="G39" t="str">
        <f t="shared" si="0"/>
        <v>38</v>
      </c>
    </row>
    <row r="40" spans="1:7" x14ac:dyDescent="0.3">
      <c r="A40" s="22" t="s">
        <v>179</v>
      </c>
      <c r="B40" s="20" t="s">
        <v>397</v>
      </c>
      <c r="C40" s="10" t="s">
        <v>109</v>
      </c>
      <c r="E40" s="32" t="s">
        <v>756</v>
      </c>
      <c r="G40" t="str">
        <f t="shared" si="0"/>
        <v>39</v>
      </c>
    </row>
    <row r="41" spans="1:7" x14ac:dyDescent="0.3">
      <c r="A41" s="22" t="s">
        <v>180</v>
      </c>
      <c r="B41" s="20" t="s">
        <v>398</v>
      </c>
      <c r="C41" s="10" t="s">
        <v>109</v>
      </c>
      <c r="E41" s="32" t="s">
        <v>757</v>
      </c>
      <c r="G41" t="str">
        <f t="shared" si="0"/>
        <v>40</v>
      </c>
    </row>
    <row r="42" spans="1:7" x14ac:dyDescent="0.3">
      <c r="A42" s="22" t="s">
        <v>181</v>
      </c>
      <c r="B42" s="20" t="s">
        <v>399</v>
      </c>
      <c r="C42" s="10" t="s">
        <v>109</v>
      </c>
      <c r="E42" s="32" t="s">
        <v>758</v>
      </c>
      <c r="G42" t="str">
        <f t="shared" si="0"/>
        <v>41</v>
      </c>
    </row>
    <row r="43" spans="1:7" x14ac:dyDescent="0.3">
      <c r="A43" s="22" t="s">
        <v>182</v>
      </c>
      <c r="B43" s="20" t="s">
        <v>400</v>
      </c>
      <c r="C43" s="10" t="s">
        <v>109</v>
      </c>
      <c r="E43" s="32" t="s">
        <v>759</v>
      </c>
      <c r="G43" t="str">
        <f t="shared" si="0"/>
        <v>42</v>
      </c>
    </row>
    <row r="44" spans="1:7" x14ac:dyDescent="0.3">
      <c r="A44" s="22" t="s">
        <v>183</v>
      </c>
      <c r="B44" s="20" t="s">
        <v>401</v>
      </c>
      <c r="C44" s="10" t="s">
        <v>109</v>
      </c>
      <c r="E44" s="32" t="s">
        <v>760</v>
      </c>
      <c r="G44" t="str">
        <f t="shared" si="0"/>
        <v>43</v>
      </c>
    </row>
    <row r="45" spans="1:7" x14ac:dyDescent="0.3">
      <c r="A45" s="22" t="s">
        <v>184</v>
      </c>
      <c r="B45" s="20" t="s">
        <v>402</v>
      </c>
      <c r="C45" s="10" t="s">
        <v>109</v>
      </c>
      <c r="E45" s="32" t="s">
        <v>761</v>
      </c>
      <c r="G45" t="str">
        <f t="shared" si="0"/>
        <v>44</v>
      </c>
    </row>
    <row r="46" spans="1:7" x14ac:dyDescent="0.3">
      <c r="A46" s="22" t="s">
        <v>185</v>
      </c>
      <c r="B46" s="20" t="s">
        <v>403</v>
      </c>
      <c r="C46" s="10" t="s">
        <v>109</v>
      </c>
      <c r="E46" s="32" t="s">
        <v>762</v>
      </c>
      <c r="G46" t="str">
        <f t="shared" si="0"/>
        <v>45</v>
      </c>
    </row>
    <row r="47" spans="1:7" x14ac:dyDescent="0.3">
      <c r="A47" s="22" t="s">
        <v>186</v>
      </c>
      <c r="B47" s="20" t="s">
        <v>404</v>
      </c>
      <c r="C47" s="10" t="s">
        <v>109</v>
      </c>
      <c r="E47" s="32" t="s">
        <v>763</v>
      </c>
      <c r="G47" t="str">
        <f t="shared" si="0"/>
        <v>46</v>
      </c>
    </row>
    <row r="48" spans="1:7" x14ac:dyDescent="0.3">
      <c r="A48" s="22" t="s">
        <v>187</v>
      </c>
      <c r="B48" s="20" t="s">
        <v>405</v>
      </c>
      <c r="C48" s="10" t="s">
        <v>109</v>
      </c>
      <c r="E48" s="32" t="s">
        <v>764</v>
      </c>
      <c r="G48" t="str">
        <f t="shared" si="0"/>
        <v>47</v>
      </c>
    </row>
    <row r="49" spans="1:7" x14ac:dyDescent="0.3">
      <c r="A49" s="22" t="s">
        <v>188</v>
      </c>
      <c r="B49" s="39" t="s">
        <v>385</v>
      </c>
      <c r="C49" s="10" t="s">
        <v>109</v>
      </c>
      <c r="E49" s="32" t="s">
        <v>765</v>
      </c>
      <c r="G49" t="str">
        <f t="shared" si="0"/>
        <v>48</v>
      </c>
    </row>
    <row r="50" spans="1:7" x14ac:dyDescent="0.3">
      <c r="A50" s="22" t="s">
        <v>189</v>
      </c>
      <c r="B50" s="20" t="s">
        <v>406</v>
      </c>
      <c r="C50" s="10" t="s">
        <v>109</v>
      </c>
      <c r="E50" s="32" t="s">
        <v>766</v>
      </c>
      <c r="G50" t="str">
        <f t="shared" si="0"/>
        <v>49</v>
      </c>
    </row>
    <row r="51" spans="1:7" x14ac:dyDescent="0.3">
      <c r="A51" s="22" t="s">
        <v>190</v>
      </c>
      <c r="B51" s="20" t="s">
        <v>407</v>
      </c>
      <c r="C51" s="10" t="s">
        <v>109</v>
      </c>
      <c r="E51" s="32" t="s">
        <v>767</v>
      </c>
      <c r="G51" t="str">
        <f t="shared" si="0"/>
        <v>50</v>
      </c>
    </row>
    <row r="52" spans="1:7" x14ac:dyDescent="0.3">
      <c r="A52" s="22" t="s">
        <v>191</v>
      </c>
      <c r="B52" s="20" t="s">
        <v>408</v>
      </c>
      <c r="C52" s="10" t="s">
        <v>109</v>
      </c>
      <c r="E52" s="32" t="s">
        <v>768</v>
      </c>
      <c r="G52" t="str">
        <f t="shared" si="0"/>
        <v>51</v>
      </c>
    </row>
    <row r="53" spans="1:7" x14ac:dyDescent="0.3">
      <c r="A53" s="22" t="s">
        <v>192</v>
      </c>
      <c r="B53" s="20" t="s">
        <v>409</v>
      </c>
      <c r="C53" s="10" t="s">
        <v>109</v>
      </c>
      <c r="E53" s="32" t="s">
        <v>769</v>
      </c>
      <c r="G53" t="str">
        <f t="shared" si="0"/>
        <v>52</v>
      </c>
    </row>
    <row r="54" spans="1:7" x14ac:dyDescent="0.3">
      <c r="A54" s="22" t="s">
        <v>193</v>
      </c>
      <c r="B54" s="20" t="s">
        <v>410</v>
      </c>
      <c r="C54" s="10" t="s">
        <v>109</v>
      </c>
      <c r="E54" s="32" t="s">
        <v>770</v>
      </c>
      <c r="G54" t="str">
        <f t="shared" si="0"/>
        <v>53</v>
      </c>
    </row>
    <row r="55" spans="1:7" x14ac:dyDescent="0.3">
      <c r="A55" s="22" t="s">
        <v>194</v>
      </c>
      <c r="B55" s="20" t="s">
        <v>411</v>
      </c>
      <c r="C55" s="10" t="s">
        <v>109</v>
      </c>
      <c r="E55" s="32" t="s">
        <v>771</v>
      </c>
      <c r="G55" t="str">
        <f t="shared" si="0"/>
        <v>54</v>
      </c>
    </row>
    <row r="56" spans="1:7" x14ac:dyDescent="0.3">
      <c r="A56" s="22" t="s">
        <v>195</v>
      </c>
      <c r="B56" s="20" t="s">
        <v>412</v>
      </c>
      <c r="C56" s="10" t="s">
        <v>109</v>
      </c>
      <c r="E56" s="32" t="s">
        <v>772</v>
      </c>
      <c r="G56" t="str">
        <f t="shared" si="0"/>
        <v>55</v>
      </c>
    </row>
    <row r="57" spans="1:7" x14ac:dyDescent="0.3">
      <c r="A57" s="22" t="s">
        <v>196</v>
      </c>
      <c r="B57" s="20" t="s">
        <v>413</v>
      </c>
      <c r="C57" s="10" t="s">
        <v>109</v>
      </c>
      <c r="E57" s="32" t="s">
        <v>773</v>
      </c>
      <c r="G57" t="str">
        <f t="shared" si="0"/>
        <v>56</v>
      </c>
    </row>
    <row r="58" spans="1:7" x14ac:dyDescent="0.3">
      <c r="A58" s="22" t="s">
        <v>197</v>
      </c>
      <c r="B58" s="20" t="s">
        <v>414</v>
      </c>
      <c r="C58" s="10" t="s">
        <v>109</v>
      </c>
      <c r="E58" s="32" t="s">
        <v>774</v>
      </c>
      <c r="G58" t="str">
        <f t="shared" si="0"/>
        <v>57</v>
      </c>
    </row>
    <row r="59" spans="1:7" x14ac:dyDescent="0.3">
      <c r="A59" s="22" t="s">
        <v>198</v>
      </c>
      <c r="B59" s="20" t="s">
        <v>415</v>
      </c>
      <c r="C59" s="10" t="s">
        <v>109</v>
      </c>
      <c r="E59" s="32" t="s">
        <v>775</v>
      </c>
      <c r="G59" t="str">
        <f t="shared" si="0"/>
        <v>58</v>
      </c>
    </row>
    <row r="60" spans="1:7" x14ac:dyDescent="0.3">
      <c r="A60" s="22" t="s">
        <v>199</v>
      </c>
      <c r="B60" s="20" t="s">
        <v>797</v>
      </c>
      <c r="C60" s="10" t="s">
        <v>109</v>
      </c>
      <c r="E60" s="32" t="s">
        <v>776</v>
      </c>
      <c r="G60" t="str">
        <f t="shared" si="0"/>
        <v>59</v>
      </c>
    </row>
    <row r="61" spans="1:7" x14ac:dyDescent="0.3">
      <c r="A61" s="22" t="s">
        <v>200</v>
      </c>
      <c r="B61" s="20" t="s">
        <v>798</v>
      </c>
      <c r="C61" s="10" t="s">
        <v>109</v>
      </c>
      <c r="E61" s="32" t="s">
        <v>777</v>
      </c>
      <c r="G61" t="str">
        <f t="shared" si="0"/>
        <v>60</v>
      </c>
    </row>
    <row r="62" spans="1:7" x14ac:dyDescent="0.3">
      <c r="A62" s="22" t="s">
        <v>201</v>
      </c>
      <c r="B62" s="20" t="s">
        <v>799</v>
      </c>
      <c r="C62" s="10" t="s">
        <v>109</v>
      </c>
      <c r="E62" s="32" t="s">
        <v>778</v>
      </c>
      <c r="G62" t="str">
        <f t="shared" si="0"/>
        <v>61</v>
      </c>
    </row>
    <row r="63" spans="1:7" x14ac:dyDescent="0.3">
      <c r="A63" s="22" t="s">
        <v>202</v>
      </c>
      <c r="B63" s="20" t="s">
        <v>800</v>
      </c>
      <c r="C63" s="10" t="s">
        <v>109</v>
      </c>
      <c r="E63" s="32" t="s">
        <v>779</v>
      </c>
      <c r="G63" t="str">
        <f t="shared" si="0"/>
        <v>62</v>
      </c>
    </row>
    <row r="64" spans="1:7" x14ac:dyDescent="0.3">
      <c r="A64" s="22" t="s">
        <v>203</v>
      </c>
      <c r="B64" s="20" t="s">
        <v>801</v>
      </c>
      <c r="C64" s="10" t="s">
        <v>109</v>
      </c>
      <c r="E64" s="32" t="s">
        <v>780</v>
      </c>
      <c r="G64" t="str">
        <f t="shared" si="0"/>
        <v>63</v>
      </c>
    </row>
    <row r="65" spans="1:7" x14ac:dyDescent="0.3">
      <c r="A65" s="22" t="s">
        <v>204</v>
      </c>
      <c r="B65" s="20" t="s">
        <v>802</v>
      </c>
      <c r="C65" s="10" t="s">
        <v>109</v>
      </c>
      <c r="E65" s="32" t="s">
        <v>781</v>
      </c>
      <c r="G65" t="str">
        <f t="shared" si="0"/>
        <v>64</v>
      </c>
    </row>
    <row r="66" spans="1:7" x14ac:dyDescent="0.3">
      <c r="A66" s="22" t="s">
        <v>205</v>
      </c>
      <c r="B66" s="20" t="s">
        <v>803</v>
      </c>
      <c r="C66" s="10" t="s">
        <v>109</v>
      </c>
      <c r="E66" s="32" t="s">
        <v>782</v>
      </c>
      <c r="G66" t="str">
        <f t="shared" si="0"/>
        <v>65</v>
      </c>
    </row>
    <row r="67" spans="1:7" x14ac:dyDescent="0.3">
      <c r="A67" s="22" t="s">
        <v>206</v>
      </c>
      <c r="B67" s="20" t="s">
        <v>804</v>
      </c>
      <c r="C67" s="10" t="s">
        <v>109</v>
      </c>
      <c r="E67" s="32" t="s">
        <v>783</v>
      </c>
      <c r="G67" t="str">
        <f t="shared" si="0"/>
        <v>66</v>
      </c>
    </row>
    <row r="68" spans="1:7" x14ac:dyDescent="0.3">
      <c r="A68" s="22" t="s">
        <v>207</v>
      </c>
      <c r="B68" s="20" t="s">
        <v>805</v>
      </c>
      <c r="C68" s="10" t="s">
        <v>109</v>
      </c>
      <c r="E68" s="32" t="s">
        <v>784</v>
      </c>
      <c r="G68" t="str">
        <f t="shared" si="0"/>
        <v>67</v>
      </c>
    </row>
    <row r="69" spans="1:7" x14ac:dyDescent="0.3">
      <c r="A69" s="22" t="s">
        <v>208</v>
      </c>
      <c r="B69" s="20" t="s">
        <v>806</v>
      </c>
      <c r="C69" s="10" t="s">
        <v>109</v>
      </c>
      <c r="E69" s="40" t="s">
        <v>785</v>
      </c>
      <c r="G69" t="str">
        <f t="shared" si="0"/>
        <v>68</v>
      </c>
    </row>
    <row r="70" spans="1:7" x14ac:dyDescent="0.3">
      <c r="A70" s="22" t="s">
        <v>209</v>
      </c>
      <c r="B70" s="38" t="s">
        <v>807</v>
      </c>
      <c r="C70" s="10" t="s">
        <v>109</v>
      </c>
      <c r="E70" s="32"/>
      <c r="G70" t="str">
        <f t="shared" si="0"/>
        <v>69</v>
      </c>
    </row>
    <row r="71" spans="1:7" x14ac:dyDescent="0.3">
      <c r="A71" s="22" t="s">
        <v>210</v>
      </c>
      <c r="B71" s="38" t="s">
        <v>808</v>
      </c>
      <c r="C71" s="10" t="s">
        <v>109</v>
      </c>
      <c r="E71" s="32"/>
      <c r="G71" t="str">
        <f t="shared" ref="G71:G134" si="1">+A71</f>
        <v>70</v>
      </c>
    </row>
    <row r="72" spans="1:7" x14ac:dyDescent="0.3">
      <c r="A72" s="22" t="s">
        <v>211</v>
      </c>
      <c r="B72" s="38" t="s">
        <v>809</v>
      </c>
      <c r="C72" s="10" t="s">
        <v>109</v>
      </c>
      <c r="E72" s="32"/>
      <c r="G72" t="str">
        <f t="shared" si="1"/>
        <v>71</v>
      </c>
    </row>
    <row r="73" spans="1:7" x14ac:dyDescent="0.3">
      <c r="A73" s="22" t="s">
        <v>212</v>
      </c>
      <c r="B73" s="38" t="s">
        <v>810</v>
      </c>
      <c r="C73" s="10" t="s">
        <v>109</v>
      </c>
      <c r="E73" s="32"/>
      <c r="G73" t="str">
        <f t="shared" si="1"/>
        <v>72</v>
      </c>
    </row>
    <row r="74" spans="1:7" x14ac:dyDescent="0.3">
      <c r="A74" s="22" t="s">
        <v>213</v>
      </c>
      <c r="B74" s="38" t="s">
        <v>811</v>
      </c>
      <c r="C74" s="10" t="s">
        <v>109</v>
      </c>
      <c r="E74" s="32"/>
      <c r="G74" t="str">
        <f t="shared" si="1"/>
        <v>73</v>
      </c>
    </row>
    <row r="75" spans="1:7" x14ac:dyDescent="0.3">
      <c r="A75" s="22" t="s">
        <v>214</v>
      </c>
      <c r="B75" s="38" t="s">
        <v>812</v>
      </c>
      <c r="C75" s="10" t="s">
        <v>109</v>
      </c>
      <c r="E75" s="32"/>
      <c r="G75" t="str">
        <f t="shared" si="1"/>
        <v>74</v>
      </c>
    </row>
    <row r="76" spans="1:7" x14ac:dyDescent="0.3">
      <c r="A76" s="22" t="s">
        <v>215</v>
      </c>
      <c r="B76" s="38" t="s">
        <v>813</v>
      </c>
      <c r="C76" s="10" t="s">
        <v>109</v>
      </c>
      <c r="E76" s="32"/>
      <c r="G76" t="str">
        <f t="shared" si="1"/>
        <v>75</v>
      </c>
    </row>
    <row r="77" spans="1:7" x14ac:dyDescent="0.3">
      <c r="A77" s="22" t="s">
        <v>216</v>
      </c>
      <c r="B77" s="38" t="s">
        <v>814</v>
      </c>
      <c r="C77" s="10" t="s">
        <v>109</v>
      </c>
      <c r="E77" s="40"/>
      <c r="G77" t="str">
        <f t="shared" si="1"/>
        <v>76</v>
      </c>
    </row>
    <row r="78" spans="1:7" x14ac:dyDescent="0.3">
      <c r="A78" s="22" t="s">
        <v>217</v>
      </c>
      <c r="B78" s="38" t="s">
        <v>815</v>
      </c>
      <c r="C78" s="10" t="s">
        <v>109</v>
      </c>
      <c r="E78" s="32"/>
      <c r="G78" t="str">
        <f t="shared" si="1"/>
        <v>77</v>
      </c>
    </row>
    <row r="79" spans="1:7" x14ac:dyDescent="0.3">
      <c r="A79" s="22" t="s">
        <v>218</v>
      </c>
      <c r="B79" s="38" t="s">
        <v>816</v>
      </c>
      <c r="C79" s="10" t="s">
        <v>109</v>
      </c>
      <c r="E79" s="32"/>
      <c r="G79" t="str">
        <f t="shared" si="1"/>
        <v>78</v>
      </c>
    </row>
    <row r="80" spans="1:7" x14ac:dyDescent="0.3">
      <c r="A80" s="22" t="s">
        <v>219</v>
      </c>
      <c r="B80" s="38" t="s">
        <v>817</v>
      </c>
      <c r="C80" s="10" t="s">
        <v>109</v>
      </c>
      <c r="E80" s="32"/>
      <c r="G80" t="str">
        <f t="shared" si="1"/>
        <v>79</v>
      </c>
    </row>
    <row r="81" spans="1:7" x14ac:dyDescent="0.3">
      <c r="A81" s="22" t="s">
        <v>220</v>
      </c>
      <c r="B81" s="38" t="s">
        <v>818</v>
      </c>
      <c r="C81" s="10" t="s">
        <v>109</v>
      </c>
      <c r="E81" s="32"/>
      <c r="G81" t="str">
        <f t="shared" si="1"/>
        <v>80</v>
      </c>
    </row>
    <row r="82" spans="1:7" x14ac:dyDescent="0.3">
      <c r="A82" s="22" t="s">
        <v>221</v>
      </c>
      <c r="B82" s="38" t="s">
        <v>819</v>
      </c>
      <c r="C82" s="10" t="s">
        <v>109</v>
      </c>
      <c r="E82" s="32"/>
      <c r="G82" t="str">
        <f t="shared" si="1"/>
        <v>81</v>
      </c>
    </row>
    <row r="83" spans="1:7" x14ac:dyDescent="0.3">
      <c r="A83" s="22" t="s">
        <v>222</v>
      </c>
      <c r="B83" s="38" t="s">
        <v>820</v>
      </c>
      <c r="C83" s="10" t="s">
        <v>109</v>
      </c>
      <c r="E83" s="32"/>
      <c r="G83" t="str">
        <f t="shared" si="1"/>
        <v>82</v>
      </c>
    </row>
    <row r="84" spans="1:7" x14ac:dyDescent="0.3">
      <c r="A84" s="22" t="s">
        <v>223</v>
      </c>
      <c r="B84" s="38" t="s">
        <v>821</v>
      </c>
      <c r="C84" s="10" t="s">
        <v>109</v>
      </c>
      <c r="E84" s="32"/>
      <c r="G84" t="str">
        <f t="shared" si="1"/>
        <v>83</v>
      </c>
    </row>
    <row r="85" spans="1:7" x14ac:dyDescent="0.3">
      <c r="A85" s="22" t="s">
        <v>224</v>
      </c>
      <c r="B85" s="38" t="s">
        <v>822</v>
      </c>
      <c r="C85" s="10" t="s">
        <v>109</v>
      </c>
      <c r="E85" s="32"/>
      <c r="G85" t="str">
        <f t="shared" si="1"/>
        <v>84</v>
      </c>
    </row>
    <row r="86" spans="1:7" x14ac:dyDescent="0.3">
      <c r="A86" s="22" t="s">
        <v>225</v>
      </c>
      <c r="B86" s="38" t="s">
        <v>823</v>
      </c>
      <c r="C86" s="10" t="s">
        <v>109</v>
      </c>
      <c r="E86" s="32"/>
      <c r="G86" t="str">
        <f t="shared" si="1"/>
        <v>85</v>
      </c>
    </row>
    <row r="87" spans="1:7" x14ac:dyDescent="0.3">
      <c r="A87" s="22" t="s">
        <v>226</v>
      </c>
      <c r="B87" s="38" t="s">
        <v>824</v>
      </c>
      <c r="C87" s="10" t="s">
        <v>109</v>
      </c>
      <c r="E87" s="32"/>
      <c r="G87" t="str">
        <f t="shared" si="1"/>
        <v>86</v>
      </c>
    </row>
    <row r="88" spans="1:7" x14ac:dyDescent="0.3">
      <c r="A88" s="22" t="s">
        <v>227</v>
      </c>
      <c r="B88" s="38" t="s">
        <v>825</v>
      </c>
      <c r="C88" s="10" t="s">
        <v>109</v>
      </c>
      <c r="E88" s="32"/>
      <c r="G88" t="str">
        <f t="shared" si="1"/>
        <v>87</v>
      </c>
    </row>
    <row r="89" spans="1:7" x14ac:dyDescent="0.3">
      <c r="A89" s="22" t="s">
        <v>228</v>
      </c>
      <c r="B89" s="38" t="s">
        <v>826</v>
      </c>
      <c r="C89" s="10" t="s">
        <v>109</v>
      </c>
      <c r="E89" s="32"/>
      <c r="G89" t="str">
        <f t="shared" si="1"/>
        <v>88</v>
      </c>
    </row>
    <row r="90" spans="1:7" x14ac:dyDescent="0.3">
      <c r="A90" s="22" t="s">
        <v>229</v>
      </c>
      <c r="B90" s="38" t="s">
        <v>827</v>
      </c>
      <c r="C90" s="10" t="s">
        <v>109</v>
      </c>
      <c r="E90" s="32"/>
      <c r="G90" t="str">
        <f t="shared" si="1"/>
        <v>89</v>
      </c>
    </row>
    <row r="91" spans="1:7" x14ac:dyDescent="0.3">
      <c r="A91" s="22" t="s">
        <v>230</v>
      </c>
      <c r="B91" s="38" t="s">
        <v>828</v>
      </c>
      <c r="C91" s="10" t="s">
        <v>109</v>
      </c>
      <c r="E91" s="32"/>
      <c r="G91" t="str">
        <f t="shared" si="1"/>
        <v>90</v>
      </c>
    </row>
    <row r="92" spans="1:7" x14ac:dyDescent="0.3">
      <c r="A92" s="22" t="s">
        <v>231</v>
      </c>
      <c r="B92" s="38" t="s">
        <v>829</v>
      </c>
      <c r="C92" s="10" t="s">
        <v>109</v>
      </c>
      <c r="E92" s="32"/>
      <c r="G92" t="str">
        <f t="shared" si="1"/>
        <v>91</v>
      </c>
    </row>
    <row r="93" spans="1:7" x14ac:dyDescent="0.3">
      <c r="A93" s="22" t="s">
        <v>232</v>
      </c>
      <c r="B93" s="38" t="s">
        <v>830</v>
      </c>
      <c r="C93" s="10" t="s">
        <v>109</v>
      </c>
      <c r="E93" s="32"/>
      <c r="G93" t="str">
        <f t="shared" si="1"/>
        <v>92</v>
      </c>
    </row>
    <row r="94" spans="1:7" x14ac:dyDescent="0.3">
      <c r="A94" s="22" t="s">
        <v>233</v>
      </c>
      <c r="B94" s="38" t="s">
        <v>831</v>
      </c>
      <c r="C94" s="10" t="s">
        <v>109</v>
      </c>
      <c r="E94" s="32"/>
      <c r="G94" t="str">
        <f t="shared" si="1"/>
        <v>93</v>
      </c>
    </row>
    <row r="95" spans="1:7" x14ac:dyDescent="0.3">
      <c r="A95" s="22" t="s">
        <v>234</v>
      </c>
      <c r="B95" s="38" t="s">
        <v>832</v>
      </c>
      <c r="C95" s="10" t="s">
        <v>109</v>
      </c>
      <c r="E95" s="32"/>
      <c r="G95" t="str">
        <f t="shared" si="1"/>
        <v>94</v>
      </c>
    </row>
    <row r="96" spans="1:7" x14ac:dyDescent="0.3">
      <c r="A96" s="22" t="s">
        <v>235</v>
      </c>
      <c r="B96" s="38" t="s">
        <v>833</v>
      </c>
      <c r="C96" s="10" t="s">
        <v>109</v>
      </c>
      <c r="E96" s="32"/>
      <c r="G96" t="str">
        <f t="shared" si="1"/>
        <v>95</v>
      </c>
    </row>
    <row r="97" spans="1:7" x14ac:dyDescent="0.3">
      <c r="A97" s="22" t="s">
        <v>236</v>
      </c>
      <c r="B97" s="38" t="s">
        <v>834</v>
      </c>
      <c r="C97" s="10" t="s">
        <v>109</v>
      </c>
      <c r="E97" s="32"/>
      <c r="G97" t="str">
        <f t="shared" si="1"/>
        <v>96</v>
      </c>
    </row>
    <row r="98" spans="1:7" x14ac:dyDescent="0.3">
      <c r="A98" s="22" t="s">
        <v>237</v>
      </c>
      <c r="B98" s="38" t="s">
        <v>835</v>
      </c>
      <c r="C98" s="10" t="s">
        <v>109</v>
      </c>
      <c r="E98" s="32"/>
      <c r="G98" t="str">
        <f t="shared" si="1"/>
        <v>97</v>
      </c>
    </row>
    <row r="99" spans="1:7" x14ac:dyDescent="0.3">
      <c r="A99" s="22" t="s">
        <v>238</v>
      </c>
      <c r="B99" s="38" t="s">
        <v>836</v>
      </c>
      <c r="C99" s="10" t="s">
        <v>109</v>
      </c>
      <c r="E99" s="32"/>
      <c r="G99" t="str">
        <f t="shared" si="1"/>
        <v>98</v>
      </c>
    </row>
    <row r="100" spans="1:7" x14ac:dyDescent="0.3">
      <c r="A100" s="22" t="s">
        <v>239</v>
      </c>
      <c r="B100" s="38" t="s">
        <v>837</v>
      </c>
      <c r="C100" s="10" t="s">
        <v>109</v>
      </c>
      <c r="E100" s="32"/>
      <c r="G100" t="str">
        <f t="shared" si="1"/>
        <v>99</v>
      </c>
    </row>
    <row r="101" spans="1:7" x14ac:dyDescent="0.3">
      <c r="A101" s="22" t="s">
        <v>240</v>
      </c>
      <c r="B101" s="38" t="s">
        <v>838</v>
      </c>
      <c r="C101" s="10" t="s">
        <v>109</v>
      </c>
      <c r="E101" s="32"/>
      <c r="G101" t="str">
        <f t="shared" si="1"/>
        <v>100</v>
      </c>
    </row>
    <row r="102" spans="1:7" x14ac:dyDescent="0.3">
      <c r="A102" s="22" t="s">
        <v>241</v>
      </c>
      <c r="B102" s="38" t="s">
        <v>839</v>
      </c>
      <c r="C102" s="10" t="s">
        <v>109</v>
      </c>
      <c r="E102" s="32"/>
      <c r="G102" t="str">
        <f t="shared" si="1"/>
        <v>101</v>
      </c>
    </row>
    <row r="103" spans="1:7" x14ac:dyDescent="0.3">
      <c r="A103" s="22" t="s">
        <v>242</v>
      </c>
      <c r="B103" s="38" t="s">
        <v>840</v>
      </c>
      <c r="C103" s="10" t="s">
        <v>109</v>
      </c>
      <c r="E103" s="32"/>
      <c r="G103" t="str">
        <f t="shared" si="1"/>
        <v>102</v>
      </c>
    </row>
    <row r="104" spans="1:7" x14ac:dyDescent="0.3">
      <c r="A104" s="22" t="s">
        <v>243</v>
      </c>
      <c r="B104" s="38" t="s">
        <v>841</v>
      </c>
      <c r="C104" s="10" t="s">
        <v>109</v>
      </c>
      <c r="E104" s="32"/>
      <c r="G104" t="str">
        <f t="shared" si="1"/>
        <v>103</v>
      </c>
    </row>
    <row r="105" spans="1:7" x14ac:dyDescent="0.3">
      <c r="A105" s="22" t="s">
        <v>244</v>
      </c>
      <c r="B105" s="38" t="s">
        <v>842</v>
      </c>
      <c r="C105" s="10" t="s">
        <v>109</v>
      </c>
      <c r="E105" s="32"/>
      <c r="G105" t="str">
        <f t="shared" si="1"/>
        <v>104</v>
      </c>
    </row>
    <row r="106" spans="1:7" x14ac:dyDescent="0.3">
      <c r="A106" s="22" t="s">
        <v>245</v>
      </c>
      <c r="B106" s="38" t="s">
        <v>843</v>
      </c>
      <c r="C106" s="10" t="s">
        <v>109</v>
      </c>
      <c r="E106" s="32"/>
      <c r="G106" t="str">
        <f t="shared" si="1"/>
        <v>105</v>
      </c>
    </row>
    <row r="107" spans="1:7" x14ac:dyDescent="0.3">
      <c r="A107" s="22" t="s">
        <v>246</v>
      </c>
      <c r="B107" s="38" t="s">
        <v>844</v>
      </c>
      <c r="C107" s="10" t="s">
        <v>109</v>
      </c>
      <c r="E107" s="32"/>
      <c r="G107" t="str">
        <f t="shared" si="1"/>
        <v>106</v>
      </c>
    </row>
    <row r="108" spans="1:7" x14ac:dyDescent="0.3">
      <c r="A108" s="22" t="s">
        <v>247</v>
      </c>
      <c r="B108" s="38" t="s">
        <v>845</v>
      </c>
      <c r="C108" s="10" t="s">
        <v>109</v>
      </c>
      <c r="E108" s="32"/>
      <c r="G108" t="str">
        <f t="shared" si="1"/>
        <v>107</v>
      </c>
    </row>
    <row r="109" spans="1:7" x14ac:dyDescent="0.3">
      <c r="A109" s="22" t="s">
        <v>248</v>
      </c>
      <c r="B109" s="38" t="s">
        <v>846</v>
      </c>
      <c r="C109" s="10" t="s">
        <v>109</v>
      </c>
      <c r="E109" s="32"/>
      <c r="G109" t="str">
        <f t="shared" si="1"/>
        <v>108</v>
      </c>
    </row>
    <row r="110" spans="1:7" x14ac:dyDescent="0.3">
      <c r="A110" s="22" t="s">
        <v>249</v>
      </c>
      <c r="B110" s="38" t="s">
        <v>847</v>
      </c>
      <c r="C110" s="10" t="s">
        <v>109</v>
      </c>
      <c r="E110" s="32"/>
      <c r="G110" t="str">
        <f t="shared" si="1"/>
        <v>109</v>
      </c>
    </row>
    <row r="111" spans="1:7" x14ac:dyDescent="0.3">
      <c r="A111" s="22" t="s">
        <v>250</v>
      </c>
      <c r="B111" s="38" t="s">
        <v>848</v>
      </c>
      <c r="C111" s="10" t="s">
        <v>109</v>
      </c>
      <c r="E111" s="32"/>
      <c r="G111" t="str">
        <f t="shared" si="1"/>
        <v>110</v>
      </c>
    </row>
    <row r="112" spans="1:7" x14ac:dyDescent="0.3">
      <c r="A112" s="22" t="s">
        <v>251</v>
      </c>
      <c r="B112" s="38" t="s">
        <v>849</v>
      </c>
      <c r="C112" s="10" t="s">
        <v>109</v>
      </c>
      <c r="E112" s="32"/>
      <c r="G112" t="str">
        <f t="shared" si="1"/>
        <v>111</v>
      </c>
    </row>
    <row r="113" spans="1:7" x14ac:dyDescent="0.3">
      <c r="A113" s="22" t="s">
        <v>252</v>
      </c>
      <c r="B113" s="38" t="s">
        <v>850</v>
      </c>
      <c r="C113" s="10" t="s">
        <v>109</v>
      </c>
      <c r="E113" s="32"/>
      <c r="G113" t="str">
        <f t="shared" si="1"/>
        <v>112</v>
      </c>
    </row>
    <row r="114" spans="1:7" x14ac:dyDescent="0.3">
      <c r="A114" s="22" t="s">
        <v>253</v>
      </c>
      <c r="B114" s="38" t="s">
        <v>851</v>
      </c>
      <c r="C114" s="10" t="s">
        <v>109</v>
      </c>
      <c r="E114" s="32"/>
      <c r="G114" t="str">
        <f t="shared" si="1"/>
        <v>113</v>
      </c>
    </row>
    <row r="115" spans="1:7" x14ac:dyDescent="0.3">
      <c r="A115" s="22" t="s">
        <v>254</v>
      </c>
      <c r="B115" s="38" t="s">
        <v>852</v>
      </c>
      <c r="C115" s="10" t="s">
        <v>109</v>
      </c>
      <c r="E115" s="32"/>
      <c r="G115" t="str">
        <f t="shared" si="1"/>
        <v>114</v>
      </c>
    </row>
    <row r="116" spans="1:7" x14ac:dyDescent="0.3">
      <c r="A116" s="22" t="s">
        <v>255</v>
      </c>
      <c r="B116" s="38" t="s">
        <v>853</v>
      </c>
      <c r="C116" s="10" t="s">
        <v>109</v>
      </c>
      <c r="E116" s="32"/>
      <c r="G116" t="str">
        <f t="shared" si="1"/>
        <v>115</v>
      </c>
    </row>
    <row r="117" spans="1:7" x14ac:dyDescent="0.3">
      <c r="A117" s="22" t="s">
        <v>256</v>
      </c>
      <c r="B117" s="38" t="s">
        <v>854</v>
      </c>
      <c r="C117" s="10" t="s">
        <v>109</v>
      </c>
      <c r="E117" s="32"/>
      <c r="G117" t="str">
        <f t="shared" si="1"/>
        <v>116</v>
      </c>
    </row>
    <row r="118" spans="1:7" x14ac:dyDescent="0.3">
      <c r="A118" s="22" t="s">
        <v>257</v>
      </c>
      <c r="B118" s="38" t="s">
        <v>855</v>
      </c>
      <c r="C118" s="10" t="s">
        <v>109</v>
      </c>
      <c r="E118" s="32"/>
      <c r="G118" t="str">
        <f t="shared" si="1"/>
        <v>117</v>
      </c>
    </row>
    <row r="119" spans="1:7" x14ac:dyDescent="0.3">
      <c r="A119" s="22" t="s">
        <v>258</v>
      </c>
      <c r="B119" s="38" t="s">
        <v>856</v>
      </c>
      <c r="C119" s="10" t="s">
        <v>109</v>
      </c>
      <c r="E119" s="32"/>
      <c r="G119" t="str">
        <f t="shared" si="1"/>
        <v>118</v>
      </c>
    </row>
    <row r="120" spans="1:7" x14ac:dyDescent="0.3">
      <c r="A120" s="22" t="s">
        <v>259</v>
      </c>
      <c r="B120" s="38" t="s">
        <v>857</v>
      </c>
      <c r="C120" s="10" t="s">
        <v>109</v>
      </c>
      <c r="E120" s="32"/>
      <c r="G120" t="str">
        <f t="shared" si="1"/>
        <v>119</v>
      </c>
    </row>
    <row r="121" spans="1:7" x14ac:dyDescent="0.3">
      <c r="A121" s="22" t="s">
        <v>260</v>
      </c>
      <c r="B121" s="38" t="s">
        <v>858</v>
      </c>
      <c r="C121" s="10" t="s">
        <v>109</v>
      </c>
      <c r="E121" s="32"/>
      <c r="G121" t="str">
        <f t="shared" si="1"/>
        <v>120</v>
      </c>
    </row>
    <row r="122" spans="1:7" x14ac:dyDescent="0.3">
      <c r="A122" s="22" t="s">
        <v>261</v>
      </c>
      <c r="B122" s="38" t="s">
        <v>859</v>
      </c>
      <c r="C122" s="10" t="s">
        <v>109</v>
      </c>
      <c r="E122" s="32"/>
      <c r="G122" t="str">
        <f t="shared" si="1"/>
        <v>121</v>
      </c>
    </row>
    <row r="123" spans="1:7" x14ac:dyDescent="0.3">
      <c r="A123" s="22" t="s">
        <v>262</v>
      </c>
      <c r="B123" s="38" t="s">
        <v>860</v>
      </c>
      <c r="C123" s="10" t="s">
        <v>109</v>
      </c>
      <c r="E123" s="32"/>
      <c r="G123" t="str">
        <f t="shared" si="1"/>
        <v>122</v>
      </c>
    </row>
    <row r="124" spans="1:7" x14ac:dyDescent="0.3">
      <c r="A124" s="22" t="s">
        <v>263</v>
      </c>
      <c r="B124" s="38" t="s">
        <v>861</v>
      </c>
      <c r="C124" s="10" t="s">
        <v>109</v>
      </c>
      <c r="E124" s="32"/>
      <c r="G124" t="str">
        <f t="shared" si="1"/>
        <v>123</v>
      </c>
    </row>
    <row r="125" spans="1:7" x14ac:dyDescent="0.3">
      <c r="A125" s="22" t="s">
        <v>264</v>
      </c>
      <c r="B125" s="38" t="s">
        <v>862</v>
      </c>
      <c r="C125" s="10" t="s">
        <v>109</v>
      </c>
      <c r="E125" s="32"/>
      <c r="G125" t="str">
        <f t="shared" si="1"/>
        <v>124</v>
      </c>
    </row>
    <row r="126" spans="1:7" x14ac:dyDescent="0.3">
      <c r="A126" s="22" t="s">
        <v>265</v>
      </c>
      <c r="B126" s="38" t="s">
        <v>863</v>
      </c>
      <c r="C126" s="10" t="s">
        <v>109</v>
      </c>
      <c r="E126" s="32"/>
      <c r="G126" t="str">
        <f t="shared" si="1"/>
        <v>125</v>
      </c>
    </row>
    <row r="127" spans="1:7" x14ac:dyDescent="0.3">
      <c r="A127" s="22" t="s">
        <v>266</v>
      </c>
      <c r="B127" s="38" t="s">
        <v>864</v>
      </c>
      <c r="C127" s="10" t="s">
        <v>109</v>
      </c>
      <c r="E127" s="32"/>
      <c r="G127" t="str">
        <f t="shared" si="1"/>
        <v>126</v>
      </c>
    </row>
    <row r="128" spans="1:7" x14ac:dyDescent="0.3">
      <c r="A128" s="22" t="s">
        <v>267</v>
      </c>
      <c r="B128" s="38" t="s">
        <v>865</v>
      </c>
      <c r="C128" s="10" t="s">
        <v>109</v>
      </c>
      <c r="E128" s="32"/>
      <c r="G128" t="str">
        <f t="shared" si="1"/>
        <v>127</v>
      </c>
    </row>
    <row r="129" spans="1:7" x14ac:dyDescent="0.3">
      <c r="A129" s="22" t="s">
        <v>268</v>
      </c>
      <c r="B129" s="38" t="s">
        <v>866</v>
      </c>
      <c r="C129" s="10" t="s">
        <v>109</v>
      </c>
      <c r="E129" s="32"/>
      <c r="G129" t="str">
        <f t="shared" si="1"/>
        <v>128</v>
      </c>
    </row>
    <row r="130" spans="1:7" x14ac:dyDescent="0.3">
      <c r="A130" s="22" t="s">
        <v>269</v>
      </c>
      <c r="B130" s="38" t="s">
        <v>867</v>
      </c>
      <c r="C130" s="10" t="s">
        <v>109</v>
      </c>
      <c r="E130" s="32"/>
      <c r="G130" t="str">
        <f t="shared" si="1"/>
        <v>129</v>
      </c>
    </row>
    <row r="131" spans="1:7" x14ac:dyDescent="0.3">
      <c r="A131" s="22" t="s">
        <v>270</v>
      </c>
      <c r="B131" s="38" t="s">
        <v>868</v>
      </c>
      <c r="C131" s="10" t="s">
        <v>109</v>
      </c>
      <c r="E131" s="32"/>
      <c r="G131" t="str">
        <f t="shared" si="1"/>
        <v>130</v>
      </c>
    </row>
    <row r="132" spans="1:7" x14ac:dyDescent="0.3">
      <c r="A132" s="22" t="s">
        <v>271</v>
      </c>
      <c r="B132" s="38" t="s">
        <v>869</v>
      </c>
      <c r="C132" s="10" t="s">
        <v>109</v>
      </c>
      <c r="E132" s="32"/>
      <c r="G132" t="str">
        <f t="shared" si="1"/>
        <v>131</v>
      </c>
    </row>
    <row r="133" spans="1:7" x14ac:dyDescent="0.3">
      <c r="A133" s="22" t="s">
        <v>272</v>
      </c>
      <c r="B133" s="38" t="s">
        <v>870</v>
      </c>
      <c r="C133" s="10" t="s">
        <v>109</v>
      </c>
      <c r="E133" s="32"/>
      <c r="G133" t="str">
        <f t="shared" si="1"/>
        <v>132</v>
      </c>
    </row>
    <row r="134" spans="1:7" x14ac:dyDescent="0.3">
      <c r="A134" s="22" t="s">
        <v>273</v>
      </c>
      <c r="B134" s="38" t="s">
        <v>871</v>
      </c>
      <c r="C134" s="10" t="s">
        <v>109</v>
      </c>
      <c r="E134" s="32"/>
      <c r="G134" t="str">
        <f t="shared" si="1"/>
        <v>133</v>
      </c>
    </row>
    <row r="135" spans="1:7" x14ac:dyDescent="0.3">
      <c r="A135" s="22" t="s">
        <v>274</v>
      </c>
      <c r="B135" s="38" t="s">
        <v>872</v>
      </c>
      <c r="C135" s="10" t="s">
        <v>109</v>
      </c>
      <c r="E135" s="32"/>
      <c r="G135" t="str">
        <f t="shared" ref="G135:G155" si="2">+A135</f>
        <v>134</v>
      </c>
    </row>
    <row r="136" spans="1:7" x14ac:dyDescent="0.3">
      <c r="A136" s="22" t="s">
        <v>275</v>
      </c>
      <c r="B136" s="38" t="s">
        <v>873</v>
      </c>
      <c r="C136" s="10" t="s">
        <v>109</v>
      </c>
      <c r="E136" s="32"/>
      <c r="G136" t="str">
        <f t="shared" si="2"/>
        <v>135</v>
      </c>
    </row>
    <row r="137" spans="1:7" x14ac:dyDescent="0.3">
      <c r="A137" s="22" t="s">
        <v>276</v>
      </c>
      <c r="B137" s="38" t="s">
        <v>874</v>
      </c>
      <c r="C137" s="10" t="s">
        <v>109</v>
      </c>
      <c r="E137" s="32"/>
      <c r="G137" t="str">
        <f t="shared" si="2"/>
        <v>136</v>
      </c>
    </row>
    <row r="138" spans="1:7" x14ac:dyDescent="0.3">
      <c r="A138" s="22" t="s">
        <v>277</v>
      </c>
      <c r="B138" s="38" t="s">
        <v>875</v>
      </c>
      <c r="C138" s="10" t="s">
        <v>109</v>
      </c>
      <c r="E138" s="32"/>
      <c r="G138" t="str">
        <f t="shared" si="2"/>
        <v>137</v>
      </c>
    </row>
    <row r="139" spans="1:7" x14ac:dyDescent="0.3">
      <c r="A139" s="22" t="s">
        <v>278</v>
      </c>
      <c r="B139" s="38" t="s">
        <v>876</v>
      </c>
      <c r="C139" s="10" t="s">
        <v>109</v>
      </c>
      <c r="E139" s="32"/>
      <c r="G139" t="str">
        <f t="shared" si="2"/>
        <v>138</v>
      </c>
    </row>
    <row r="140" spans="1:7" x14ac:dyDescent="0.3">
      <c r="A140" s="22" t="s">
        <v>279</v>
      </c>
      <c r="B140" s="38" t="s">
        <v>877</v>
      </c>
      <c r="C140" s="10" t="s">
        <v>109</v>
      </c>
      <c r="E140" s="32"/>
      <c r="G140" t="str">
        <f t="shared" si="2"/>
        <v>139</v>
      </c>
    </row>
    <row r="141" spans="1:7" x14ac:dyDescent="0.3">
      <c r="A141" s="22" t="s">
        <v>280</v>
      </c>
      <c r="B141" s="38" t="s">
        <v>878</v>
      </c>
      <c r="C141" s="10" t="s">
        <v>109</v>
      </c>
      <c r="E141" s="32"/>
      <c r="G141" t="str">
        <f t="shared" si="2"/>
        <v>140</v>
      </c>
    </row>
    <row r="142" spans="1:7" x14ac:dyDescent="0.3">
      <c r="A142" s="22" t="s">
        <v>281</v>
      </c>
      <c r="B142" s="38" t="s">
        <v>879</v>
      </c>
      <c r="C142" s="10" t="s">
        <v>109</v>
      </c>
      <c r="E142" s="32"/>
      <c r="G142" t="str">
        <f t="shared" si="2"/>
        <v>141</v>
      </c>
    </row>
    <row r="143" spans="1:7" x14ac:dyDescent="0.3">
      <c r="A143" s="22" t="s">
        <v>282</v>
      </c>
      <c r="B143" s="38" t="s">
        <v>880</v>
      </c>
      <c r="C143" s="10" t="s">
        <v>109</v>
      </c>
      <c r="E143" s="32"/>
      <c r="G143" t="str">
        <f t="shared" si="2"/>
        <v>142</v>
      </c>
    </row>
    <row r="144" spans="1:7" x14ac:dyDescent="0.3">
      <c r="A144" s="22" t="s">
        <v>283</v>
      </c>
      <c r="B144" s="38" t="s">
        <v>881</v>
      </c>
      <c r="C144" s="10" t="s">
        <v>109</v>
      </c>
      <c r="E144" s="32"/>
      <c r="G144" t="str">
        <f t="shared" si="2"/>
        <v>143</v>
      </c>
    </row>
    <row r="145" spans="1:7" x14ac:dyDescent="0.3">
      <c r="A145" s="22" t="s">
        <v>284</v>
      </c>
      <c r="B145" s="38" t="s">
        <v>882</v>
      </c>
      <c r="C145" s="10" t="s">
        <v>109</v>
      </c>
      <c r="E145" s="32"/>
      <c r="G145" t="str">
        <f t="shared" si="2"/>
        <v>144</v>
      </c>
    </row>
    <row r="146" spans="1:7" x14ac:dyDescent="0.3">
      <c r="A146" s="22" t="s">
        <v>285</v>
      </c>
      <c r="B146" s="38" t="s">
        <v>883</v>
      </c>
      <c r="C146" s="10" t="s">
        <v>109</v>
      </c>
      <c r="E146" s="32"/>
      <c r="G146" t="str">
        <f t="shared" si="2"/>
        <v>145</v>
      </c>
    </row>
    <row r="147" spans="1:7" x14ac:dyDescent="0.3">
      <c r="A147" s="22" t="s">
        <v>286</v>
      </c>
      <c r="B147" s="38" t="s">
        <v>884</v>
      </c>
      <c r="C147" s="10" t="s">
        <v>109</v>
      </c>
      <c r="E147" s="32"/>
      <c r="G147" t="str">
        <f t="shared" si="2"/>
        <v>146</v>
      </c>
    </row>
    <row r="148" spans="1:7" x14ac:dyDescent="0.3">
      <c r="A148" s="22" t="s">
        <v>287</v>
      </c>
      <c r="B148" s="38" t="s">
        <v>885</v>
      </c>
      <c r="C148" s="10" t="s">
        <v>109</v>
      </c>
      <c r="E148" s="32"/>
      <c r="G148" t="str">
        <f t="shared" si="2"/>
        <v>147</v>
      </c>
    </row>
    <row r="149" spans="1:7" x14ac:dyDescent="0.3">
      <c r="A149" s="22" t="s">
        <v>288</v>
      </c>
      <c r="B149" s="38" t="s">
        <v>886</v>
      </c>
      <c r="C149" s="10" t="s">
        <v>109</v>
      </c>
      <c r="E149" s="32"/>
      <c r="G149" t="str">
        <f t="shared" si="2"/>
        <v>148</v>
      </c>
    </row>
    <row r="150" spans="1:7" x14ac:dyDescent="0.3">
      <c r="A150" s="22" t="s">
        <v>289</v>
      </c>
      <c r="B150" s="38" t="s">
        <v>887</v>
      </c>
      <c r="C150" s="10" t="s">
        <v>109</v>
      </c>
      <c r="E150" s="32"/>
      <c r="G150" t="str">
        <f t="shared" si="2"/>
        <v>149</v>
      </c>
    </row>
    <row r="151" spans="1:7" x14ac:dyDescent="0.3">
      <c r="A151" s="22" t="s">
        <v>290</v>
      </c>
      <c r="B151" s="38" t="s">
        <v>888</v>
      </c>
      <c r="C151" s="10" t="s">
        <v>109</v>
      </c>
      <c r="E151" s="32"/>
      <c r="G151" t="str">
        <f t="shared" si="2"/>
        <v>150</v>
      </c>
    </row>
    <row r="152" spans="1:7" x14ac:dyDescent="0.3">
      <c r="A152" s="22" t="s">
        <v>291</v>
      </c>
      <c r="B152" s="38" t="s">
        <v>889</v>
      </c>
      <c r="C152" s="10" t="s">
        <v>109</v>
      </c>
      <c r="E152" s="32"/>
      <c r="G152" t="str">
        <f t="shared" si="2"/>
        <v>151</v>
      </c>
    </row>
    <row r="153" spans="1:7" x14ac:dyDescent="0.3">
      <c r="A153" s="22" t="s">
        <v>292</v>
      </c>
      <c r="B153" s="38" t="s">
        <v>890</v>
      </c>
      <c r="C153" s="10" t="s">
        <v>109</v>
      </c>
      <c r="E153" s="32"/>
      <c r="G153" t="str">
        <f t="shared" si="2"/>
        <v>152</v>
      </c>
    </row>
    <row r="154" spans="1:7" x14ac:dyDescent="0.3">
      <c r="A154" s="22" t="s">
        <v>293</v>
      </c>
      <c r="B154" s="20" t="s">
        <v>500</v>
      </c>
      <c r="C154" s="10" t="s">
        <v>20</v>
      </c>
      <c r="E154" s="32" t="s">
        <v>786</v>
      </c>
      <c r="G154" t="str">
        <f t="shared" si="2"/>
        <v>153</v>
      </c>
    </row>
    <row r="155" spans="1:7" x14ac:dyDescent="0.3">
      <c r="A155" s="22" t="s">
        <v>294</v>
      </c>
      <c r="B155" s="20" t="s">
        <v>501</v>
      </c>
      <c r="C155" s="10" t="s">
        <v>20</v>
      </c>
      <c r="E155" s="32" t="s">
        <v>787</v>
      </c>
      <c r="G155" t="str">
        <f t="shared" si="2"/>
        <v>154</v>
      </c>
    </row>
  </sheetData>
  <phoneticPr fontId="4" type="noConversion"/>
  <hyperlinks>
    <hyperlink ref="E69" r:id="rId1" xr:uid="{E745312E-781D-426A-91DA-79CB4A7C3441}"/>
    <hyperlink ref="E49" r:id="rId2" display="https://github.com/Sud-Austral/DATA_MAPA_PUBLIC_V2/tree/main/sii/sii3/actividadesartsticasentretenimientoyrecreativas_3" xr:uid="{8A1092F0-4E5D-425E-98CA-DCC820D14E8F}"/>
    <hyperlink ref="E50" r:id="rId3" display="https://github.com/Sud-Austral/DATA_MAPA_PUBLIC_V2/tree/main/sii/sii3/actividadesdealojamientoyserviciodecomidas_3" xr:uid="{6EB11670-9C86-4EE5-8BF0-1108F2EAF4BE}"/>
    <hyperlink ref="E51" r:id="rId4" display="https://github.com/Sud-Austral/DATA_MAPA_PUBLIC_V2/tree/main/sii/sii3/actividadesdeatenciondelasaludyasistenciasocial_3" xr:uid="{B37AE48D-6420-47F5-8C58-D9BC01DB4BEB}"/>
    <hyperlink ref="E27" r:id="rId5" xr:uid="{1AFC3D41-E391-4D82-BA0D-A516351FE98C}"/>
    <hyperlink ref="E154" r:id="rId6" display="https://github.com/Sud-Austral/DATA_MAPA_PUBLIC_V2/tree/main/educacion/secundaria" xr:uid="{3685C563-F7A1-4424-AA4F-B0FD776692FA}"/>
    <hyperlink ref="E155" r:id="rId7" display="https://github.com/Sud-Austral/DATA_MAPA_PUBLIC_V2/tree/main/educacion/superior" xr:uid="{4B4F9A09-991C-4379-A096-5B28DBA07380}"/>
    <hyperlink ref="E2" r:id="rId8" display="https://raw.githubusercontent.com/Sud-Austral/DATA_MAPA_PUBLIC_V2/main/rect/puntual_aire/01101.json   " xr:uid="{892DE0E9-A7C2-4176-92F3-A2E54477C7EF}"/>
    <hyperlink ref="E28" r:id="rId9" display="https://github.com/Sud-Austral/DATA_MAPA_PUBLIC_V2/tree/main/sii/sii2/actividadesartsticasentretenimientoyrecreativas" xr:uid="{C685F720-8527-4232-94F4-909C2F762104}"/>
  </hyperlinks>
  <pageMargins left="0.7" right="0.7" top="0.75" bottom="0.75" header="0.3" footer="0.3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816"/>
  <sheetViews>
    <sheetView showGridLines="0" workbookViewId="0">
      <pane ySplit="9" topLeftCell="A783" activePane="bottomLeft" state="frozen"/>
      <selection pane="bottomLeft" activeCell="D818" sqref="A817:D818"/>
    </sheetView>
  </sheetViews>
  <sheetFormatPr baseColWidth="10" defaultRowHeight="14.4" x14ac:dyDescent="0.3"/>
  <cols>
    <col min="1" max="1" width="8.77734375" bestFit="1" customWidth="1"/>
    <col min="2" max="2" width="40.6640625" bestFit="1" customWidth="1"/>
    <col min="3" max="3" width="13.109375" customWidth="1"/>
    <col min="4" max="4" width="49" bestFit="1" customWidth="1"/>
    <col min="5" max="5" width="12.77734375" bestFit="1" customWidth="1"/>
    <col min="6" max="6" width="57.77734375" bestFit="1" customWidth="1"/>
    <col min="7" max="7" width="16.44140625" customWidth="1"/>
    <col min="8" max="8" width="28.77734375" bestFit="1" customWidth="1"/>
    <col min="9" max="9" width="7" customWidth="1"/>
    <col min="10" max="10" width="15.21875" bestFit="1" customWidth="1"/>
  </cols>
  <sheetData>
    <row r="9" spans="1:10" x14ac:dyDescent="0.3">
      <c r="A9" s="2" t="s">
        <v>8</v>
      </c>
      <c r="B9" s="2" t="s">
        <v>0</v>
      </c>
      <c r="C9" s="2" t="s">
        <v>9</v>
      </c>
      <c r="D9" s="2" t="s">
        <v>1</v>
      </c>
      <c r="E9" s="2" t="s">
        <v>10</v>
      </c>
      <c r="F9" s="2" t="s">
        <v>6</v>
      </c>
      <c r="G9" s="2" t="s">
        <v>13</v>
      </c>
      <c r="H9" s="2" t="s">
        <v>5</v>
      </c>
      <c r="I9" s="2" t="s">
        <v>7</v>
      </c>
      <c r="J9" s="2" t="s">
        <v>14</v>
      </c>
    </row>
    <row r="10" spans="1:10" ht="15" customHeight="1" x14ac:dyDescent="0.3">
      <c r="A10" s="18" t="s">
        <v>29</v>
      </c>
      <c r="B10" s="23" t="str">
        <f>+VLOOKUP(BD_Capas[[#This Row],[idcapa]],Capas[],2,0)</f>
        <v>puntual_aire</v>
      </c>
      <c r="C10" s="17">
        <v>1</v>
      </c>
      <c r="D10" s="23" t="s">
        <v>295</v>
      </c>
      <c r="E10" s="13">
        <v>1</v>
      </c>
      <c r="F10" s="12" t="s">
        <v>319</v>
      </c>
      <c r="G10" s="14">
        <v>50</v>
      </c>
      <c r="H10" s="23" t="s">
        <v>314</v>
      </c>
      <c r="I10" s="15" t="str">
        <f>BD_Capas[[#This Row],[idcapa]]&amp;"-"&amp;BD_Capas[[#This Row],[posición_capa]]</f>
        <v>01-0</v>
      </c>
      <c r="J10" s="16">
        <v>0</v>
      </c>
    </row>
    <row r="11" spans="1:10" x14ac:dyDescent="0.3">
      <c r="A11" s="1" t="s">
        <v>29</v>
      </c>
      <c r="B11" s="20" t="str">
        <f>+VLOOKUP(BD_Capas[[#This Row],[idcapa]],Capas[],2,0)</f>
        <v>puntual_aire</v>
      </c>
      <c r="C11" s="3">
        <f>+C10+1</f>
        <v>2</v>
      </c>
      <c r="D11" s="20" t="s">
        <v>296</v>
      </c>
      <c r="E11" s="1"/>
      <c r="G11" s="4"/>
      <c r="H11" s="20"/>
      <c r="I11" s="5"/>
      <c r="J11" s="6"/>
    </row>
    <row r="12" spans="1:10" x14ac:dyDescent="0.3">
      <c r="A12" s="1" t="s">
        <v>29</v>
      </c>
      <c r="B12" s="20" t="str">
        <f>+VLOOKUP(BD_Capas[[#This Row],[idcapa]],Capas[],2,0)</f>
        <v>puntual_aire</v>
      </c>
      <c r="C12" s="3">
        <f t="shared" ref="C12:C38" si="0">+C11+1</f>
        <v>3</v>
      </c>
      <c r="D12" s="20" t="s">
        <v>297</v>
      </c>
      <c r="E12" s="1">
        <v>1</v>
      </c>
      <c r="F12" t="s">
        <v>311</v>
      </c>
      <c r="G12" s="4">
        <v>1</v>
      </c>
      <c r="H12" s="20"/>
      <c r="I12" s="31"/>
      <c r="J12" s="1"/>
    </row>
    <row r="13" spans="1:10" x14ac:dyDescent="0.3">
      <c r="A13" s="1" t="s">
        <v>29</v>
      </c>
      <c r="B13" s="20" t="str">
        <f>+VLOOKUP(BD_Capas[[#This Row],[idcapa]],Capas[],2,0)</f>
        <v>puntual_aire</v>
      </c>
      <c r="C13" s="3">
        <f t="shared" si="0"/>
        <v>4</v>
      </c>
      <c r="D13" s="20" t="s">
        <v>298</v>
      </c>
      <c r="E13" s="1">
        <v>1</v>
      </c>
      <c r="F13" t="s">
        <v>298</v>
      </c>
      <c r="G13" s="4">
        <v>3</v>
      </c>
      <c r="H13" s="20" t="s">
        <v>315</v>
      </c>
      <c r="I13" s="5" t="str">
        <f>BD_Capas[[#This Row],[idcapa]]&amp;"-"&amp;BD_Capas[[#This Row],[posición_capa]]</f>
        <v>01-1</v>
      </c>
      <c r="J13" s="6">
        <v>1</v>
      </c>
    </row>
    <row r="14" spans="1:10" x14ac:dyDescent="0.3">
      <c r="A14" s="1" t="s">
        <v>29</v>
      </c>
      <c r="B14" s="20" t="str">
        <f>+VLOOKUP(BD_Capas[[#This Row],[idcapa]],Capas[],2,0)</f>
        <v>puntual_aire</v>
      </c>
      <c r="C14" s="3">
        <f t="shared" si="0"/>
        <v>5</v>
      </c>
      <c r="D14" s="20" t="s">
        <v>299</v>
      </c>
      <c r="E14" s="1"/>
      <c r="G14" s="4"/>
      <c r="H14" s="20"/>
      <c r="I14" s="5"/>
      <c r="J14" s="6"/>
    </row>
    <row r="15" spans="1:10" x14ac:dyDescent="0.3">
      <c r="A15" s="1" t="s">
        <v>29</v>
      </c>
      <c r="B15" s="20" t="str">
        <f>+VLOOKUP(BD_Capas[[#This Row],[idcapa]],Capas[],2,0)</f>
        <v>puntual_aire</v>
      </c>
      <c r="C15" s="3">
        <f t="shared" si="0"/>
        <v>6</v>
      </c>
      <c r="D15" s="20" t="s">
        <v>300</v>
      </c>
      <c r="E15" s="1"/>
      <c r="G15" s="4"/>
      <c r="H15" s="20"/>
      <c r="I15" s="5"/>
      <c r="J15" s="6"/>
    </row>
    <row r="16" spans="1:10" x14ac:dyDescent="0.3">
      <c r="A16" s="1" t="s">
        <v>29</v>
      </c>
      <c r="B16" s="20" t="str">
        <f>+VLOOKUP(BD_Capas[[#This Row],[idcapa]],Capas[],2,0)</f>
        <v>puntual_aire</v>
      </c>
      <c r="C16" s="3">
        <f t="shared" si="0"/>
        <v>7</v>
      </c>
      <c r="D16" s="20" t="s">
        <v>301</v>
      </c>
      <c r="E16" s="1">
        <v>1</v>
      </c>
      <c r="F16" t="s">
        <v>299</v>
      </c>
      <c r="G16" s="4">
        <v>4</v>
      </c>
      <c r="H16" s="20"/>
      <c r="I16" s="5"/>
      <c r="J16" s="6"/>
    </row>
    <row r="17" spans="1:10" x14ac:dyDescent="0.3">
      <c r="A17" s="1" t="s">
        <v>29</v>
      </c>
      <c r="B17" s="20" t="str">
        <f>+VLOOKUP(BD_Capas[[#This Row],[idcapa]],Capas[],2,0)</f>
        <v>puntual_aire</v>
      </c>
      <c r="C17" s="3">
        <f t="shared" si="0"/>
        <v>8</v>
      </c>
      <c r="D17" s="20" t="s">
        <v>302</v>
      </c>
      <c r="E17" s="1">
        <v>1</v>
      </c>
      <c r="F17" t="s">
        <v>312</v>
      </c>
      <c r="G17" s="4">
        <v>2</v>
      </c>
      <c r="H17" s="20" t="s">
        <v>316</v>
      </c>
      <c r="I17" s="5" t="str">
        <f>BD_Capas[[#This Row],[idcapa]]&amp;"-"&amp;BD_Capas[[#This Row],[posición_capa]]</f>
        <v>01-2</v>
      </c>
      <c r="J17" s="6">
        <v>2</v>
      </c>
    </row>
    <row r="18" spans="1:10" x14ac:dyDescent="0.3">
      <c r="A18" s="1" t="s">
        <v>29</v>
      </c>
      <c r="B18" s="20" t="str">
        <f>+VLOOKUP(BD_Capas[[#This Row],[idcapa]],Capas[],2,0)</f>
        <v>puntual_aire</v>
      </c>
      <c r="C18" s="3">
        <f t="shared" si="0"/>
        <v>9</v>
      </c>
      <c r="D18" s="20" t="s">
        <v>303</v>
      </c>
      <c r="E18" s="1"/>
      <c r="G18" s="4"/>
      <c r="H18" s="20"/>
      <c r="I18" s="5"/>
      <c r="J18" s="6"/>
    </row>
    <row r="19" spans="1:10" x14ac:dyDescent="0.3">
      <c r="A19" s="1" t="s">
        <v>29</v>
      </c>
      <c r="B19" s="20" t="str">
        <f>+VLOOKUP(BD_Capas[[#This Row],[idcapa]],Capas[],2,0)</f>
        <v>puntual_aire</v>
      </c>
      <c r="C19" s="3">
        <f t="shared" si="0"/>
        <v>10</v>
      </c>
      <c r="D19" s="20" t="s">
        <v>304</v>
      </c>
      <c r="E19" s="1">
        <v>1</v>
      </c>
      <c r="F19" t="s">
        <v>304</v>
      </c>
      <c r="G19" s="4">
        <v>5</v>
      </c>
      <c r="H19" s="20"/>
      <c r="I19" s="5"/>
      <c r="J19" s="6"/>
    </row>
    <row r="20" spans="1:10" x14ac:dyDescent="0.3">
      <c r="A20" s="1" t="s">
        <v>29</v>
      </c>
      <c r="B20" s="20" t="str">
        <f>+VLOOKUP(BD_Capas[[#This Row],[idcapa]],Capas[],2,0)</f>
        <v>puntual_aire</v>
      </c>
      <c r="C20" s="3">
        <f t="shared" si="0"/>
        <v>11</v>
      </c>
      <c r="D20" s="20" t="s">
        <v>11</v>
      </c>
      <c r="E20" s="1">
        <v>1</v>
      </c>
      <c r="F20" t="s">
        <v>11</v>
      </c>
      <c r="G20" s="4">
        <v>8</v>
      </c>
      <c r="H20" s="20"/>
      <c r="I20" s="5"/>
      <c r="J20" s="6"/>
    </row>
    <row r="21" spans="1:10" x14ac:dyDescent="0.3">
      <c r="A21" s="1" t="s">
        <v>29</v>
      </c>
      <c r="B21" s="20" t="str">
        <f>+VLOOKUP(BD_Capas[[#This Row],[idcapa]],Capas[],2,0)</f>
        <v>puntual_aire</v>
      </c>
      <c r="C21" s="3">
        <f t="shared" si="0"/>
        <v>12</v>
      </c>
      <c r="D21" s="20" t="s">
        <v>305</v>
      </c>
      <c r="E21" s="1">
        <v>1</v>
      </c>
      <c r="F21" t="s">
        <v>305</v>
      </c>
      <c r="G21" s="4">
        <v>9</v>
      </c>
      <c r="H21" s="20"/>
      <c r="I21" s="5"/>
      <c r="J21" s="6"/>
    </row>
    <row r="22" spans="1:10" x14ac:dyDescent="0.3">
      <c r="A22" s="1" t="s">
        <v>29</v>
      </c>
      <c r="B22" s="20" t="str">
        <f>+VLOOKUP(BD_Capas[[#This Row],[idcapa]],Capas[],2,0)</f>
        <v>puntual_aire</v>
      </c>
      <c r="C22" s="3">
        <f t="shared" si="0"/>
        <v>13</v>
      </c>
      <c r="D22" s="20" t="s">
        <v>12</v>
      </c>
      <c r="E22" s="1">
        <v>1</v>
      </c>
      <c r="F22" t="s">
        <v>12</v>
      </c>
      <c r="G22" s="4">
        <v>10</v>
      </c>
      <c r="H22" s="20"/>
      <c r="I22" s="5"/>
      <c r="J22" s="6"/>
    </row>
    <row r="23" spans="1:10" x14ac:dyDescent="0.3">
      <c r="A23" s="1" t="s">
        <v>29</v>
      </c>
      <c r="B23" s="20" t="str">
        <f>+VLOOKUP(BD_Capas[[#This Row],[idcapa]],Capas[],2,0)</f>
        <v>puntual_aire</v>
      </c>
      <c r="C23" s="3">
        <f t="shared" si="0"/>
        <v>14</v>
      </c>
      <c r="D23" s="20" t="s">
        <v>306</v>
      </c>
      <c r="E23" s="1"/>
      <c r="G23" s="4"/>
      <c r="H23" s="20"/>
      <c r="I23" s="5"/>
      <c r="J23" s="6"/>
    </row>
    <row r="24" spans="1:10" x14ac:dyDescent="0.3">
      <c r="A24" s="1" t="s">
        <v>29</v>
      </c>
      <c r="B24" s="20" t="str">
        <f>+VLOOKUP(BD_Capas[[#This Row],[idcapa]],Capas[],2,0)</f>
        <v>puntual_aire</v>
      </c>
      <c r="C24" s="3">
        <f t="shared" si="0"/>
        <v>15</v>
      </c>
      <c r="D24" s="20" t="s">
        <v>307</v>
      </c>
      <c r="E24" s="1">
        <v>1</v>
      </c>
      <c r="F24" t="s">
        <v>307</v>
      </c>
      <c r="G24" s="4">
        <v>6</v>
      </c>
      <c r="H24" s="20"/>
      <c r="I24" s="5"/>
      <c r="J24" s="6"/>
    </row>
    <row r="25" spans="1:10" x14ac:dyDescent="0.3">
      <c r="A25" s="1" t="s">
        <v>29</v>
      </c>
      <c r="B25" s="20" t="str">
        <f>+VLOOKUP(BD_Capas[[#This Row],[idcapa]],Capas[],2,0)</f>
        <v>puntual_aire</v>
      </c>
      <c r="C25" s="3">
        <f t="shared" si="0"/>
        <v>16</v>
      </c>
      <c r="D25" s="20" t="s">
        <v>308</v>
      </c>
      <c r="E25" s="1"/>
      <c r="G25" s="4"/>
      <c r="H25" s="20"/>
      <c r="I25" s="5"/>
      <c r="J25" s="6"/>
    </row>
    <row r="26" spans="1:10" x14ac:dyDescent="0.3">
      <c r="A26" s="1" t="s">
        <v>29</v>
      </c>
      <c r="B26" s="20" t="str">
        <f>+VLOOKUP(BD_Capas[[#This Row],[idcapa]],Capas[],2,0)</f>
        <v>puntual_aire</v>
      </c>
      <c r="C26" s="3">
        <f t="shared" si="0"/>
        <v>17</v>
      </c>
      <c r="D26" s="20" t="s">
        <v>309</v>
      </c>
      <c r="E26" s="1">
        <v>1</v>
      </c>
      <c r="F26" t="s">
        <v>309</v>
      </c>
      <c r="G26" s="4">
        <v>7</v>
      </c>
      <c r="H26" s="20" t="s">
        <v>317</v>
      </c>
      <c r="I26" s="5" t="str">
        <f>BD_Capas[[#This Row],[idcapa]]&amp;"-"&amp;BD_Capas[[#This Row],[posición_capa]]</f>
        <v>01-4</v>
      </c>
      <c r="J26" s="6">
        <v>4</v>
      </c>
    </row>
    <row r="27" spans="1:10" x14ac:dyDescent="0.3">
      <c r="A27" s="1" t="s">
        <v>29</v>
      </c>
      <c r="B27" s="20" t="str">
        <f>+VLOOKUP(BD_Capas[[#This Row],[idcapa]],Capas[],2,0)</f>
        <v>puntual_aire</v>
      </c>
      <c r="C27" s="3">
        <f t="shared" si="0"/>
        <v>18</v>
      </c>
      <c r="D27" s="20" t="s">
        <v>310</v>
      </c>
      <c r="E27" s="1">
        <v>1</v>
      </c>
      <c r="F27" t="s">
        <v>313</v>
      </c>
      <c r="G27" s="4">
        <v>11</v>
      </c>
      <c r="H27" s="20" t="s">
        <v>318</v>
      </c>
      <c r="I27" s="5" t="str">
        <f>BD_Capas[[#This Row],[idcapa]]&amp;"-"&amp;BD_Capas[[#This Row],[posición_capa]]</f>
        <v>01-3</v>
      </c>
      <c r="J27" s="6">
        <v>3</v>
      </c>
    </row>
    <row r="28" spans="1:10" x14ac:dyDescent="0.3">
      <c r="A28" s="18" t="s">
        <v>110</v>
      </c>
      <c r="B28" s="23" t="str">
        <f>+VLOOKUP(BD_Capas[[#This Row],[idcapa]],Capas[],2,0)</f>
        <v>agua_lodos_pta</v>
      </c>
      <c r="C28" s="17">
        <v>1</v>
      </c>
      <c r="D28" s="23" t="s">
        <v>295</v>
      </c>
      <c r="E28" s="13">
        <v>1</v>
      </c>
      <c r="F28" s="12" t="s">
        <v>322</v>
      </c>
      <c r="G28" s="14">
        <v>50</v>
      </c>
      <c r="H28" s="23" t="s">
        <v>323</v>
      </c>
      <c r="I28" s="15" t="str">
        <f>BD_Capas[[#This Row],[idcapa]]&amp;"-"&amp;BD_Capas[[#This Row],[posición_capa]]</f>
        <v>02-0</v>
      </c>
      <c r="J28" s="16">
        <v>0</v>
      </c>
    </row>
    <row r="29" spans="1:10" x14ac:dyDescent="0.3">
      <c r="A29" s="1" t="s">
        <v>110</v>
      </c>
      <c r="B29" s="20" t="str">
        <f>+VLOOKUP(BD_Capas[[#This Row],[idcapa]],Capas[],2,0)</f>
        <v>agua_lodos_pta</v>
      </c>
      <c r="C29" s="3">
        <f t="shared" si="0"/>
        <v>2</v>
      </c>
      <c r="D29" s="20" t="s">
        <v>320</v>
      </c>
      <c r="E29" s="1"/>
      <c r="G29" s="4"/>
      <c r="H29" s="20"/>
      <c r="I29" s="31"/>
      <c r="J29" s="1"/>
    </row>
    <row r="30" spans="1:10" x14ac:dyDescent="0.3">
      <c r="A30" s="1" t="s">
        <v>110</v>
      </c>
      <c r="B30" s="20" t="str">
        <f>+VLOOKUP(BD_Capas[[#This Row],[idcapa]],Capas[],2,0)</f>
        <v>agua_lodos_pta</v>
      </c>
      <c r="C30" s="3">
        <f t="shared" si="0"/>
        <v>3</v>
      </c>
      <c r="D30" s="20" t="s">
        <v>297</v>
      </c>
      <c r="E30" s="1">
        <v>1</v>
      </c>
      <c r="F30" t="s">
        <v>311</v>
      </c>
      <c r="G30" s="4">
        <v>1</v>
      </c>
      <c r="H30" s="20"/>
      <c r="I30" s="31"/>
      <c r="J30" s="1"/>
    </row>
    <row r="31" spans="1:10" x14ac:dyDescent="0.3">
      <c r="A31" s="1" t="s">
        <v>110</v>
      </c>
      <c r="B31" s="20" t="str">
        <f>+VLOOKUP(BD_Capas[[#This Row],[idcapa]],Capas[],2,0)</f>
        <v>agua_lodos_pta</v>
      </c>
      <c r="C31" s="3">
        <f t="shared" si="0"/>
        <v>4</v>
      </c>
      <c r="D31" s="20" t="s">
        <v>298</v>
      </c>
      <c r="E31" s="1">
        <v>1</v>
      </c>
      <c r="F31" t="s">
        <v>298</v>
      </c>
      <c r="G31" s="4">
        <v>3</v>
      </c>
      <c r="H31" s="20" t="s">
        <v>324</v>
      </c>
      <c r="I31" s="5" t="str">
        <f>BD_Capas[[#This Row],[idcapa]]&amp;"-"&amp;BD_Capas[[#This Row],[posición_capa]]</f>
        <v>02-1</v>
      </c>
      <c r="J31" s="1">
        <v>1</v>
      </c>
    </row>
    <row r="32" spans="1:10" x14ac:dyDescent="0.3">
      <c r="A32" s="1" t="s">
        <v>110</v>
      </c>
      <c r="B32" s="20" t="str">
        <f>+VLOOKUP(BD_Capas[[#This Row],[idcapa]],Capas[],2,0)</f>
        <v>agua_lodos_pta</v>
      </c>
      <c r="C32" s="3">
        <f t="shared" si="0"/>
        <v>5</v>
      </c>
      <c r="D32" s="20" t="s">
        <v>299</v>
      </c>
      <c r="E32" s="1"/>
      <c r="G32" s="4"/>
      <c r="H32" s="20"/>
      <c r="I32" s="5"/>
      <c r="J32" s="1"/>
    </row>
    <row r="33" spans="1:10" x14ac:dyDescent="0.3">
      <c r="A33" s="1" t="s">
        <v>110</v>
      </c>
      <c r="B33" s="20" t="str">
        <f>+VLOOKUP(BD_Capas[[#This Row],[idcapa]],Capas[],2,0)</f>
        <v>agua_lodos_pta</v>
      </c>
      <c r="C33" s="3">
        <f t="shared" si="0"/>
        <v>6</v>
      </c>
      <c r="D33" s="20" t="s">
        <v>300</v>
      </c>
      <c r="E33" s="1"/>
      <c r="G33" s="4"/>
      <c r="H33" s="20"/>
      <c r="I33" s="31"/>
      <c r="J33" s="1"/>
    </row>
    <row r="34" spans="1:10" x14ac:dyDescent="0.3">
      <c r="A34" s="1" t="s">
        <v>110</v>
      </c>
      <c r="B34" s="20" t="str">
        <f>+VLOOKUP(BD_Capas[[#This Row],[idcapa]],Capas[],2,0)</f>
        <v>agua_lodos_pta</v>
      </c>
      <c r="C34" s="3">
        <f t="shared" si="0"/>
        <v>7</v>
      </c>
      <c r="D34" s="20" t="s">
        <v>301</v>
      </c>
      <c r="E34" s="1">
        <v>1</v>
      </c>
      <c r="F34" t="s">
        <v>299</v>
      </c>
      <c r="G34" s="4">
        <v>4</v>
      </c>
      <c r="H34" s="20"/>
      <c r="I34" s="31"/>
      <c r="J34" s="1"/>
    </row>
    <row r="35" spans="1:10" x14ac:dyDescent="0.3">
      <c r="A35" s="1" t="s">
        <v>110</v>
      </c>
      <c r="B35" s="20" t="str">
        <f>+VLOOKUP(BD_Capas[[#This Row],[idcapa]],Capas[],2,0)</f>
        <v>agua_lodos_pta</v>
      </c>
      <c r="C35" s="3">
        <f t="shared" si="0"/>
        <v>8</v>
      </c>
      <c r="D35" s="20" t="s">
        <v>302</v>
      </c>
      <c r="E35" s="1">
        <v>1</v>
      </c>
      <c r="F35" t="s">
        <v>312</v>
      </c>
      <c r="G35" s="4">
        <v>2</v>
      </c>
      <c r="H35" s="20" t="s">
        <v>325</v>
      </c>
      <c r="I35" s="5" t="str">
        <f>BD_Capas[[#This Row],[idcapa]]&amp;"-"&amp;BD_Capas[[#This Row],[posición_capa]]</f>
        <v>02-2</v>
      </c>
      <c r="J35" s="1">
        <v>2</v>
      </c>
    </row>
    <row r="36" spans="1:10" x14ac:dyDescent="0.3">
      <c r="A36" s="1" t="s">
        <v>110</v>
      </c>
      <c r="B36" s="20" t="str">
        <f>+VLOOKUP(BD_Capas[[#This Row],[idcapa]],Capas[],2,0)</f>
        <v>agua_lodos_pta</v>
      </c>
      <c r="C36" s="3">
        <f t="shared" si="0"/>
        <v>9</v>
      </c>
      <c r="D36" s="20" t="s">
        <v>303</v>
      </c>
      <c r="E36" s="1"/>
      <c r="G36" s="4"/>
      <c r="H36" s="20"/>
      <c r="I36" s="31"/>
      <c r="J36" s="1"/>
    </row>
    <row r="37" spans="1:10" x14ac:dyDescent="0.3">
      <c r="A37" s="1" t="s">
        <v>110</v>
      </c>
      <c r="B37" s="20" t="str">
        <f>+VLOOKUP(BD_Capas[[#This Row],[idcapa]],Capas[],2,0)</f>
        <v>agua_lodos_pta</v>
      </c>
      <c r="C37" s="3">
        <f t="shared" si="0"/>
        <v>10</v>
      </c>
      <c r="D37" s="20" t="s">
        <v>304</v>
      </c>
      <c r="E37" s="1">
        <v>1</v>
      </c>
      <c r="F37" t="s">
        <v>304</v>
      </c>
      <c r="G37" s="4">
        <v>5</v>
      </c>
      <c r="H37" s="20"/>
      <c r="I37" s="31"/>
      <c r="J37" s="1"/>
    </row>
    <row r="38" spans="1:10" x14ac:dyDescent="0.3">
      <c r="A38" s="1" t="s">
        <v>110</v>
      </c>
      <c r="B38" s="20" t="str">
        <f>+VLOOKUP(BD_Capas[[#This Row],[idcapa]],Capas[],2,0)</f>
        <v>agua_lodos_pta</v>
      </c>
      <c r="C38" s="3">
        <f t="shared" si="0"/>
        <v>11</v>
      </c>
      <c r="D38" s="20" t="s">
        <v>11</v>
      </c>
      <c r="E38" s="1">
        <v>1</v>
      </c>
      <c r="F38" t="s">
        <v>11</v>
      </c>
      <c r="G38" s="4">
        <v>8</v>
      </c>
      <c r="H38" s="20"/>
      <c r="I38" s="31"/>
      <c r="J38" s="1"/>
    </row>
    <row r="39" spans="1:10" x14ac:dyDescent="0.3">
      <c r="A39" s="1" t="s">
        <v>110</v>
      </c>
      <c r="B39" s="20" t="str">
        <f>+VLOOKUP(BD_Capas[[#This Row],[idcapa]],Capas[],2,0)</f>
        <v>agua_lodos_pta</v>
      </c>
      <c r="C39" s="3">
        <f t="shared" ref="C39:C45" si="1">+C38+1</f>
        <v>12</v>
      </c>
      <c r="D39" s="20" t="s">
        <v>305</v>
      </c>
      <c r="E39" s="1">
        <v>1</v>
      </c>
      <c r="F39" t="s">
        <v>305</v>
      </c>
      <c r="G39" s="4">
        <v>9</v>
      </c>
      <c r="H39" s="20"/>
      <c r="I39" s="31"/>
      <c r="J39" s="1"/>
    </row>
    <row r="40" spans="1:10" x14ac:dyDescent="0.3">
      <c r="A40" s="1" t="s">
        <v>110</v>
      </c>
      <c r="B40" s="20" t="str">
        <f>+VLOOKUP(BD_Capas[[#This Row],[idcapa]],Capas[],2,0)</f>
        <v>agua_lodos_pta</v>
      </c>
      <c r="C40" s="3">
        <f t="shared" si="1"/>
        <v>13</v>
      </c>
      <c r="D40" s="20" t="s">
        <v>12</v>
      </c>
      <c r="E40" s="1">
        <v>1</v>
      </c>
      <c r="F40" t="s">
        <v>12</v>
      </c>
      <c r="G40" s="4">
        <v>10</v>
      </c>
      <c r="H40" s="20"/>
      <c r="I40" s="31"/>
      <c r="J40" s="1"/>
    </row>
    <row r="41" spans="1:10" x14ac:dyDescent="0.3">
      <c r="A41" s="1" t="s">
        <v>110</v>
      </c>
      <c r="B41" s="20" t="str">
        <f>+VLOOKUP(BD_Capas[[#This Row],[idcapa]],Capas[],2,0)</f>
        <v>agua_lodos_pta</v>
      </c>
      <c r="C41" s="3">
        <f t="shared" si="1"/>
        <v>14</v>
      </c>
      <c r="D41" s="20" t="s">
        <v>306</v>
      </c>
      <c r="E41" s="1"/>
      <c r="G41" s="4"/>
      <c r="H41" s="20"/>
      <c r="I41" s="5"/>
      <c r="J41" s="1"/>
    </row>
    <row r="42" spans="1:10" x14ac:dyDescent="0.3">
      <c r="A42" s="1" t="s">
        <v>110</v>
      </c>
      <c r="B42" s="20" t="str">
        <f>+VLOOKUP(BD_Capas[[#This Row],[idcapa]],Capas[],2,0)</f>
        <v>agua_lodos_pta</v>
      </c>
      <c r="C42" s="3">
        <f t="shared" si="1"/>
        <v>15</v>
      </c>
      <c r="D42" s="20" t="s">
        <v>307</v>
      </c>
      <c r="E42" s="1">
        <v>1</v>
      </c>
      <c r="F42" t="s">
        <v>307</v>
      </c>
      <c r="G42" s="4">
        <v>6</v>
      </c>
      <c r="H42" s="20"/>
      <c r="I42" s="5"/>
      <c r="J42" s="1"/>
    </row>
    <row r="43" spans="1:10" x14ac:dyDescent="0.3">
      <c r="A43" s="1" t="s">
        <v>110</v>
      </c>
      <c r="B43" s="20" t="str">
        <f>+VLOOKUP(BD_Capas[[#This Row],[idcapa]],Capas[],2,0)</f>
        <v>agua_lodos_pta</v>
      </c>
      <c r="C43" s="3">
        <f t="shared" si="1"/>
        <v>16</v>
      </c>
      <c r="D43" s="20" t="s">
        <v>308</v>
      </c>
      <c r="E43" s="1"/>
      <c r="G43" s="4"/>
      <c r="H43" s="20"/>
      <c r="I43" s="5"/>
      <c r="J43" s="1"/>
    </row>
    <row r="44" spans="1:10" x14ac:dyDescent="0.3">
      <c r="A44" s="1" t="s">
        <v>110</v>
      </c>
      <c r="B44" s="20" t="str">
        <f>+VLOOKUP(BD_Capas[[#This Row],[idcapa]],Capas[],2,0)</f>
        <v>agua_lodos_pta</v>
      </c>
      <c r="C44" s="3">
        <f t="shared" si="1"/>
        <v>17</v>
      </c>
      <c r="D44" s="20" t="s">
        <v>309</v>
      </c>
      <c r="E44" s="1">
        <v>1</v>
      </c>
      <c r="F44" t="s">
        <v>309</v>
      </c>
      <c r="G44" s="4">
        <v>7</v>
      </c>
      <c r="H44" s="20" t="s">
        <v>326</v>
      </c>
      <c r="I44" s="5" t="str">
        <f>BD_Capas[[#This Row],[idcapa]]&amp;"-"&amp;BD_Capas[[#This Row],[posición_capa]]</f>
        <v>02-4</v>
      </c>
      <c r="J44" s="1">
        <v>4</v>
      </c>
    </row>
    <row r="45" spans="1:10" x14ac:dyDescent="0.3">
      <c r="A45" s="1" t="s">
        <v>110</v>
      </c>
      <c r="B45" s="20" t="str">
        <f>+VLOOKUP(BD_Capas[[#This Row],[idcapa]],Capas[],2,0)</f>
        <v>agua_lodos_pta</v>
      </c>
      <c r="C45" s="3">
        <f t="shared" si="1"/>
        <v>18</v>
      </c>
      <c r="D45" s="20" t="s">
        <v>321</v>
      </c>
      <c r="E45" s="1">
        <v>1</v>
      </c>
      <c r="F45" t="s">
        <v>313</v>
      </c>
      <c r="G45" s="4">
        <v>11</v>
      </c>
      <c r="H45" s="20" t="s">
        <v>327</v>
      </c>
      <c r="I45" s="5" t="str">
        <f>BD_Capas[[#This Row],[idcapa]]&amp;"-"&amp;BD_Capas[[#This Row],[posición_capa]]</f>
        <v>02-3</v>
      </c>
      <c r="J45" s="1">
        <v>3</v>
      </c>
    </row>
    <row r="46" spans="1:10" x14ac:dyDescent="0.3">
      <c r="A46" s="18" t="s">
        <v>116</v>
      </c>
      <c r="B46" s="23" t="str">
        <f>+VLOOKUP(BD_Capas[[#This Row],[idcapa]],Capas[],2,0)</f>
        <v>agua_riles_alcantarillado</v>
      </c>
      <c r="C46" s="17">
        <v>1</v>
      </c>
      <c r="D46" s="23" t="s">
        <v>295</v>
      </c>
      <c r="E46" s="13">
        <v>1</v>
      </c>
      <c r="F46" s="12" t="s">
        <v>328</v>
      </c>
      <c r="G46" s="14">
        <v>50</v>
      </c>
      <c r="H46" s="23" t="s">
        <v>329</v>
      </c>
      <c r="I46" s="15" t="str">
        <f>BD_Capas[[#This Row],[idcapa]]&amp;"-"&amp;BD_Capas[[#This Row],[posición_capa]]</f>
        <v>03-0</v>
      </c>
      <c r="J46" s="16">
        <v>0</v>
      </c>
    </row>
    <row r="47" spans="1:10" x14ac:dyDescent="0.3">
      <c r="A47" s="1" t="str">
        <f>+A46</f>
        <v>03</v>
      </c>
      <c r="B47" s="20" t="str">
        <f>+VLOOKUP(BD_Capas[[#This Row],[idcapa]],Capas[],2,0)</f>
        <v>agua_riles_alcantarillado</v>
      </c>
      <c r="C47" s="3">
        <f t="shared" ref="C47:C63" si="2">+C46+1</f>
        <v>2</v>
      </c>
      <c r="D47" s="20" t="s">
        <v>320</v>
      </c>
      <c r="E47" s="1"/>
      <c r="G47" s="4"/>
      <c r="H47" s="20"/>
      <c r="I47" s="31"/>
      <c r="J47" s="1"/>
    </row>
    <row r="48" spans="1:10" x14ac:dyDescent="0.3">
      <c r="A48" s="1" t="str">
        <f t="shared" ref="A48:A63" si="3">+A47</f>
        <v>03</v>
      </c>
      <c r="B48" s="20" t="str">
        <f>+VLOOKUP(BD_Capas[[#This Row],[idcapa]],Capas[],2,0)</f>
        <v>agua_riles_alcantarillado</v>
      </c>
      <c r="C48" s="3">
        <f t="shared" si="2"/>
        <v>3</v>
      </c>
      <c r="D48" s="20" t="s">
        <v>297</v>
      </c>
      <c r="E48" s="1">
        <v>1</v>
      </c>
      <c r="F48" t="s">
        <v>311</v>
      </c>
      <c r="G48" s="4">
        <v>1</v>
      </c>
      <c r="H48" s="20"/>
      <c r="I48" s="31"/>
      <c r="J48" s="1"/>
    </row>
    <row r="49" spans="1:10" x14ac:dyDescent="0.3">
      <c r="A49" s="1" t="str">
        <f t="shared" si="3"/>
        <v>03</v>
      </c>
      <c r="B49" s="20" t="str">
        <f>+VLOOKUP(BD_Capas[[#This Row],[idcapa]],Capas[],2,0)</f>
        <v>agua_riles_alcantarillado</v>
      </c>
      <c r="C49" s="3">
        <f t="shared" si="2"/>
        <v>4</v>
      </c>
      <c r="D49" s="20" t="s">
        <v>298</v>
      </c>
      <c r="E49" s="1">
        <v>1</v>
      </c>
      <c r="F49" t="s">
        <v>298</v>
      </c>
      <c r="G49" s="4">
        <v>3</v>
      </c>
      <c r="H49" s="20" t="s">
        <v>330</v>
      </c>
      <c r="I49" s="5" t="str">
        <f>BD_Capas[[#This Row],[idcapa]]&amp;"-"&amp;BD_Capas[[#This Row],[posición_capa]]</f>
        <v>03-1</v>
      </c>
      <c r="J49" s="1">
        <v>1</v>
      </c>
    </row>
    <row r="50" spans="1:10" x14ac:dyDescent="0.3">
      <c r="A50" s="1" t="str">
        <f t="shared" si="3"/>
        <v>03</v>
      </c>
      <c r="B50" s="20" t="str">
        <f>+VLOOKUP(BD_Capas[[#This Row],[idcapa]],Capas[],2,0)</f>
        <v>agua_riles_alcantarillado</v>
      </c>
      <c r="C50" s="3">
        <f t="shared" si="2"/>
        <v>5</v>
      </c>
      <c r="D50" s="20" t="s">
        <v>299</v>
      </c>
      <c r="E50" s="1"/>
      <c r="G50" s="4"/>
      <c r="H50" s="20"/>
      <c r="I50" s="5"/>
      <c r="J50" s="1"/>
    </row>
    <row r="51" spans="1:10" x14ac:dyDescent="0.3">
      <c r="A51" s="1" t="str">
        <f t="shared" si="3"/>
        <v>03</v>
      </c>
      <c r="B51" s="20" t="str">
        <f>+VLOOKUP(BD_Capas[[#This Row],[idcapa]],Capas[],2,0)</f>
        <v>agua_riles_alcantarillado</v>
      </c>
      <c r="C51" s="3">
        <f t="shared" si="2"/>
        <v>6</v>
      </c>
      <c r="D51" s="20" t="s">
        <v>300</v>
      </c>
      <c r="E51" s="1"/>
      <c r="G51" s="4"/>
      <c r="H51" s="20"/>
      <c r="I51" s="31"/>
      <c r="J51" s="1"/>
    </row>
    <row r="52" spans="1:10" x14ac:dyDescent="0.3">
      <c r="A52" s="1" t="str">
        <f t="shared" si="3"/>
        <v>03</v>
      </c>
      <c r="B52" s="20" t="str">
        <f>+VLOOKUP(BD_Capas[[#This Row],[idcapa]],Capas[],2,0)</f>
        <v>agua_riles_alcantarillado</v>
      </c>
      <c r="C52" s="3">
        <f t="shared" si="2"/>
        <v>7</v>
      </c>
      <c r="D52" s="20" t="s">
        <v>301</v>
      </c>
      <c r="E52" s="1">
        <v>1</v>
      </c>
      <c r="F52" t="s">
        <v>299</v>
      </c>
      <c r="G52" s="4">
        <v>4</v>
      </c>
      <c r="H52" s="20"/>
      <c r="I52" s="31"/>
      <c r="J52" s="1"/>
    </row>
    <row r="53" spans="1:10" x14ac:dyDescent="0.3">
      <c r="A53" s="1" t="str">
        <f t="shared" si="3"/>
        <v>03</v>
      </c>
      <c r="B53" s="20" t="str">
        <f>+VLOOKUP(BD_Capas[[#This Row],[idcapa]],Capas[],2,0)</f>
        <v>agua_riles_alcantarillado</v>
      </c>
      <c r="C53" s="3">
        <f t="shared" si="2"/>
        <v>8</v>
      </c>
      <c r="D53" s="20" t="s">
        <v>302</v>
      </c>
      <c r="E53" s="1">
        <v>1</v>
      </c>
      <c r="F53" t="s">
        <v>312</v>
      </c>
      <c r="G53" s="4">
        <v>2</v>
      </c>
      <c r="H53" s="20" t="s">
        <v>331</v>
      </c>
      <c r="I53" s="5" t="str">
        <f>BD_Capas[[#This Row],[idcapa]]&amp;"-"&amp;BD_Capas[[#This Row],[posición_capa]]</f>
        <v>03-2</v>
      </c>
      <c r="J53" s="1">
        <v>2</v>
      </c>
    </row>
    <row r="54" spans="1:10" x14ac:dyDescent="0.3">
      <c r="A54" s="1" t="str">
        <f t="shared" si="3"/>
        <v>03</v>
      </c>
      <c r="B54" s="20" t="str">
        <f>+VLOOKUP(BD_Capas[[#This Row],[idcapa]],Capas[],2,0)</f>
        <v>agua_riles_alcantarillado</v>
      </c>
      <c r="C54" s="3">
        <f t="shared" si="2"/>
        <v>9</v>
      </c>
      <c r="D54" s="20" t="s">
        <v>303</v>
      </c>
      <c r="E54" s="1"/>
      <c r="G54" s="4"/>
      <c r="H54" s="20"/>
      <c r="I54" s="31"/>
      <c r="J54" s="1"/>
    </row>
    <row r="55" spans="1:10" x14ac:dyDescent="0.3">
      <c r="A55" s="1" t="str">
        <f t="shared" si="3"/>
        <v>03</v>
      </c>
      <c r="B55" s="20" t="str">
        <f>+VLOOKUP(BD_Capas[[#This Row],[idcapa]],Capas[],2,0)</f>
        <v>agua_riles_alcantarillado</v>
      </c>
      <c r="C55" s="3">
        <f t="shared" si="2"/>
        <v>10</v>
      </c>
      <c r="D55" s="20" t="s">
        <v>304</v>
      </c>
      <c r="E55" s="1">
        <v>1</v>
      </c>
      <c r="F55" t="s">
        <v>304</v>
      </c>
      <c r="G55" s="4">
        <v>5</v>
      </c>
      <c r="H55" s="20"/>
      <c r="I55" s="31"/>
      <c r="J55" s="1"/>
    </row>
    <row r="56" spans="1:10" x14ac:dyDescent="0.3">
      <c r="A56" s="1" t="str">
        <f t="shared" si="3"/>
        <v>03</v>
      </c>
      <c r="B56" s="20" t="str">
        <f>+VLOOKUP(BD_Capas[[#This Row],[idcapa]],Capas[],2,0)</f>
        <v>agua_riles_alcantarillado</v>
      </c>
      <c r="C56" s="3">
        <f t="shared" si="2"/>
        <v>11</v>
      </c>
      <c r="D56" s="20" t="s">
        <v>11</v>
      </c>
      <c r="E56" s="1">
        <v>1</v>
      </c>
      <c r="F56" t="s">
        <v>11</v>
      </c>
      <c r="G56" s="4">
        <v>8</v>
      </c>
      <c r="H56" s="20"/>
      <c r="I56" s="31"/>
      <c r="J56" s="1"/>
    </row>
    <row r="57" spans="1:10" x14ac:dyDescent="0.3">
      <c r="A57" s="1" t="str">
        <f t="shared" si="3"/>
        <v>03</v>
      </c>
      <c r="B57" s="20" t="str">
        <f>+VLOOKUP(BD_Capas[[#This Row],[idcapa]],Capas[],2,0)</f>
        <v>agua_riles_alcantarillado</v>
      </c>
      <c r="C57" s="3">
        <f t="shared" si="2"/>
        <v>12</v>
      </c>
      <c r="D57" s="20" t="s">
        <v>305</v>
      </c>
      <c r="E57" s="1">
        <v>1</v>
      </c>
      <c r="F57" t="s">
        <v>305</v>
      </c>
      <c r="G57" s="4">
        <v>9</v>
      </c>
      <c r="H57" s="20"/>
      <c r="I57" s="31"/>
      <c r="J57" s="1"/>
    </row>
    <row r="58" spans="1:10" x14ac:dyDescent="0.3">
      <c r="A58" s="1" t="str">
        <f t="shared" si="3"/>
        <v>03</v>
      </c>
      <c r="B58" s="20" t="str">
        <f>+VLOOKUP(BD_Capas[[#This Row],[idcapa]],Capas[],2,0)</f>
        <v>agua_riles_alcantarillado</v>
      </c>
      <c r="C58" s="3">
        <f t="shared" si="2"/>
        <v>13</v>
      </c>
      <c r="D58" s="20" t="s">
        <v>12</v>
      </c>
      <c r="E58" s="1">
        <v>1</v>
      </c>
      <c r="F58" t="s">
        <v>12</v>
      </c>
      <c r="G58" s="4">
        <v>10</v>
      </c>
      <c r="H58" s="20"/>
      <c r="I58" s="31"/>
      <c r="J58" s="1"/>
    </row>
    <row r="59" spans="1:10" x14ac:dyDescent="0.3">
      <c r="A59" s="1" t="str">
        <f t="shared" si="3"/>
        <v>03</v>
      </c>
      <c r="B59" s="20" t="str">
        <f>+VLOOKUP(BD_Capas[[#This Row],[idcapa]],Capas[],2,0)</f>
        <v>agua_riles_alcantarillado</v>
      </c>
      <c r="C59" s="3">
        <f t="shared" si="2"/>
        <v>14</v>
      </c>
      <c r="D59" s="20" t="s">
        <v>306</v>
      </c>
      <c r="E59" s="1"/>
      <c r="G59" s="4"/>
      <c r="H59" s="20"/>
      <c r="I59" s="5"/>
      <c r="J59" s="1"/>
    </row>
    <row r="60" spans="1:10" x14ac:dyDescent="0.3">
      <c r="A60" s="1" t="str">
        <f t="shared" si="3"/>
        <v>03</v>
      </c>
      <c r="B60" s="20" t="str">
        <f>+VLOOKUP(BD_Capas[[#This Row],[idcapa]],Capas[],2,0)</f>
        <v>agua_riles_alcantarillado</v>
      </c>
      <c r="C60" s="3">
        <f t="shared" si="2"/>
        <v>15</v>
      </c>
      <c r="D60" s="20" t="s">
        <v>307</v>
      </c>
      <c r="E60" s="1">
        <v>1</v>
      </c>
      <c r="F60" t="s">
        <v>307</v>
      </c>
      <c r="G60" s="4">
        <v>6</v>
      </c>
      <c r="H60" s="20"/>
      <c r="I60" s="5"/>
      <c r="J60" s="1"/>
    </row>
    <row r="61" spans="1:10" x14ac:dyDescent="0.3">
      <c r="A61" s="1" t="str">
        <f t="shared" si="3"/>
        <v>03</v>
      </c>
      <c r="B61" s="20" t="str">
        <f>+VLOOKUP(BD_Capas[[#This Row],[idcapa]],Capas[],2,0)</f>
        <v>agua_riles_alcantarillado</v>
      </c>
      <c r="C61" s="3">
        <f t="shared" si="2"/>
        <v>16</v>
      </c>
      <c r="D61" s="20" t="s">
        <v>308</v>
      </c>
      <c r="E61" s="1"/>
      <c r="G61" s="4"/>
      <c r="H61" s="20"/>
      <c r="I61" s="5"/>
      <c r="J61" s="1"/>
    </row>
    <row r="62" spans="1:10" x14ac:dyDescent="0.3">
      <c r="A62" s="1" t="str">
        <f t="shared" si="3"/>
        <v>03</v>
      </c>
      <c r="B62" s="20" t="str">
        <f>+VLOOKUP(BD_Capas[[#This Row],[idcapa]],Capas[],2,0)</f>
        <v>agua_riles_alcantarillado</v>
      </c>
      <c r="C62" s="3">
        <f t="shared" si="2"/>
        <v>17</v>
      </c>
      <c r="D62" s="20" t="s">
        <v>309</v>
      </c>
      <c r="E62" s="1">
        <v>1</v>
      </c>
      <c r="F62" t="s">
        <v>309</v>
      </c>
      <c r="G62" s="4">
        <v>7</v>
      </c>
      <c r="H62" s="20" t="s">
        <v>332</v>
      </c>
      <c r="I62" s="5" t="str">
        <f>BD_Capas[[#This Row],[idcapa]]&amp;"-"&amp;BD_Capas[[#This Row],[posición_capa]]</f>
        <v>03-4</v>
      </c>
      <c r="J62" s="1">
        <v>4</v>
      </c>
    </row>
    <row r="63" spans="1:10" x14ac:dyDescent="0.3">
      <c r="A63" s="1" t="str">
        <f t="shared" si="3"/>
        <v>03</v>
      </c>
      <c r="B63" s="20" t="str">
        <f>+VLOOKUP(BD_Capas[[#This Row],[idcapa]],Capas[],2,0)</f>
        <v>agua_riles_alcantarillado</v>
      </c>
      <c r="C63" s="3">
        <f t="shared" si="2"/>
        <v>18</v>
      </c>
      <c r="D63" s="20" t="s">
        <v>321</v>
      </c>
      <c r="E63" s="1">
        <v>1</v>
      </c>
      <c r="F63" t="s">
        <v>313</v>
      </c>
      <c r="G63" s="4">
        <v>11</v>
      </c>
      <c r="H63" s="20" t="s">
        <v>333</v>
      </c>
      <c r="I63" s="5" t="str">
        <f>BD_Capas[[#This Row],[idcapa]]&amp;"-"&amp;BD_Capas[[#This Row],[posición_capa]]</f>
        <v>03-3</v>
      </c>
      <c r="J63" s="1">
        <v>3</v>
      </c>
    </row>
    <row r="64" spans="1:10" x14ac:dyDescent="0.3">
      <c r="A64" s="18" t="s">
        <v>123</v>
      </c>
      <c r="B64" s="23" t="str">
        <f>+VLOOKUP(BD_Capas[[#This Row],[idcapa]],Capas[],2,0)</f>
        <v>agua_emisiones</v>
      </c>
      <c r="C64" s="17">
        <v>1</v>
      </c>
      <c r="D64" s="23" t="s">
        <v>295</v>
      </c>
      <c r="E64" s="13">
        <v>1</v>
      </c>
      <c r="F64" s="12" t="s">
        <v>334</v>
      </c>
      <c r="G64" s="14">
        <v>50</v>
      </c>
      <c r="H64" s="23" t="s">
        <v>335</v>
      </c>
      <c r="I64" s="15" t="str">
        <f>BD_Capas[[#This Row],[idcapa]]&amp;"-"&amp;BD_Capas[[#This Row],[posición_capa]]</f>
        <v>04-0</v>
      </c>
      <c r="J64" s="16">
        <v>0</v>
      </c>
    </row>
    <row r="65" spans="1:10" x14ac:dyDescent="0.3">
      <c r="A65" s="1" t="str">
        <f>+A64</f>
        <v>04</v>
      </c>
      <c r="B65" s="20" t="str">
        <f>+VLOOKUP(BD_Capas[[#This Row],[idcapa]],Capas[],2,0)</f>
        <v>agua_emisiones</v>
      </c>
      <c r="C65" s="3">
        <f t="shared" ref="C65:C128" si="4">+C64+1</f>
        <v>2</v>
      </c>
      <c r="D65" s="20" t="s">
        <v>320</v>
      </c>
      <c r="E65" s="1"/>
      <c r="G65" s="4"/>
      <c r="H65" s="20"/>
      <c r="I65" s="31"/>
      <c r="J65" s="1"/>
    </row>
    <row r="66" spans="1:10" x14ac:dyDescent="0.3">
      <c r="A66" s="1" t="str">
        <f t="shared" ref="A66:A81" si="5">+A65</f>
        <v>04</v>
      </c>
      <c r="B66" s="20" t="str">
        <f>+VLOOKUP(BD_Capas[[#This Row],[idcapa]],Capas[],2,0)</f>
        <v>agua_emisiones</v>
      </c>
      <c r="C66" s="3">
        <f t="shared" si="4"/>
        <v>3</v>
      </c>
      <c r="D66" s="20" t="s">
        <v>297</v>
      </c>
      <c r="E66" s="1">
        <v>1</v>
      </c>
      <c r="F66" t="s">
        <v>311</v>
      </c>
      <c r="G66" s="4">
        <v>1</v>
      </c>
      <c r="H66" s="20"/>
      <c r="I66" s="31"/>
      <c r="J66" s="1"/>
    </row>
    <row r="67" spans="1:10" x14ac:dyDescent="0.3">
      <c r="A67" s="1" t="str">
        <f t="shared" si="5"/>
        <v>04</v>
      </c>
      <c r="B67" s="20" t="str">
        <f>+VLOOKUP(BD_Capas[[#This Row],[idcapa]],Capas[],2,0)</f>
        <v>agua_emisiones</v>
      </c>
      <c r="C67" s="3">
        <f t="shared" si="4"/>
        <v>4</v>
      </c>
      <c r="D67" s="20" t="s">
        <v>298</v>
      </c>
      <c r="E67" s="1">
        <v>1</v>
      </c>
      <c r="F67" t="s">
        <v>298</v>
      </c>
      <c r="G67" s="4">
        <v>3</v>
      </c>
      <c r="H67" s="20" t="s">
        <v>336</v>
      </c>
      <c r="I67" s="5" t="str">
        <f>BD_Capas[[#This Row],[idcapa]]&amp;"-"&amp;BD_Capas[[#This Row],[posición_capa]]</f>
        <v>04-1</v>
      </c>
      <c r="J67" s="1">
        <v>1</v>
      </c>
    </row>
    <row r="68" spans="1:10" x14ac:dyDescent="0.3">
      <c r="A68" s="1" t="str">
        <f t="shared" si="5"/>
        <v>04</v>
      </c>
      <c r="B68" s="20" t="str">
        <f>+VLOOKUP(BD_Capas[[#This Row],[idcapa]],Capas[],2,0)</f>
        <v>agua_emisiones</v>
      </c>
      <c r="C68" s="3">
        <f t="shared" si="4"/>
        <v>5</v>
      </c>
      <c r="D68" s="20" t="s">
        <v>299</v>
      </c>
      <c r="E68" s="1"/>
      <c r="G68" s="4"/>
      <c r="H68" s="20"/>
      <c r="I68" s="5"/>
      <c r="J68" s="1"/>
    </row>
    <row r="69" spans="1:10" x14ac:dyDescent="0.3">
      <c r="A69" s="1" t="str">
        <f t="shared" si="5"/>
        <v>04</v>
      </c>
      <c r="B69" s="20" t="str">
        <f>+VLOOKUP(BD_Capas[[#This Row],[idcapa]],Capas[],2,0)</f>
        <v>agua_emisiones</v>
      </c>
      <c r="C69" s="3">
        <f t="shared" si="4"/>
        <v>6</v>
      </c>
      <c r="D69" s="20" t="s">
        <v>300</v>
      </c>
      <c r="E69" s="1"/>
      <c r="G69" s="4"/>
      <c r="H69" s="20"/>
      <c r="I69" s="31"/>
      <c r="J69" s="1"/>
    </row>
    <row r="70" spans="1:10" x14ac:dyDescent="0.3">
      <c r="A70" s="1" t="str">
        <f t="shared" si="5"/>
        <v>04</v>
      </c>
      <c r="B70" s="20" t="str">
        <f>+VLOOKUP(BD_Capas[[#This Row],[idcapa]],Capas[],2,0)</f>
        <v>agua_emisiones</v>
      </c>
      <c r="C70" s="3">
        <f t="shared" si="4"/>
        <v>7</v>
      </c>
      <c r="D70" s="20" t="s">
        <v>301</v>
      </c>
      <c r="E70" s="1">
        <v>1</v>
      </c>
      <c r="F70" t="s">
        <v>299</v>
      </c>
      <c r="G70" s="4">
        <v>4</v>
      </c>
      <c r="H70" s="20"/>
      <c r="I70" s="31"/>
      <c r="J70" s="1"/>
    </row>
    <row r="71" spans="1:10" x14ac:dyDescent="0.3">
      <c r="A71" s="1" t="str">
        <f t="shared" si="5"/>
        <v>04</v>
      </c>
      <c r="B71" s="20" t="str">
        <f>+VLOOKUP(BD_Capas[[#This Row],[idcapa]],Capas[],2,0)</f>
        <v>agua_emisiones</v>
      </c>
      <c r="C71" s="3">
        <f t="shared" si="4"/>
        <v>8</v>
      </c>
      <c r="D71" s="20" t="s">
        <v>302</v>
      </c>
      <c r="E71" s="1">
        <v>1</v>
      </c>
      <c r="F71" t="s">
        <v>312</v>
      </c>
      <c r="G71" s="4">
        <v>2</v>
      </c>
      <c r="H71" s="20" t="s">
        <v>337</v>
      </c>
      <c r="I71" s="5" t="str">
        <f>BD_Capas[[#This Row],[idcapa]]&amp;"-"&amp;BD_Capas[[#This Row],[posición_capa]]</f>
        <v>04-2</v>
      </c>
      <c r="J71" s="1">
        <v>2</v>
      </c>
    </row>
    <row r="72" spans="1:10" x14ac:dyDescent="0.3">
      <c r="A72" s="1" t="str">
        <f t="shared" si="5"/>
        <v>04</v>
      </c>
      <c r="B72" s="20" t="str">
        <f>+VLOOKUP(BD_Capas[[#This Row],[idcapa]],Capas[],2,0)</f>
        <v>agua_emisiones</v>
      </c>
      <c r="C72" s="3">
        <f t="shared" si="4"/>
        <v>9</v>
      </c>
      <c r="D72" s="20" t="s">
        <v>303</v>
      </c>
      <c r="E72" s="1"/>
      <c r="G72" s="4"/>
      <c r="H72" s="20"/>
      <c r="I72" s="31"/>
      <c r="J72" s="1"/>
    </row>
    <row r="73" spans="1:10" x14ac:dyDescent="0.3">
      <c r="A73" s="1" t="str">
        <f t="shared" si="5"/>
        <v>04</v>
      </c>
      <c r="B73" s="20" t="str">
        <f>+VLOOKUP(BD_Capas[[#This Row],[idcapa]],Capas[],2,0)</f>
        <v>agua_emisiones</v>
      </c>
      <c r="C73" s="3">
        <f t="shared" si="4"/>
        <v>10</v>
      </c>
      <c r="D73" s="20" t="s">
        <v>304</v>
      </c>
      <c r="E73" s="1">
        <v>1</v>
      </c>
      <c r="F73" t="s">
        <v>304</v>
      </c>
      <c r="G73" s="4">
        <v>5</v>
      </c>
      <c r="H73" s="20"/>
      <c r="I73" s="31"/>
      <c r="J73" s="1"/>
    </row>
    <row r="74" spans="1:10" x14ac:dyDescent="0.3">
      <c r="A74" s="1" t="str">
        <f t="shared" si="5"/>
        <v>04</v>
      </c>
      <c r="B74" s="20" t="str">
        <f>+VLOOKUP(BD_Capas[[#This Row],[idcapa]],Capas[],2,0)</f>
        <v>agua_emisiones</v>
      </c>
      <c r="C74" s="3">
        <f t="shared" si="4"/>
        <v>11</v>
      </c>
      <c r="D74" s="20" t="s">
        <v>11</v>
      </c>
      <c r="E74" s="1">
        <v>1</v>
      </c>
      <c r="F74" t="s">
        <v>11</v>
      </c>
      <c r="G74" s="4">
        <v>8</v>
      </c>
      <c r="H74" s="20"/>
      <c r="I74" s="31"/>
      <c r="J74" s="1"/>
    </row>
    <row r="75" spans="1:10" x14ac:dyDescent="0.3">
      <c r="A75" s="1" t="str">
        <f t="shared" si="5"/>
        <v>04</v>
      </c>
      <c r="B75" s="20" t="str">
        <f>+VLOOKUP(BD_Capas[[#This Row],[idcapa]],Capas[],2,0)</f>
        <v>agua_emisiones</v>
      </c>
      <c r="C75" s="3">
        <f t="shared" si="4"/>
        <v>12</v>
      </c>
      <c r="D75" s="20" t="s">
        <v>305</v>
      </c>
      <c r="E75" s="1">
        <v>1</v>
      </c>
      <c r="F75" t="s">
        <v>305</v>
      </c>
      <c r="G75" s="4">
        <v>9</v>
      </c>
      <c r="H75" s="20"/>
      <c r="I75" s="31"/>
      <c r="J75" s="1"/>
    </row>
    <row r="76" spans="1:10" x14ac:dyDescent="0.3">
      <c r="A76" s="1" t="str">
        <f t="shared" si="5"/>
        <v>04</v>
      </c>
      <c r="B76" s="20" t="str">
        <f>+VLOOKUP(BD_Capas[[#This Row],[idcapa]],Capas[],2,0)</f>
        <v>agua_emisiones</v>
      </c>
      <c r="C76" s="3">
        <f t="shared" si="4"/>
        <v>13</v>
      </c>
      <c r="D76" s="20" t="s">
        <v>12</v>
      </c>
      <c r="E76" s="1">
        <v>1</v>
      </c>
      <c r="F76" t="s">
        <v>12</v>
      </c>
      <c r="G76" s="4">
        <v>10</v>
      </c>
      <c r="H76" s="20"/>
      <c r="I76" s="31"/>
      <c r="J76" s="1"/>
    </row>
    <row r="77" spans="1:10" x14ac:dyDescent="0.3">
      <c r="A77" s="1" t="str">
        <f t="shared" si="5"/>
        <v>04</v>
      </c>
      <c r="B77" s="20" t="str">
        <f>+VLOOKUP(BD_Capas[[#This Row],[idcapa]],Capas[],2,0)</f>
        <v>agua_emisiones</v>
      </c>
      <c r="C77" s="3">
        <f t="shared" si="4"/>
        <v>14</v>
      </c>
      <c r="D77" s="20" t="s">
        <v>306</v>
      </c>
      <c r="E77" s="1"/>
      <c r="G77" s="4"/>
      <c r="H77" s="20"/>
      <c r="I77" s="5"/>
      <c r="J77" s="1"/>
    </row>
    <row r="78" spans="1:10" x14ac:dyDescent="0.3">
      <c r="A78" s="1" t="str">
        <f t="shared" si="5"/>
        <v>04</v>
      </c>
      <c r="B78" s="20" t="str">
        <f>+VLOOKUP(BD_Capas[[#This Row],[idcapa]],Capas[],2,0)</f>
        <v>agua_emisiones</v>
      </c>
      <c r="C78" s="3">
        <f t="shared" si="4"/>
        <v>15</v>
      </c>
      <c r="D78" s="20" t="s">
        <v>307</v>
      </c>
      <c r="E78" s="1">
        <v>1</v>
      </c>
      <c r="F78" t="s">
        <v>307</v>
      </c>
      <c r="G78" s="4">
        <v>6</v>
      </c>
      <c r="H78" s="20"/>
      <c r="I78" s="5"/>
      <c r="J78" s="1"/>
    </row>
    <row r="79" spans="1:10" x14ac:dyDescent="0.3">
      <c r="A79" s="1" t="str">
        <f t="shared" si="5"/>
        <v>04</v>
      </c>
      <c r="B79" s="20" t="str">
        <f>+VLOOKUP(BD_Capas[[#This Row],[idcapa]],Capas[],2,0)</f>
        <v>agua_emisiones</v>
      </c>
      <c r="C79" s="3">
        <f t="shared" si="4"/>
        <v>16</v>
      </c>
      <c r="D79" s="20" t="s">
        <v>308</v>
      </c>
      <c r="E79" s="1"/>
      <c r="G79" s="4"/>
      <c r="H79" s="20"/>
      <c r="I79" s="5"/>
      <c r="J79" s="1"/>
    </row>
    <row r="80" spans="1:10" x14ac:dyDescent="0.3">
      <c r="A80" s="1" t="str">
        <f t="shared" si="5"/>
        <v>04</v>
      </c>
      <c r="B80" s="20" t="str">
        <f>+VLOOKUP(BD_Capas[[#This Row],[idcapa]],Capas[],2,0)</f>
        <v>agua_emisiones</v>
      </c>
      <c r="C80" s="3">
        <f t="shared" si="4"/>
        <v>17</v>
      </c>
      <c r="D80" s="20" t="s">
        <v>309</v>
      </c>
      <c r="E80" s="1">
        <v>1</v>
      </c>
      <c r="F80" t="s">
        <v>309</v>
      </c>
      <c r="G80" s="4">
        <v>7</v>
      </c>
      <c r="H80" s="20" t="s">
        <v>338</v>
      </c>
      <c r="I80" s="5" t="str">
        <f>BD_Capas[[#This Row],[idcapa]]&amp;"-"&amp;BD_Capas[[#This Row],[posición_capa]]</f>
        <v>04-4</v>
      </c>
      <c r="J80" s="1">
        <v>4</v>
      </c>
    </row>
    <row r="81" spans="1:10" x14ac:dyDescent="0.3">
      <c r="A81" s="1" t="str">
        <f t="shared" si="5"/>
        <v>04</v>
      </c>
      <c r="B81" s="20" t="str">
        <f>+VLOOKUP(BD_Capas[[#This Row],[idcapa]],Capas[],2,0)</f>
        <v>agua_emisiones</v>
      </c>
      <c r="C81" s="3">
        <f t="shared" si="4"/>
        <v>18</v>
      </c>
      <c r="D81" s="20" t="s">
        <v>321</v>
      </c>
      <c r="E81" s="1">
        <v>1</v>
      </c>
      <c r="F81" t="s">
        <v>313</v>
      </c>
      <c r="G81" s="4">
        <v>11</v>
      </c>
      <c r="H81" s="20" t="s">
        <v>339</v>
      </c>
      <c r="I81" s="5" t="str">
        <f>BD_Capas[[#This Row],[idcapa]]&amp;"-"&amp;BD_Capas[[#This Row],[posición_capa]]</f>
        <v>04-3</v>
      </c>
      <c r="J81" s="1">
        <v>3</v>
      </c>
    </row>
    <row r="82" spans="1:10" x14ac:dyDescent="0.3">
      <c r="A82" s="18" t="s">
        <v>144</v>
      </c>
      <c r="B82" s="23" t="str">
        <f>+VLOOKUP(BD_Capas[[#This Row],[idcapa]],Capas[],2,0)</f>
        <v>rnp_destinatarios</v>
      </c>
      <c r="C82" s="17">
        <v>1</v>
      </c>
      <c r="D82" s="23" t="s">
        <v>295</v>
      </c>
      <c r="E82" s="13">
        <v>1</v>
      </c>
      <c r="F82" s="12" t="s">
        <v>340</v>
      </c>
      <c r="G82" s="14">
        <v>50</v>
      </c>
      <c r="H82" s="23" t="s">
        <v>341</v>
      </c>
      <c r="I82" s="37" t="str">
        <f>BD_Capas[[#This Row],[idcapa]]&amp;"-"&amp;BD_Capas[[#This Row],[posición_capa]]</f>
        <v>05-0</v>
      </c>
      <c r="J82" s="18">
        <v>0</v>
      </c>
    </row>
    <row r="83" spans="1:10" x14ac:dyDescent="0.3">
      <c r="A83" s="1" t="str">
        <f>+A82</f>
        <v>05</v>
      </c>
      <c r="B83" s="20" t="str">
        <f>+VLOOKUP(BD_Capas[[#This Row],[idcapa]],Capas[],2,0)</f>
        <v>rnp_destinatarios</v>
      </c>
      <c r="C83" s="3">
        <f t="shared" si="4"/>
        <v>2</v>
      </c>
      <c r="D83" s="20" t="s">
        <v>320</v>
      </c>
      <c r="E83" s="1"/>
      <c r="G83" s="4"/>
      <c r="H83" s="20"/>
      <c r="I83" s="31"/>
      <c r="J83" s="1"/>
    </row>
    <row r="84" spans="1:10" x14ac:dyDescent="0.3">
      <c r="A84" s="1" t="str">
        <f t="shared" ref="A84:A99" si="6">+A83</f>
        <v>05</v>
      </c>
      <c r="B84" s="20" t="str">
        <f>+VLOOKUP(BD_Capas[[#This Row],[idcapa]],Capas[],2,0)</f>
        <v>rnp_destinatarios</v>
      </c>
      <c r="C84" s="3">
        <f t="shared" si="4"/>
        <v>3</v>
      </c>
      <c r="D84" s="20" t="s">
        <v>297</v>
      </c>
      <c r="E84" s="1">
        <v>1</v>
      </c>
      <c r="F84" t="s">
        <v>311</v>
      </c>
      <c r="G84" s="4">
        <v>1</v>
      </c>
      <c r="H84" s="20"/>
      <c r="I84" s="31"/>
      <c r="J84" s="1"/>
    </row>
    <row r="85" spans="1:10" x14ac:dyDescent="0.3">
      <c r="A85" s="1" t="str">
        <f t="shared" si="6"/>
        <v>05</v>
      </c>
      <c r="B85" s="20" t="str">
        <f>+VLOOKUP(BD_Capas[[#This Row],[idcapa]],Capas[],2,0)</f>
        <v>rnp_destinatarios</v>
      </c>
      <c r="C85" s="3">
        <f t="shared" si="4"/>
        <v>4</v>
      </c>
      <c r="D85" s="20" t="s">
        <v>298</v>
      </c>
      <c r="E85" s="1">
        <v>1</v>
      </c>
      <c r="F85" t="s">
        <v>298</v>
      </c>
      <c r="G85" s="4">
        <v>3</v>
      </c>
      <c r="H85" s="20" t="s">
        <v>342</v>
      </c>
      <c r="I85" s="5" t="str">
        <f>BD_Capas[[#This Row],[idcapa]]&amp;"-"&amp;BD_Capas[[#This Row],[posición_capa]]</f>
        <v>05-1</v>
      </c>
      <c r="J85" s="1">
        <v>1</v>
      </c>
    </row>
    <row r="86" spans="1:10" x14ac:dyDescent="0.3">
      <c r="A86" s="1" t="str">
        <f t="shared" si="6"/>
        <v>05</v>
      </c>
      <c r="B86" s="20" t="str">
        <f>+VLOOKUP(BD_Capas[[#This Row],[idcapa]],Capas[],2,0)</f>
        <v>rnp_destinatarios</v>
      </c>
      <c r="C86" s="3">
        <f t="shared" si="4"/>
        <v>5</v>
      </c>
      <c r="D86" s="20" t="s">
        <v>299</v>
      </c>
      <c r="E86" s="1"/>
      <c r="G86" s="4"/>
      <c r="H86" s="20"/>
      <c r="I86" s="5"/>
      <c r="J86" s="1"/>
    </row>
    <row r="87" spans="1:10" x14ac:dyDescent="0.3">
      <c r="A87" s="1" t="str">
        <f t="shared" si="6"/>
        <v>05</v>
      </c>
      <c r="B87" s="20" t="str">
        <f>+VLOOKUP(BD_Capas[[#This Row],[idcapa]],Capas[],2,0)</f>
        <v>rnp_destinatarios</v>
      </c>
      <c r="C87" s="3">
        <f t="shared" si="4"/>
        <v>6</v>
      </c>
      <c r="D87" s="20" t="s">
        <v>300</v>
      </c>
      <c r="E87" s="1"/>
      <c r="G87" s="4"/>
      <c r="H87" s="20"/>
      <c r="I87" s="31"/>
      <c r="J87" s="1"/>
    </row>
    <row r="88" spans="1:10" x14ac:dyDescent="0.3">
      <c r="A88" s="1" t="str">
        <f t="shared" si="6"/>
        <v>05</v>
      </c>
      <c r="B88" s="20" t="str">
        <f>+VLOOKUP(BD_Capas[[#This Row],[idcapa]],Capas[],2,0)</f>
        <v>rnp_destinatarios</v>
      </c>
      <c r="C88" s="3">
        <f t="shared" si="4"/>
        <v>7</v>
      </c>
      <c r="D88" s="20" t="s">
        <v>301</v>
      </c>
      <c r="E88" s="1">
        <v>1</v>
      </c>
      <c r="F88" t="s">
        <v>299</v>
      </c>
      <c r="G88" s="4">
        <v>4</v>
      </c>
      <c r="H88" s="20"/>
      <c r="I88" s="31"/>
      <c r="J88" s="1"/>
    </row>
    <row r="89" spans="1:10" x14ac:dyDescent="0.3">
      <c r="A89" s="1" t="str">
        <f t="shared" si="6"/>
        <v>05</v>
      </c>
      <c r="B89" s="20" t="str">
        <f>+VLOOKUP(BD_Capas[[#This Row],[idcapa]],Capas[],2,0)</f>
        <v>rnp_destinatarios</v>
      </c>
      <c r="C89" s="3">
        <f t="shared" si="4"/>
        <v>8</v>
      </c>
      <c r="D89" s="20" t="s">
        <v>302</v>
      </c>
      <c r="E89" s="1">
        <v>1</v>
      </c>
      <c r="F89" t="s">
        <v>312</v>
      </c>
      <c r="G89" s="4">
        <v>2</v>
      </c>
      <c r="H89" s="20" t="s">
        <v>343</v>
      </c>
      <c r="I89" s="5" t="str">
        <f>BD_Capas[[#This Row],[idcapa]]&amp;"-"&amp;BD_Capas[[#This Row],[posición_capa]]</f>
        <v>05-2</v>
      </c>
      <c r="J89" s="1">
        <v>2</v>
      </c>
    </row>
    <row r="90" spans="1:10" x14ac:dyDescent="0.3">
      <c r="A90" s="1" t="str">
        <f t="shared" si="6"/>
        <v>05</v>
      </c>
      <c r="B90" s="20" t="str">
        <f>+VLOOKUP(BD_Capas[[#This Row],[idcapa]],Capas[],2,0)</f>
        <v>rnp_destinatarios</v>
      </c>
      <c r="C90" s="3">
        <f t="shared" si="4"/>
        <v>9</v>
      </c>
      <c r="D90" s="20" t="s">
        <v>303</v>
      </c>
      <c r="E90" s="1"/>
      <c r="G90" s="4"/>
      <c r="H90" s="20"/>
      <c r="I90" s="31"/>
      <c r="J90" s="1"/>
    </row>
    <row r="91" spans="1:10" x14ac:dyDescent="0.3">
      <c r="A91" s="1" t="str">
        <f t="shared" si="6"/>
        <v>05</v>
      </c>
      <c r="B91" s="20" t="str">
        <f>+VLOOKUP(BD_Capas[[#This Row],[idcapa]],Capas[],2,0)</f>
        <v>rnp_destinatarios</v>
      </c>
      <c r="C91" s="3">
        <f t="shared" si="4"/>
        <v>10</v>
      </c>
      <c r="D91" s="20" t="s">
        <v>304</v>
      </c>
      <c r="E91" s="1">
        <v>1</v>
      </c>
      <c r="F91" t="s">
        <v>304</v>
      </c>
      <c r="G91" s="4">
        <v>5</v>
      </c>
      <c r="H91" s="20"/>
      <c r="I91" s="31"/>
      <c r="J91" s="1"/>
    </row>
    <row r="92" spans="1:10" x14ac:dyDescent="0.3">
      <c r="A92" s="1" t="str">
        <f t="shared" si="6"/>
        <v>05</v>
      </c>
      <c r="B92" s="20" t="str">
        <f>+VLOOKUP(BD_Capas[[#This Row],[idcapa]],Capas[],2,0)</f>
        <v>rnp_destinatarios</v>
      </c>
      <c r="C92" s="3">
        <f t="shared" si="4"/>
        <v>11</v>
      </c>
      <c r="D92" s="20" t="s">
        <v>11</v>
      </c>
      <c r="E92" s="1">
        <v>1</v>
      </c>
      <c r="F92" t="s">
        <v>11</v>
      </c>
      <c r="G92" s="4">
        <v>8</v>
      </c>
      <c r="H92" s="20"/>
      <c r="I92" s="31"/>
      <c r="J92" s="1"/>
    </row>
    <row r="93" spans="1:10" x14ac:dyDescent="0.3">
      <c r="A93" s="1" t="str">
        <f t="shared" si="6"/>
        <v>05</v>
      </c>
      <c r="B93" s="20" t="str">
        <f>+VLOOKUP(BD_Capas[[#This Row],[idcapa]],Capas[],2,0)</f>
        <v>rnp_destinatarios</v>
      </c>
      <c r="C93" s="3">
        <f t="shared" si="4"/>
        <v>12</v>
      </c>
      <c r="D93" s="20" t="s">
        <v>305</v>
      </c>
      <c r="E93" s="1">
        <v>1</v>
      </c>
      <c r="F93" t="s">
        <v>305</v>
      </c>
      <c r="G93" s="4">
        <v>9</v>
      </c>
      <c r="H93" s="20"/>
      <c r="I93" s="31"/>
      <c r="J93" s="1"/>
    </row>
    <row r="94" spans="1:10" x14ac:dyDescent="0.3">
      <c r="A94" s="1" t="str">
        <f t="shared" si="6"/>
        <v>05</v>
      </c>
      <c r="B94" s="20" t="str">
        <f>+VLOOKUP(BD_Capas[[#This Row],[idcapa]],Capas[],2,0)</f>
        <v>rnp_destinatarios</v>
      </c>
      <c r="C94" s="3">
        <f t="shared" si="4"/>
        <v>13</v>
      </c>
      <c r="D94" s="20" t="s">
        <v>12</v>
      </c>
      <c r="E94" s="1">
        <v>1</v>
      </c>
      <c r="F94" t="s">
        <v>12</v>
      </c>
      <c r="G94" s="4">
        <v>10</v>
      </c>
      <c r="H94" s="20"/>
      <c r="I94" s="31"/>
      <c r="J94" s="1"/>
    </row>
    <row r="95" spans="1:10" x14ac:dyDescent="0.3">
      <c r="A95" s="1" t="str">
        <f t="shared" si="6"/>
        <v>05</v>
      </c>
      <c r="B95" s="20" t="str">
        <f>+VLOOKUP(BD_Capas[[#This Row],[idcapa]],Capas[],2,0)</f>
        <v>rnp_destinatarios</v>
      </c>
      <c r="C95" s="3">
        <f t="shared" si="4"/>
        <v>14</v>
      </c>
      <c r="D95" s="20" t="s">
        <v>306</v>
      </c>
      <c r="E95" s="1"/>
      <c r="G95" s="4"/>
      <c r="H95" s="20"/>
      <c r="I95" s="5"/>
      <c r="J95" s="1"/>
    </row>
    <row r="96" spans="1:10" x14ac:dyDescent="0.3">
      <c r="A96" s="1" t="str">
        <f t="shared" si="6"/>
        <v>05</v>
      </c>
      <c r="B96" s="20" t="str">
        <f>+VLOOKUP(BD_Capas[[#This Row],[idcapa]],Capas[],2,0)</f>
        <v>rnp_destinatarios</v>
      </c>
      <c r="C96" s="3">
        <f t="shared" si="4"/>
        <v>15</v>
      </c>
      <c r="D96" s="20" t="s">
        <v>307</v>
      </c>
      <c r="E96" s="1">
        <v>1</v>
      </c>
      <c r="F96" t="s">
        <v>307</v>
      </c>
      <c r="G96" s="4">
        <v>6</v>
      </c>
      <c r="H96" s="20"/>
      <c r="I96" s="5"/>
      <c r="J96" s="1"/>
    </row>
    <row r="97" spans="1:10" x14ac:dyDescent="0.3">
      <c r="A97" s="1" t="str">
        <f t="shared" si="6"/>
        <v>05</v>
      </c>
      <c r="B97" s="20" t="str">
        <f>+VLOOKUP(BD_Capas[[#This Row],[idcapa]],Capas[],2,0)</f>
        <v>rnp_destinatarios</v>
      </c>
      <c r="C97" s="3">
        <f t="shared" si="4"/>
        <v>16</v>
      </c>
      <c r="D97" s="20" t="s">
        <v>308</v>
      </c>
      <c r="E97" s="1"/>
      <c r="G97" s="4"/>
      <c r="H97" s="20"/>
      <c r="I97" s="5"/>
      <c r="J97" s="1"/>
    </row>
    <row r="98" spans="1:10" x14ac:dyDescent="0.3">
      <c r="A98" s="1" t="str">
        <f t="shared" si="6"/>
        <v>05</v>
      </c>
      <c r="B98" s="20" t="str">
        <f>+VLOOKUP(BD_Capas[[#This Row],[idcapa]],Capas[],2,0)</f>
        <v>rnp_destinatarios</v>
      </c>
      <c r="C98" s="3">
        <f t="shared" si="4"/>
        <v>17</v>
      </c>
      <c r="D98" s="20" t="s">
        <v>309</v>
      </c>
      <c r="E98" s="1">
        <v>1</v>
      </c>
      <c r="F98" t="s">
        <v>309</v>
      </c>
      <c r="G98" s="4">
        <v>7</v>
      </c>
      <c r="H98" s="20" t="s">
        <v>344</v>
      </c>
      <c r="I98" s="5" t="str">
        <f>BD_Capas[[#This Row],[idcapa]]&amp;"-"&amp;BD_Capas[[#This Row],[posición_capa]]</f>
        <v>05-4</v>
      </c>
      <c r="J98" s="1">
        <v>4</v>
      </c>
    </row>
    <row r="99" spans="1:10" x14ac:dyDescent="0.3">
      <c r="A99" s="1" t="str">
        <f t="shared" si="6"/>
        <v>05</v>
      </c>
      <c r="B99" s="20" t="str">
        <f>+VLOOKUP(BD_Capas[[#This Row],[idcapa]],Capas[],2,0)</f>
        <v>rnp_destinatarios</v>
      </c>
      <c r="C99" s="3">
        <f t="shared" si="4"/>
        <v>18</v>
      </c>
      <c r="D99" s="20" t="s">
        <v>321</v>
      </c>
      <c r="E99" s="1">
        <v>1</v>
      </c>
      <c r="F99" t="s">
        <v>313</v>
      </c>
      <c r="G99" s="4">
        <v>11</v>
      </c>
      <c r="H99" s="20" t="s">
        <v>345</v>
      </c>
      <c r="I99" s="5" t="str">
        <f>BD_Capas[[#This Row],[idcapa]]&amp;"-"&amp;BD_Capas[[#This Row],[posición_capa]]</f>
        <v>05-3</v>
      </c>
      <c r="J99" s="1">
        <v>3</v>
      </c>
    </row>
    <row r="100" spans="1:10" x14ac:dyDescent="0.3">
      <c r="A100" s="18" t="s">
        <v>145</v>
      </c>
      <c r="B100" s="23" t="str">
        <f>+VLOOKUP(BD_Capas[[#This Row],[idcapa]],Capas[],2,0)</f>
        <v>rnp_generacion_industrial</v>
      </c>
      <c r="C100" s="17">
        <v>1</v>
      </c>
      <c r="D100" s="23" t="s">
        <v>295</v>
      </c>
      <c r="E100" s="1">
        <v>1</v>
      </c>
      <c r="F100" s="12" t="s">
        <v>346</v>
      </c>
      <c r="G100" s="14">
        <v>50</v>
      </c>
      <c r="H100" s="23" t="s">
        <v>347</v>
      </c>
      <c r="I100" s="37" t="str">
        <f>BD_Capas[[#This Row],[idcapa]]&amp;"-"&amp;BD_Capas[[#This Row],[posición_capa]]</f>
        <v>06-0</v>
      </c>
      <c r="J100" s="18">
        <v>0</v>
      </c>
    </row>
    <row r="101" spans="1:10" x14ac:dyDescent="0.3">
      <c r="A101" s="1" t="str">
        <f>+A100</f>
        <v>06</v>
      </c>
      <c r="B101" s="20" t="str">
        <f>+VLOOKUP(BD_Capas[[#This Row],[idcapa]],Capas[],2,0)</f>
        <v>rnp_generacion_industrial</v>
      </c>
      <c r="C101" s="3">
        <f t="shared" si="4"/>
        <v>2</v>
      </c>
      <c r="D101" s="20" t="s">
        <v>320</v>
      </c>
      <c r="E101" s="1"/>
      <c r="G101" s="4"/>
      <c r="H101" s="20"/>
      <c r="I101" s="31"/>
      <c r="J101" s="1"/>
    </row>
    <row r="102" spans="1:10" x14ac:dyDescent="0.3">
      <c r="A102" s="1" t="str">
        <f t="shared" ref="A102:A117" si="7">+A101</f>
        <v>06</v>
      </c>
      <c r="B102" s="20" t="str">
        <f>+VLOOKUP(BD_Capas[[#This Row],[idcapa]],Capas[],2,0)</f>
        <v>rnp_generacion_industrial</v>
      </c>
      <c r="C102" s="3">
        <f t="shared" si="4"/>
        <v>3</v>
      </c>
      <c r="D102" s="20" t="s">
        <v>297</v>
      </c>
      <c r="E102" s="1">
        <v>1</v>
      </c>
      <c r="F102" t="s">
        <v>311</v>
      </c>
      <c r="G102" s="4">
        <v>1</v>
      </c>
      <c r="H102" s="20"/>
      <c r="I102" s="31"/>
      <c r="J102" s="1"/>
    </row>
    <row r="103" spans="1:10" x14ac:dyDescent="0.3">
      <c r="A103" s="1" t="str">
        <f t="shared" si="7"/>
        <v>06</v>
      </c>
      <c r="B103" s="20" t="str">
        <f>+VLOOKUP(BD_Capas[[#This Row],[idcapa]],Capas[],2,0)</f>
        <v>rnp_generacion_industrial</v>
      </c>
      <c r="C103" s="3">
        <f t="shared" si="4"/>
        <v>4</v>
      </c>
      <c r="D103" s="20" t="s">
        <v>298</v>
      </c>
      <c r="E103" s="1">
        <v>1</v>
      </c>
      <c r="F103" t="s">
        <v>298</v>
      </c>
      <c r="G103" s="4">
        <v>3</v>
      </c>
      <c r="H103" s="20" t="s">
        <v>348</v>
      </c>
      <c r="I103" s="5" t="str">
        <f>BD_Capas[[#This Row],[idcapa]]&amp;"-"&amp;BD_Capas[[#This Row],[posición_capa]]</f>
        <v>06-1</v>
      </c>
      <c r="J103" s="1">
        <v>1</v>
      </c>
    </row>
    <row r="104" spans="1:10" x14ac:dyDescent="0.3">
      <c r="A104" s="1" t="str">
        <f t="shared" si="7"/>
        <v>06</v>
      </c>
      <c r="B104" s="20" t="str">
        <f>+VLOOKUP(BD_Capas[[#This Row],[idcapa]],Capas[],2,0)</f>
        <v>rnp_generacion_industrial</v>
      </c>
      <c r="C104" s="3">
        <f t="shared" si="4"/>
        <v>5</v>
      </c>
      <c r="D104" s="20" t="s">
        <v>299</v>
      </c>
      <c r="E104" s="1"/>
      <c r="G104" s="4"/>
      <c r="H104" s="20"/>
      <c r="I104" s="5"/>
      <c r="J104" s="1"/>
    </row>
    <row r="105" spans="1:10" x14ac:dyDescent="0.3">
      <c r="A105" s="1" t="str">
        <f t="shared" si="7"/>
        <v>06</v>
      </c>
      <c r="B105" s="20" t="str">
        <f>+VLOOKUP(BD_Capas[[#This Row],[idcapa]],Capas[],2,0)</f>
        <v>rnp_generacion_industrial</v>
      </c>
      <c r="C105" s="3">
        <f t="shared" si="4"/>
        <v>6</v>
      </c>
      <c r="D105" s="20" t="s">
        <v>300</v>
      </c>
      <c r="E105" s="1"/>
      <c r="G105" s="4"/>
      <c r="H105" s="20"/>
      <c r="I105" s="31"/>
      <c r="J105" s="1"/>
    </row>
    <row r="106" spans="1:10" x14ac:dyDescent="0.3">
      <c r="A106" s="1" t="str">
        <f t="shared" si="7"/>
        <v>06</v>
      </c>
      <c r="B106" s="20" t="str">
        <f>+VLOOKUP(BD_Capas[[#This Row],[idcapa]],Capas[],2,0)</f>
        <v>rnp_generacion_industrial</v>
      </c>
      <c r="C106" s="3">
        <f t="shared" si="4"/>
        <v>7</v>
      </c>
      <c r="D106" s="20" t="s">
        <v>301</v>
      </c>
      <c r="E106" s="1">
        <v>1</v>
      </c>
      <c r="F106" t="s">
        <v>299</v>
      </c>
      <c r="G106" s="4">
        <v>4</v>
      </c>
      <c r="H106" s="20"/>
      <c r="I106" s="31"/>
      <c r="J106" s="1"/>
    </row>
    <row r="107" spans="1:10" x14ac:dyDescent="0.3">
      <c r="A107" s="1" t="str">
        <f t="shared" si="7"/>
        <v>06</v>
      </c>
      <c r="B107" s="20" t="str">
        <f>+VLOOKUP(BD_Capas[[#This Row],[idcapa]],Capas[],2,0)</f>
        <v>rnp_generacion_industrial</v>
      </c>
      <c r="C107" s="3">
        <f t="shared" si="4"/>
        <v>8</v>
      </c>
      <c r="D107" s="20" t="s">
        <v>302</v>
      </c>
      <c r="E107" s="1">
        <v>1</v>
      </c>
      <c r="F107" t="s">
        <v>312</v>
      </c>
      <c r="G107" s="4">
        <v>2</v>
      </c>
      <c r="H107" s="20" t="s">
        <v>349</v>
      </c>
      <c r="I107" s="5" t="str">
        <f>BD_Capas[[#This Row],[idcapa]]&amp;"-"&amp;BD_Capas[[#This Row],[posición_capa]]</f>
        <v>06-2</v>
      </c>
      <c r="J107" s="1">
        <v>2</v>
      </c>
    </row>
    <row r="108" spans="1:10" x14ac:dyDescent="0.3">
      <c r="A108" s="1" t="str">
        <f t="shared" si="7"/>
        <v>06</v>
      </c>
      <c r="B108" s="20" t="str">
        <f>+VLOOKUP(BD_Capas[[#This Row],[idcapa]],Capas[],2,0)</f>
        <v>rnp_generacion_industrial</v>
      </c>
      <c r="C108" s="3">
        <f t="shared" si="4"/>
        <v>9</v>
      </c>
      <c r="D108" s="20" t="s">
        <v>303</v>
      </c>
      <c r="E108" s="1"/>
      <c r="G108" s="4"/>
      <c r="H108" s="20"/>
      <c r="I108" s="31"/>
      <c r="J108" s="1"/>
    </row>
    <row r="109" spans="1:10" x14ac:dyDescent="0.3">
      <c r="A109" s="1" t="str">
        <f t="shared" si="7"/>
        <v>06</v>
      </c>
      <c r="B109" s="20" t="str">
        <f>+VLOOKUP(BD_Capas[[#This Row],[idcapa]],Capas[],2,0)</f>
        <v>rnp_generacion_industrial</v>
      </c>
      <c r="C109" s="3">
        <f t="shared" si="4"/>
        <v>10</v>
      </c>
      <c r="D109" s="20" t="s">
        <v>304</v>
      </c>
      <c r="E109" s="1">
        <v>1</v>
      </c>
      <c r="F109" t="s">
        <v>304</v>
      </c>
      <c r="G109" s="4">
        <v>5</v>
      </c>
      <c r="H109" s="20"/>
      <c r="I109" s="31"/>
      <c r="J109" s="1"/>
    </row>
    <row r="110" spans="1:10" x14ac:dyDescent="0.3">
      <c r="A110" s="1" t="str">
        <f t="shared" si="7"/>
        <v>06</v>
      </c>
      <c r="B110" s="20" t="str">
        <f>+VLOOKUP(BD_Capas[[#This Row],[idcapa]],Capas[],2,0)</f>
        <v>rnp_generacion_industrial</v>
      </c>
      <c r="C110" s="3">
        <f t="shared" si="4"/>
        <v>11</v>
      </c>
      <c r="D110" s="20" t="s">
        <v>11</v>
      </c>
      <c r="E110" s="1">
        <v>1</v>
      </c>
      <c r="F110" t="s">
        <v>11</v>
      </c>
      <c r="G110" s="4">
        <v>8</v>
      </c>
      <c r="H110" s="20"/>
      <c r="I110" s="31"/>
      <c r="J110" s="1"/>
    </row>
    <row r="111" spans="1:10" x14ac:dyDescent="0.3">
      <c r="A111" s="1" t="str">
        <f t="shared" si="7"/>
        <v>06</v>
      </c>
      <c r="B111" s="20" t="str">
        <f>+VLOOKUP(BD_Capas[[#This Row],[idcapa]],Capas[],2,0)</f>
        <v>rnp_generacion_industrial</v>
      </c>
      <c r="C111" s="3">
        <f t="shared" si="4"/>
        <v>12</v>
      </c>
      <c r="D111" s="20" t="s">
        <v>305</v>
      </c>
      <c r="E111" s="1">
        <v>1</v>
      </c>
      <c r="F111" t="s">
        <v>305</v>
      </c>
      <c r="G111" s="4">
        <v>9</v>
      </c>
      <c r="H111" s="20"/>
      <c r="I111" s="31"/>
      <c r="J111" s="1"/>
    </row>
    <row r="112" spans="1:10" x14ac:dyDescent="0.3">
      <c r="A112" s="1" t="str">
        <f t="shared" si="7"/>
        <v>06</v>
      </c>
      <c r="B112" s="20" t="str">
        <f>+VLOOKUP(BD_Capas[[#This Row],[idcapa]],Capas[],2,0)</f>
        <v>rnp_generacion_industrial</v>
      </c>
      <c r="C112" s="3">
        <f t="shared" si="4"/>
        <v>13</v>
      </c>
      <c r="D112" s="20" t="s">
        <v>12</v>
      </c>
      <c r="E112" s="1">
        <v>1</v>
      </c>
      <c r="F112" t="s">
        <v>12</v>
      </c>
      <c r="G112" s="4">
        <v>10</v>
      </c>
      <c r="H112" s="20"/>
      <c r="I112" s="31"/>
      <c r="J112" s="1"/>
    </row>
    <row r="113" spans="1:10" x14ac:dyDescent="0.3">
      <c r="A113" s="1" t="str">
        <f t="shared" si="7"/>
        <v>06</v>
      </c>
      <c r="B113" s="20" t="str">
        <f>+VLOOKUP(BD_Capas[[#This Row],[idcapa]],Capas[],2,0)</f>
        <v>rnp_generacion_industrial</v>
      </c>
      <c r="C113" s="3">
        <f t="shared" si="4"/>
        <v>14</v>
      </c>
      <c r="D113" s="20" t="s">
        <v>306</v>
      </c>
      <c r="E113" s="1"/>
      <c r="G113" s="4"/>
      <c r="H113" s="20"/>
      <c r="I113" s="5"/>
      <c r="J113" s="1"/>
    </row>
    <row r="114" spans="1:10" x14ac:dyDescent="0.3">
      <c r="A114" s="1" t="str">
        <f t="shared" si="7"/>
        <v>06</v>
      </c>
      <c r="B114" s="20" t="str">
        <f>+VLOOKUP(BD_Capas[[#This Row],[idcapa]],Capas[],2,0)</f>
        <v>rnp_generacion_industrial</v>
      </c>
      <c r="C114" s="3">
        <f t="shared" si="4"/>
        <v>15</v>
      </c>
      <c r="D114" s="20" t="s">
        <v>307</v>
      </c>
      <c r="E114" s="1">
        <v>1</v>
      </c>
      <c r="F114" t="s">
        <v>307</v>
      </c>
      <c r="G114" s="4">
        <v>6</v>
      </c>
      <c r="H114" s="20"/>
      <c r="I114" s="5"/>
      <c r="J114" s="1"/>
    </row>
    <row r="115" spans="1:10" x14ac:dyDescent="0.3">
      <c r="A115" s="1" t="str">
        <f t="shared" si="7"/>
        <v>06</v>
      </c>
      <c r="B115" s="20" t="str">
        <f>+VLOOKUP(BD_Capas[[#This Row],[idcapa]],Capas[],2,0)</f>
        <v>rnp_generacion_industrial</v>
      </c>
      <c r="C115" s="3">
        <f t="shared" si="4"/>
        <v>16</v>
      </c>
      <c r="D115" s="20" t="s">
        <v>308</v>
      </c>
      <c r="E115" s="1"/>
      <c r="G115" s="4"/>
      <c r="H115" s="20"/>
      <c r="I115" s="5"/>
      <c r="J115" s="1"/>
    </row>
    <row r="116" spans="1:10" x14ac:dyDescent="0.3">
      <c r="A116" s="1" t="str">
        <f t="shared" si="7"/>
        <v>06</v>
      </c>
      <c r="B116" s="20" t="str">
        <f>+VLOOKUP(BD_Capas[[#This Row],[idcapa]],Capas[],2,0)</f>
        <v>rnp_generacion_industrial</v>
      </c>
      <c r="C116" s="3">
        <f t="shared" si="4"/>
        <v>17</v>
      </c>
      <c r="D116" s="20" t="s">
        <v>309</v>
      </c>
      <c r="E116" s="1">
        <v>1</v>
      </c>
      <c r="F116" t="s">
        <v>309</v>
      </c>
      <c r="G116" s="4">
        <v>7</v>
      </c>
      <c r="H116" s="20" t="s">
        <v>350</v>
      </c>
      <c r="I116" s="5" t="str">
        <f>BD_Capas[[#This Row],[idcapa]]&amp;"-"&amp;BD_Capas[[#This Row],[posición_capa]]</f>
        <v>06-4</v>
      </c>
      <c r="J116" s="1">
        <v>4</v>
      </c>
    </row>
    <row r="117" spans="1:10" x14ac:dyDescent="0.3">
      <c r="A117" s="1" t="str">
        <f t="shared" si="7"/>
        <v>06</v>
      </c>
      <c r="B117" s="20" t="str">
        <f>+VLOOKUP(BD_Capas[[#This Row],[idcapa]],Capas[],2,0)</f>
        <v>rnp_generacion_industrial</v>
      </c>
      <c r="C117" s="3">
        <f t="shared" si="4"/>
        <v>18</v>
      </c>
      <c r="D117" s="20" t="s">
        <v>321</v>
      </c>
      <c r="E117" s="1">
        <v>1</v>
      </c>
      <c r="F117" t="s">
        <v>313</v>
      </c>
      <c r="G117" s="4">
        <v>11</v>
      </c>
      <c r="H117" s="20" t="s">
        <v>351</v>
      </c>
      <c r="I117" s="5" t="str">
        <f>BD_Capas[[#This Row],[idcapa]]&amp;"-"&amp;BD_Capas[[#This Row],[posición_capa]]</f>
        <v>06-3</v>
      </c>
      <c r="J117" s="1">
        <v>3</v>
      </c>
    </row>
    <row r="118" spans="1:10" x14ac:dyDescent="0.3">
      <c r="A118" s="18" t="s">
        <v>146</v>
      </c>
      <c r="B118" s="23" t="str">
        <f>+VLOOKUP(BD_Capas[[#This Row],[idcapa]],Capas[],2,0)</f>
        <v>rp_destinatario</v>
      </c>
      <c r="C118" s="17">
        <v>1</v>
      </c>
      <c r="D118" s="23" t="s">
        <v>295</v>
      </c>
      <c r="E118" s="1">
        <v>1</v>
      </c>
      <c r="F118" s="12" t="s">
        <v>352</v>
      </c>
      <c r="G118" s="14">
        <v>50</v>
      </c>
      <c r="H118" s="23" t="s">
        <v>353</v>
      </c>
      <c r="I118" s="37" t="str">
        <f>BD_Capas[[#This Row],[idcapa]]&amp;"-"&amp;BD_Capas[[#This Row],[posición_capa]]</f>
        <v>07-0</v>
      </c>
      <c r="J118" s="18">
        <v>0</v>
      </c>
    </row>
    <row r="119" spans="1:10" x14ac:dyDescent="0.3">
      <c r="A119" s="1" t="str">
        <f>+A118</f>
        <v>07</v>
      </c>
      <c r="B119" s="20" t="str">
        <f>+VLOOKUP(BD_Capas[[#This Row],[idcapa]],Capas[],2,0)</f>
        <v>rp_destinatario</v>
      </c>
      <c r="C119" s="3">
        <f t="shared" si="4"/>
        <v>2</v>
      </c>
      <c r="D119" s="20" t="s">
        <v>320</v>
      </c>
      <c r="E119" s="1"/>
      <c r="G119" s="4"/>
      <c r="H119" s="20"/>
      <c r="I119" s="31"/>
      <c r="J119" s="1"/>
    </row>
    <row r="120" spans="1:10" x14ac:dyDescent="0.3">
      <c r="A120" s="1" t="str">
        <f t="shared" ref="A120:A135" si="8">+A119</f>
        <v>07</v>
      </c>
      <c r="B120" s="20" t="str">
        <f>+VLOOKUP(BD_Capas[[#This Row],[idcapa]],Capas[],2,0)</f>
        <v>rp_destinatario</v>
      </c>
      <c r="C120" s="3">
        <f t="shared" si="4"/>
        <v>3</v>
      </c>
      <c r="D120" s="20" t="s">
        <v>297</v>
      </c>
      <c r="E120" s="1">
        <v>1</v>
      </c>
      <c r="F120" t="s">
        <v>311</v>
      </c>
      <c r="G120" s="4">
        <v>1</v>
      </c>
      <c r="H120" s="20"/>
      <c r="I120" s="31"/>
      <c r="J120" s="1"/>
    </row>
    <row r="121" spans="1:10" x14ac:dyDescent="0.3">
      <c r="A121" s="1" t="str">
        <f t="shared" si="8"/>
        <v>07</v>
      </c>
      <c r="B121" s="20" t="str">
        <f>+VLOOKUP(BD_Capas[[#This Row],[idcapa]],Capas[],2,0)</f>
        <v>rp_destinatario</v>
      </c>
      <c r="C121" s="3">
        <f t="shared" si="4"/>
        <v>4</v>
      </c>
      <c r="D121" s="20" t="s">
        <v>298</v>
      </c>
      <c r="E121" s="1">
        <v>1</v>
      </c>
      <c r="F121" t="s">
        <v>298</v>
      </c>
      <c r="G121" s="4">
        <v>3</v>
      </c>
      <c r="H121" s="20" t="s">
        <v>354</v>
      </c>
      <c r="I121" s="5" t="str">
        <f>BD_Capas[[#This Row],[idcapa]]&amp;"-"&amp;BD_Capas[[#This Row],[posición_capa]]</f>
        <v>07-1</v>
      </c>
      <c r="J121" s="1">
        <v>1</v>
      </c>
    </row>
    <row r="122" spans="1:10" x14ac:dyDescent="0.3">
      <c r="A122" s="1" t="str">
        <f t="shared" si="8"/>
        <v>07</v>
      </c>
      <c r="B122" s="20" t="str">
        <f>+VLOOKUP(BD_Capas[[#This Row],[idcapa]],Capas[],2,0)</f>
        <v>rp_destinatario</v>
      </c>
      <c r="C122" s="3">
        <f t="shared" si="4"/>
        <v>5</v>
      </c>
      <c r="D122" s="20" t="s">
        <v>299</v>
      </c>
      <c r="E122" s="1"/>
      <c r="G122" s="4"/>
      <c r="H122" s="20"/>
      <c r="I122" s="5"/>
      <c r="J122" s="1"/>
    </row>
    <row r="123" spans="1:10" x14ac:dyDescent="0.3">
      <c r="A123" s="1" t="str">
        <f t="shared" si="8"/>
        <v>07</v>
      </c>
      <c r="B123" s="20" t="str">
        <f>+VLOOKUP(BD_Capas[[#This Row],[idcapa]],Capas[],2,0)</f>
        <v>rp_destinatario</v>
      </c>
      <c r="C123" s="3">
        <f t="shared" si="4"/>
        <v>6</v>
      </c>
      <c r="D123" s="20" t="s">
        <v>300</v>
      </c>
      <c r="E123" s="1"/>
      <c r="G123" s="4"/>
      <c r="H123" s="20"/>
      <c r="I123" s="31"/>
      <c r="J123" s="1"/>
    </row>
    <row r="124" spans="1:10" x14ac:dyDescent="0.3">
      <c r="A124" s="1" t="str">
        <f t="shared" si="8"/>
        <v>07</v>
      </c>
      <c r="B124" s="20" t="str">
        <f>+VLOOKUP(BD_Capas[[#This Row],[idcapa]],Capas[],2,0)</f>
        <v>rp_destinatario</v>
      </c>
      <c r="C124" s="3">
        <f t="shared" si="4"/>
        <v>7</v>
      </c>
      <c r="D124" s="20" t="s">
        <v>301</v>
      </c>
      <c r="E124" s="1">
        <v>1</v>
      </c>
      <c r="F124" t="s">
        <v>299</v>
      </c>
      <c r="G124" s="4">
        <v>4</v>
      </c>
      <c r="H124" s="20"/>
      <c r="I124" s="31"/>
      <c r="J124" s="1"/>
    </row>
    <row r="125" spans="1:10" x14ac:dyDescent="0.3">
      <c r="A125" s="1" t="str">
        <f t="shared" si="8"/>
        <v>07</v>
      </c>
      <c r="B125" s="20" t="str">
        <f>+VLOOKUP(BD_Capas[[#This Row],[idcapa]],Capas[],2,0)</f>
        <v>rp_destinatario</v>
      </c>
      <c r="C125" s="3">
        <f t="shared" si="4"/>
        <v>8</v>
      </c>
      <c r="D125" s="20" t="s">
        <v>302</v>
      </c>
      <c r="E125" s="1">
        <v>1</v>
      </c>
      <c r="F125" t="s">
        <v>312</v>
      </c>
      <c r="G125" s="4">
        <v>2</v>
      </c>
      <c r="H125" s="20" t="s">
        <v>355</v>
      </c>
      <c r="I125" s="5" t="str">
        <f>BD_Capas[[#This Row],[idcapa]]&amp;"-"&amp;BD_Capas[[#This Row],[posición_capa]]</f>
        <v>07-2</v>
      </c>
      <c r="J125" s="1">
        <v>2</v>
      </c>
    </row>
    <row r="126" spans="1:10" x14ac:dyDescent="0.3">
      <c r="A126" s="1" t="str">
        <f t="shared" si="8"/>
        <v>07</v>
      </c>
      <c r="B126" s="20" t="str">
        <f>+VLOOKUP(BD_Capas[[#This Row],[idcapa]],Capas[],2,0)</f>
        <v>rp_destinatario</v>
      </c>
      <c r="C126" s="3">
        <f t="shared" si="4"/>
        <v>9</v>
      </c>
      <c r="D126" s="20" t="s">
        <v>303</v>
      </c>
      <c r="E126" s="1"/>
      <c r="G126" s="4"/>
      <c r="H126" s="20"/>
      <c r="I126" s="31"/>
      <c r="J126" s="1"/>
    </row>
    <row r="127" spans="1:10" x14ac:dyDescent="0.3">
      <c r="A127" s="1" t="str">
        <f t="shared" si="8"/>
        <v>07</v>
      </c>
      <c r="B127" s="20" t="str">
        <f>+VLOOKUP(BD_Capas[[#This Row],[idcapa]],Capas[],2,0)</f>
        <v>rp_destinatario</v>
      </c>
      <c r="C127" s="3">
        <f t="shared" si="4"/>
        <v>10</v>
      </c>
      <c r="D127" s="20" t="s">
        <v>304</v>
      </c>
      <c r="E127" s="1">
        <v>1</v>
      </c>
      <c r="F127" t="s">
        <v>304</v>
      </c>
      <c r="G127" s="4">
        <v>5</v>
      </c>
      <c r="H127" s="20"/>
      <c r="I127" s="31"/>
      <c r="J127" s="1"/>
    </row>
    <row r="128" spans="1:10" x14ac:dyDescent="0.3">
      <c r="A128" s="1" t="str">
        <f t="shared" si="8"/>
        <v>07</v>
      </c>
      <c r="B128" s="20" t="str">
        <f>+VLOOKUP(BD_Capas[[#This Row],[idcapa]],Capas[],2,0)</f>
        <v>rp_destinatario</v>
      </c>
      <c r="C128" s="3">
        <f t="shared" si="4"/>
        <v>11</v>
      </c>
      <c r="D128" s="20" t="s">
        <v>11</v>
      </c>
      <c r="E128" s="1">
        <v>1</v>
      </c>
      <c r="F128" t="s">
        <v>11</v>
      </c>
      <c r="G128" s="4">
        <v>8</v>
      </c>
      <c r="H128" s="20"/>
      <c r="I128" s="31"/>
      <c r="J128" s="1"/>
    </row>
    <row r="129" spans="1:10" x14ac:dyDescent="0.3">
      <c r="A129" s="1" t="str">
        <f t="shared" si="8"/>
        <v>07</v>
      </c>
      <c r="B129" s="20" t="str">
        <f>+VLOOKUP(BD_Capas[[#This Row],[idcapa]],Capas[],2,0)</f>
        <v>rp_destinatario</v>
      </c>
      <c r="C129" s="3">
        <f t="shared" ref="C129:C192" si="9">+C128+1</f>
        <v>12</v>
      </c>
      <c r="D129" s="20" t="s">
        <v>305</v>
      </c>
      <c r="E129" s="1">
        <v>1</v>
      </c>
      <c r="F129" t="s">
        <v>305</v>
      </c>
      <c r="G129" s="4">
        <v>9</v>
      </c>
      <c r="H129" s="20"/>
      <c r="I129" s="31"/>
      <c r="J129" s="1"/>
    </row>
    <row r="130" spans="1:10" x14ac:dyDescent="0.3">
      <c r="A130" s="1" t="str">
        <f t="shared" si="8"/>
        <v>07</v>
      </c>
      <c r="B130" s="20" t="str">
        <f>+VLOOKUP(BD_Capas[[#This Row],[idcapa]],Capas[],2,0)</f>
        <v>rp_destinatario</v>
      </c>
      <c r="C130" s="3">
        <f t="shared" si="9"/>
        <v>13</v>
      </c>
      <c r="D130" s="20" t="s">
        <v>12</v>
      </c>
      <c r="E130" s="1">
        <v>1</v>
      </c>
      <c r="F130" t="s">
        <v>12</v>
      </c>
      <c r="G130" s="4">
        <v>10</v>
      </c>
      <c r="H130" s="20"/>
      <c r="I130" s="31"/>
      <c r="J130" s="1"/>
    </row>
    <row r="131" spans="1:10" x14ac:dyDescent="0.3">
      <c r="A131" s="1" t="str">
        <f t="shared" si="8"/>
        <v>07</v>
      </c>
      <c r="B131" s="20" t="str">
        <f>+VLOOKUP(BD_Capas[[#This Row],[idcapa]],Capas[],2,0)</f>
        <v>rp_destinatario</v>
      </c>
      <c r="C131" s="3">
        <f t="shared" si="9"/>
        <v>14</v>
      </c>
      <c r="D131" s="20" t="s">
        <v>306</v>
      </c>
      <c r="E131" s="1"/>
      <c r="G131" s="4"/>
      <c r="H131" s="20"/>
      <c r="I131" s="5"/>
      <c r="J131" s="1"/>
    </row>
    <row r="132" spans="1:10" x14ac:dyDescent="0.3">
      <c r="A132" s="1" t="str">
        <f t="shared" si="8"/>
        <v>07</v>
      </c>
      <c r="B132" s="20" t="str">
        <f>+VLOOKUP(BD_Capas[[#This Row],[idcapa]],Capas[],2,0)</f>
        <v>rp_destinatario</v>
      </c>
      <c r="C132" s="3">
        <f t="shared" si="9"/>
        <v>15</v>
      </c>
      <c r="D132" s="20" t="s">
        <v>307</v>
      </c>
      <c r="E132" s="1">
        <v>1</v>
      </c>
      <c r="F132" t="s">
        <v>307</v>
      </c>
      <c r="G132" s="4">
        <v>6</v>
      </c>
      <c r="H132" s="20"/>
      <c r="I132" s="5"/>
      <c r="J132" s="1"/>
    </row>
    <row r="133" spans="1:10" x14ac:dyDescent="0.3">
      <c r="A133" s="1" t="str">
        <f t="shared" si="8"/>
        <v>07</v>
      </c>
      <c r="B133" s="20" t="str">
        <f>+VLOOKUP(BD_Capas[[#This Row],[idcapa]],Capas[],2,0)</f>
        <v>rp_destinatario</v>
      </c>
      <c r="C133" s="3">
        <f t="shared" si="9"/>
        <v>16</v>
      </c>
      <c r="D133" s="20" t="s">
        <v>308</v>
      </c>
      <c r="E133" s="1"/>
      <c r="G133" s="4"/>
      <c r="H133" s="20"/>
      <c r="I133" s="5"/>
      <c r="J133" s="1"/>
    </row>
    <row r="134" spans="1:10" x14ac:dyDescent="0.3">
      <c r="A134" s="1" t="str">
        <f t="shared" si="8"/>
        <v>07</v>
      </c>
      <c r="B134" s="20" t="str">
        <f>+VLOOKUP(BD_Capas[[#This Row],[idcapa]],Capas[],2,0)</f>
        <v>rp_destinatario</v>
      </c>
      <c r="C134" s="3">
        <f t="shared" si="9"/>
        <v>17</v>
      </c>
      <c r="D134" s="20" t="s">
        <v>309</v>
      </c>
      <c r="E134" s="1">
        <v>1</v>
      </c>
      <c r="F134" t="s">
        <v>309</v>
      </c>
      <c r="G134" s="4">
        <v>7</v>
      </c>
      <c r="H134" s="20" t="s">
        <v>356</v>
      </c>
      <c r="I134" s="5" t="str">
        <f>BD_Capas[[#This Row],[idcapa]]&amp;"-"&amp;BD_Capas[[#This Row],[posición_capa]]</f>
        <v>07-4</v>
      </c>
      <c r="J134" s="1">
        <v>4</v>
      </c>
    </row>
    <row r="135" spans="1:10" x14ac:dyDescent="0.3">
      <c r="A135" s="1" t="str">
        <f t="shared" si="8"/>
        <v>07</v>
      </c>
      <c r="B135" s="20" t="str">
        <f>+VLOOKUP(BD_Capas[[#This Row],[idcapa]],Capas[],2,0)</f>
        <v>rp_destinatario</v>
      </c>
      <c r="C135" s="3">
        <f t="shared" si="9"/>
        <v>18</v>
      </c>
      <c r="D135" s="20" t="s">
        <v>321</v>
      </c>
      <c r="E135" s="1">
        <v>1</v>
      </c>
      <c r="F135" t="s">
        <v>313</v>
      </c>
      <c r="G135" s="4">
        <v>11</v>
      </c>
      <c r="H135" s="20" t="s">
        <v>357</v>
      </c>
      <c r="I135" s="5" t="str">
        <f>BD_Capas[[#This Row],[idcapa]]&amp;"-"&amp;BD_Capas[[#This Row],[posición_capa]]</f>
        <v>07-3</v>
      </c>
      <c r="J135" s="1">
        <v>3</v>
      </c>
    </row>
    <row r="136" spans="1:10" x14ac:dyDescent="0.3">
      <c r="A136" s="18" t="s">
        <v>147</v>
      </c>
      <c r="B136" s="23" t="str">
        <f>+VLOOKUP(BD_Capas[[#This Row],[idcapa]],Capas[],2,0)</f>
        <v>rp_generacion</v>
      </c>
      <c r="C136" s="17">
        <v>1</v>
      </c>
      <c r="D136" s="23" t="s">
        <v>295</v>
      </c>
      <c r="E136" s="1">
        <v>1</v>
      </c>
      <c r="F136" s="12" t="s">
        <v>359</v>
      </c>
      <c r="G136" s="14">
        <v>50</v>
      </c>
      <c r="H136" s="23" t="s">
        <v>358</v>
      </c>
      <c r="I136" s="37" t="str">
        <f>BD_Capas[[#This Row],[idcapa]]&amp;"-"&amp;BD_Capas[[#This Row],[posición_capa]]</f>
        <v>08-0</v>
      </c>
      <c r="J136" s="18">
        <v>0</v>
      </c>
    </row>
    <row r="137" spans="1:10" x14ac:dyDescent="0.3">
      <c r="A137" s="1" t="str">
        <f>+A136</f>
        <v>08</v>
      </c>
      <c r="B137" s="20" t="str">
        <f>+VLOOKUP(BD_Capas[[#This Row],[idcapa]],Capas[],2,0)</f>
        <v>rp_generacion</v>
      </c>
      <c r="C137" s="3">
        <f t="shared" si="9"/>
        <v>2</v>
      </c>
      <c r="D137" s="20" t="s">
        <v>320</v>
      </c>
      <c r="E137" s="1"/>
      <c r="G137" s="4"/>
      <c r="H137" s="20"/>
      <c r="I137" s="31"/>
      <c r="J137" s="1"/>
    </row>
    <row r="138" spans="1:10" x14ac:dyDescent="0.3">
      <c r="A138" s="1" t="str">
        <f t="shared" ref="A138:A153" si="10">+A137</f>
        <v>08</v>
      </c>
      <c r="B138" s="20" t="str">
        <f>+VLOOKUP(BD_Capas[[#This Row],[idcapa]],Capas[],2,0)</f>
        <v>rp_generacion</v>
      </c>
      <c r="C138" s="3">
        <f t="shared" si="9"/>
        <v>3</v>
      </c>
      <c r="D138" s="20" t="s">
        <v>297</v>
      </c>
      <c r="E138" s="1">
        <v>1</v>
      </c>
      <c r="F138" t="s">
        <v>311</v>
      </c>
      <c r="G138" s="4">
        <v>1</v>
      </c>
      <c r="H138" s="20"/>
      <c r="I138" s="31"/>
      <c r="J138" s="1"/>
    </row>
    <row r="139" spans="1:10" x14ac:dyDescent="0.3">
      <c r="A139" s="1" t="str">
        <f t="shared" si="10"/>
        <v>08</v>
      </c>
      <c r="B139" s="20" t="str">
        <f>+VLOOKUP(BD_Capas[[#This Row],[idcapa]],Capas[],2,0)</f>
        <v>rp_generacion</v>
      </c>
      <c r="C139" s="3">
        <f t="shared" si="9"/>
        <v>4</v>
      </c>
      <c r="D139" s="20" t="s">
        <v>298</v>
      </c>
      <c r="E139" s="1">
        <v>1</v>
      </c>
      <c r="F139" t="s">
        <v>298</v>
      </c>
      <c r="G139" s="4">
        <v>3</v>
      </c>
      <c r="H139" s="20" t="s">
        <v>360</v>
      </c>
      <c r="I139" s="5" t="str">
        <f>BD_Capas[[#This Row],[idcapa]]&amp;"-"&amp;BD_Capas[[#This Row],[posición_capa]]</f>
        <v>08-1</v>
      </c>
      <c r="J139" s="1">
        <v>1</v>
      </c>
    </row>
    <row r="140" spans="1:10" x14ac:dyDescent="0.3">
      <c r="A140" s="1" t="str">
        <f t="shared" si="10"/>
        <v>08</v>
      </c>
      <c r="B140" s="20" t="str">
        <f>+VLOOKUP(BD_Capas[[#This Row],[idcapa]],Capas[],2,0)</f>
        <v>rp_generacion</v>
      </c>
      <c r="C140" s="3">
        <f t="shared" si="9"/>
        <v>5</v>
      </c>
      <c r="D140" s="20" t="s">
        <v>299</v>
      </c>
      <c r="E140" s="1"/>
      <c r="G140" s="4"/>
      <c r="H140" s="20"/>
      <c r="I140" s="5"/>
      <c r="J140" s="1"/>
    </row>
    <row r="141" spans="1:10" x14ac:dyDescent="0.3">
      <c r="A141" s="1" t="str">
        <f t="shared" si="10"/>
        <v>08</v>
      </c>
      <c r="B141" s="20" t="str">
        <f>+VLOOKUP(BD_Capas[[#This Row],[idcapa]],Capas[],2,0)</f>
        <v>rp_generacion</v>
      </c>
      <c r="C141" s="3">
        <f t="shared" si="9"/>
        <v>6</v>
      </c>
      <c r="D141" s="20" t="s">
        <v>300</v>
      </c>
      <c r="E141" s="1"/>
      <c r="G141" s="4"/>
      <c r="H141" s="20"/>
      <c r="I141" s="31"/>
      <c r="J141" s="1"/>
    </row>
    <row r="142" spans="1:10" x14ac:dyDescent="0.3">
      <c r="A142" s="1" t="str">
        <f t="shared" si="10"/>
        <v>08</v>
      </c>
      <c r="B142" s="20" t="str">
        <f>+VLOOKUP(BD_Capas[[#This Row],[idcapa]],Capas[],2,0)</f>
        <v>rp_generacion</v>
      </c>
      <c r="C142" s="3">
        <f t="shared" si="9"/>
        <v>7</v>
      </c>
      <c r="D142" s="20" t="s">
        <v>301</v>
      </c>
      <c r="E142" s="1">
        <v>1</v>
      </c>
      <c r="F142" t="s">
        <v>299</v>
      </c>
      <c r="G142" s="4">
        <v>4</v>
      </c>
      <c r="H142" s="20"/>
      <c r="I142" s="31"/>
      <c r="J142" s="1"/>
    </row>
    <row r="143" spans="1:10" x14ac:dyDescent="0.3">
      <c r="A143" s="1" t="str">
        <f t="shared" si="10"/>
        <v>08</v>
      </c>
      <c r="B143" s="20" t="str">
        <f>+VLOOKUP(BD_Capas[[#This Row],[idcapa]],Capas[],2,0)</f>
        <v>rp_generacion</v>
      </c>
      <c r="C143" s="3">
        <f t="shared" si="9"/>
        <v>8</v>
      </c>
      <c r="D143" s="20" t="s">
        <v>302</v>
      </c>
      <c r="E143" s="1">
        <v>1</v>
      </c>
      <c r="F143" t="s">
        <v>312</v>
      </c>
      <c r="G143" s="4">
        <v>2</v>
      </c>
      <c r="H143" s="20" t="s">
        <v>361</v>
      </c>
      <c r="I143" s="5" t="str">
        <f>BD_Capas[[#This Row],[idcapa]]&amp;"-"&amp;BD_Capas[[#This Row],[posición_capa]]</f>
        <v>08-2</v>
      </c>
      <c r="J143" s="1">
        <v>2</v>
      </c>
    </row>
    <row r="144" spans="1:10" x14ac:dyDescent="0.3">
      <c r="A144" s="1" t="str">
        <f t="shared" si="10"/>
        <v>08</v>
      </c>
      <c r="B144" s="20" t="str">
        <f>+VLOOKUP(BD_Capas[[#This Row],[idcapa]],Capas[],2,0)</f>
        <v>rp_generacion</v>
      </c>
      <c r="C144" s="3">
        <f t="shared" si="9"/>
        <v>9</v>
      </c>
      <c r="D144" s="20" t="s">
        <v>303</v>
      </c>
      <c r="E144" s="1"/>
      <c r="G144" s="4"/>
      <c r="H144" s="20"/>
      <c r="I144" s="31"/>
      <c r="J144" s="1"/>
    </row>
    <row r="145" spans="1:10" x14ac:dyDescent="0.3">
      <c r="A145" s="1" t="str">
        <f t="shared" si="10"/>
        <v>08</v>
      </c>
      <c r="B145" s="20" t="str">
        <f>+VLOOKUP(BD_Capas[[#This Row],[idcapa]],Capas[],2,0)</f>
        <v>rp_generacion</v>
      </c>
      <c r="C145" s="3">
        <f t="shared" si="9"/>
        <v>10</v>
      </c>
      <c r="D145" s="20" t="s">
        <v>304</v>
      </c>
      <c r="E145" s="1">
        <v>1</v>
      </c>
      <c r="F145" t="s">
        <v>304</v>
      </c>
      <c r="G145" s="4">
        <v>5</v>
      </c>
      <c r="H145" s="20"/>
      <c r="I145" s="31"/>
      <c r="J145" s="1"/>
    </row>
    <row r="146" spans="1:10" x14ac:dyDescent="0.3">
      <c r="A146" s="1" t="str">
        <f t="shared" si="10"/>
        <v>08</v>
      </c>
      <c r="B146" s="20" t="str">
        <f>+VLOOKUP(BD_Capas[[#This Row],[idcapa]],Capas[],2,0)</f>
        <v>rp_generacion</v>
      </c>
      <c r="C146" s="3">
        <f t="shared" si="9"/>
        <v>11</v>
      </c>
      <c r="D146" s="20" t="s">
        <v>11</v>
      </c>
      <c r="E146" s="1">
        <v>1</v>
      </c>
      <c r="F146" t="s">
        <v>11</v>
      </c>
      <c r="G146" s="4">
        <v>8</v>
      </c>
      <c r="H146" s="20"/>
      <c r="I146" s="31"/>
      <c r="J146" s="1"/>
    </row>
    <row r="147" spans="1:10" x14ac:dyDescent="0.3">
      <c r="A147" s="1" t="str">
        <f t="shared" si="10"/>
        <v>08</v>
      </c>
      <c r="B147" s="20" t="str">
        <f>+VLOOKUP(BD_Capas[[#This Row],[idcapa]],Capas[],2,0)</f>
        <v>rp_generacion</v>
      </c>
      <c r="C147" s="3">
        <f t="shared" si="9"/>
        <v>12</v>
      </c>
      <c r="D147" s="20" t="s">
        <v>305</v>
      </c>
      <c r="E147" s="1">
        <v>1</v>
      </c>
      <c r="F147" t="s">
        <v>305</v>
      </c>
      <c r="G147" s="4">
        <v>9</v>
      </c>
      <c r="H147" s="20"/>
      <c r="I147" s="31"/>
      <c r="J147" s="1"/>
    </row>
    <row r="148" spans="1:10" x14ac:dyDescent="0.3">
      <c r="A148" s="1" t="str">
        <f t="shared" si="10"/>
        <v>08</v>
      </c>
      <c r="B148" s="20" t="str">
        <f>+VLOOKUP(BD_Capas[[#This Row],[idcapa]],Capas[],2,0)</f>
        <v>rp_generacion</v>
      </c>
      <c r="C148" s="3">
        <f t="shared" si="9"/>
        <v>13</v>
      </c>
      <c r="D148" s="20" t="s">
        <v>12</v>
      </c>
      <c r="E148" s="1">
        <v>1</v>
      </c>
      <c r="F148" t="s">
        <v>12</v>
      </c>
      <c r="G148" s="4">
        <v>10</v>
      </c>
      <c r="H148" s="20"/>
      <c r="I148" s="31"/>
      <c r="J148" s="1"/>
    </row>
    <row r="149" spans="1:10" x14ac:dyDescent="0.3">
      <c r="A149" s="1" t="str">
        <f t="shared" si="10"/>
        <v>08</v>
      </c>
      <c r="B149" s="20" t="str">
        <f>+VLOOKUP(BD_Capas[[#This Row],[idcapa]],Capas[],2,0)</f>
        <v>rp_generacion</v>
      </c>
      <c r="C149" s="3">
        <f t="shared" si="9"/>
        <v>14</v>
      </c>
      <c r="D149" s="20" t="s">
        <v>306</v>
      </c>
      <c r="E149" s="1"/>
      <c r="G149" s="4"/>
      <c r="H149" s="20"/>
      <c r="I149" s="5"/>
      <c r="J149" s="1"/>
    </row>
    <row r="150" spans="1:10" x14ac:dyDescent="0.3">
      <c r="A150" s="1" t="str">
        <f t="shared" si="10"/>
        <v>08</v>
      </c>
      <c r="B150" s="20" t="str">
        <f>+VLOOKUP(BD_Capas[[#This Row],[idcapa]],Capas[],2,0)</f>
        <v>rp_generacion</v>
      </c>
      <c r="C150" s="3">
        <f t="shared" si="9"/>
        <v>15</v>
      </c>
      <c r="D150" s="20" t="s">
        <v>307</v>
      </c>
      <c r="E150" s="1">
        <v>1</v>
      </c>
      <c r="F150" t="s">
        <v>307</v>
      </c>
      <c r="G150" s="4">
        <v>6</v>
      </c>
      <c r="H150" s="20"/>
      <c r="I150" s="5"/>
      <c r="J150" s="1"/>
    </row>
    <row r="151" spans="1:10" x14ac:dyDescent="0.3">
      <c r="A151" s="1" t="str">
        <f t="shared" si="10"/>
        <v>08</v>
      </c>
      <c r="B151" s="20" t="str">
        <f>+VLOOKUP(BD_Capas[[#This Row],[idcapa]],Capas[],2,0)</f>
        <v>rp_generacion</v>
      </c>
      <c r="C151" s="3">
        <f t="shared" si="9"/>
        <v>16</v>
      </c>
      <c r="D151" s="20" t="s">
        <v>308</v>
      </c>
      <c r="E151" s="1"/>
      <c r="G151" s="4"/>
      <c r="H151" s="20"/>
      <c r="I151" s="5"/>
      <c r="J151" s="1"/>
    </row>
    <row r="152" spans="1:10" x14ac:dyDescent="0.3">
      <c r="A152" s="1" t="str">
        <f t="shared" si="10"/>
        <v>08</v>
      </c>
      <c r="B152" s="20" t="str">
        <f>+VLOOKUP(BD_Capas[[#This Row],[idcapa]],Capas[],2,0)</f>
        <v>rp_generacion</v>
      </c>
      <c r="C152" s="3">
        <f t="shared" si="9"/>
        <v>17</v>
      </c>
      <c r="D152" s="20" t="s">
        <v>309</v>
      </c>
      <c r="E152" s="1">
        <v>1</v>
      </c>
      <c r="F152" t="s">
        <v>309</v>
      </c>
      <c r="G152" s="4">
        <v>7</v>
      </c>
      <c r="H152" s="20" t="s">
        <v>362</v>
      </c>
      <c r="I152" s="5" t="str">
        <f>BD_Capas[[#This Row],[idcapa]]&amp;"-"&amp;BD_Capas[[#This Row],[posición_capa]]</f>
        <v>08-4</v>
      </c>
      <c r="J152" s="1">
        <v>4</v>
      </c>
    </row>
    <row r="153" spans="1:10" x14ac:dyDescent="0.3">
      <c r="A153" s="1" t="str">
        <f t="shared" si="10"/>
        <v>08</v>
      </c>
      <c r="B153" s="20" t="str">
        <f>+VLOOKUP(BD_Capas[[#This Row],[idcapa]],Capas[],2,0)</f>
        <v>rp_generacion</v>
      </c>
      <c r="C153" s="3">
        <f t="shared" si="9"/>
        <v>18</v>
      </c>
      <c r="D153" s="20" t="s">
        <v>321</v>
      </c>
      <c r="E153" s="1">
        <v>1</v>
      </c>
      <c r="F153" t="s">
        <v>313</v>
      </c>
      <c r="G153" s="4">
        <v>11</v>
      </c>
      <c r="H153" s="20" t="s">
        <v>363</v>
      </c>
      <c r="I153" s="5" t="str">
        <f>BD_Capas[[#This Row],[idcapa]]&amp;"-"&amp;BD_Capas[[#This Row],[posición_capa]]</f>
        <v>08-3</v>
      </c>
      <c r="J153" s="1">
        <v>3</v>
      </c>
    </row>
    <row r="154" spans="1:10" x14ac:dyDescent="0.3">
      <c r="A154" s="18" t="s">
        <v>148</v>
      </c>
      <c r="B154" s="23" t="str">
        <f>+VLOOKUP(BD_Capas[[#This Row],[idcapa]],Capas[],2,0)</f>
        <v>01</v>
      </c>
      <c r="C154" s="17">
        <v>1</v>
      </c>
      <c r="D154" s="23" t="s">
        <v>364</v>
      </c>
      <c r="E154" s="1"/>
      <c r="F154" s="14"/>
      <c r="G154" s="14"/>
      <c r="H154" s="23"/>
      <c r="I154" s="37"/>
      <c r="J154" s="18"/>
    </row>
    <row r="155" spans="1:10" x14ac:dyDescent="0.3">
      <c r="A155" s="1" t="str">
        <f>+A154</f>
        <v>09</v>
      </c>
      <c r="B155" s="20" t="str">
        <f>+VLOOKUP(BD_Capas[[#This Row],[idcapa]],Capas[],2,0)</f>
        <v>01</v>
      </c>
      <c r="C155" s="3">
        <f t="shared" si="9"/>
        <v>2</v>
      </c>
      <c r="D155" s="20" t="s">
        <v>4</v>
      </c>
      <c r="E155" s="1">
        <v>1</v>
      </c>
      <c r="F155" t="s">
        <v>382</v>
      </c>
      <c r="G155" s="4">
        <v>1</v>
      </c>
      <c r="H155" s="20"/>
      <c r="I155" s="31"/>
      <c r="J155" s="1"/>
    </row>
    <row r="156" spans="1:10" x14ac:dyDescent="0.3">
      <c r="A156" s="1" t="str">
        <f t="shared" ref="A156:A170" si="11">+A155</f>
        <v>09</v>
      </c>
      <c r="B156" s="20" t="str">
        <f>+VLOOKUP(BD_Capas[[#This Row],[idcapa]],Capas[],2,0)</f>
        <v>01</v>
      </c>
      <c r="C156" s="3">
        <f t="shared" si="9"/>
        <v>3</v>
      </c>
      <c r="D156" s="20" t="s">
        <v>19</v>
      </c>
      <c r="E156" s="1">
        <v>1</v>
      </c>
      <c r="F156" t="s">
        <v>19</v>
      </c>
      <c r="G156" s="4">
        <v>2</v>
      </c>
      <c r="H156" s="20"/>
      <c r="I156" s="31"/>
      <c r="J156" s="1"/>
    </row>
    <row r="157" spans="1:10" x14ac:dyDescent="0.3">
      <c r="A157" s="1" t="str">
        <f t="shared" si="11"/>
        <v>09</v>
      </c>
      <c r="B157" s="20" t="str">
        <f>+VLOOKUP(BD_Capas[[#This Row],[idcapa]],Capas[],2,0)</f>
        <v>01</v>
      </c>
      <c r="C157" s="3">
        <f t="shared" si="9"/>
        <v>4</v>
      </c>
      <c r="D157" s="20" t="s">
        <v>2</v>
      </c>
      <c r="E157" s="1">
        <v>1</v>
      </c>
      <c r="F157" t="s">
        <v>11</v>
      </c>
      <c r="G157" s="4">
        <v>6</v>
      </c>
      <c r="H157" s="20"/>
      <c r="I157" s="5"/>
      <c r="J157" s="1"/>
    </row>
    <row r="158" spans="1:10" x14ac:dyDescent="0.3">
      <c r="A158" s="1" t="str">
        <f t="shared" si="11"/>
        <v>09</v>
      </c>
      <c r="B158" s="20" t="str">
        <f>+VLOOKUP(BD_Capas[[#This Row],[idcapa]],Capas[],2,0)</f>
        <v>01</v>
      </c>
      <c r="C158" s="3">
        <f t="shared" si="9"/>
        <v>5</v>
      </c>
      <c r="D158" s="20" t="s">
        <v>3</v>
      </c>
      <c r="E158" s="1">
        <v>1</v>
      </c>
      <c r="F158" t="s">
        <v>305</v>
      </c>
      <c r="G158" s="4">
        <v>7</v>
      </c>
      <c r="H158" s="20"/>
      <c r="I158" s="5"/>
      <c r="J158" s="1"/>
    </row>
    <row r="159" spans="1:10" x14ac:dyDescent="0.3">
      <c r="A159" s="1" t="str">
        <f t="shared" si="11"/>
        <v>09</v>
      </c>
      <c r="B159" s="20" t="str">
        <f>+VLOOKUP(BD_Capas[[#This Row],[idcapa]],Capas[],2,0)</f>
        <v>01</v>
      </c>
      <c r="C159" s="3">
        <f t="shared" si="9"/>
        <v>6</v>
      </c>
      <c r="D159" s="20" t="s">
        <v>365</v>
      </c>
      <c r="E159" s="1"/>
      <c r="G159" s="4"/>
      <c r="H159" s="20"/>
      <c r="I159" s="31"/>
      <c r="J159" s="1"/>
    </row>
    <row r="160" spans="1:10" x14ac:dyDescent="0.3">
      <c r="A160" s="1" t="str">
        <f t="shared" si="11"/>
        <v>09</v>
      </c>
      <c r="B160" s="20" t="str">
        <f>+VLOOKUP(BD_Capas[[#This Row],[idcapa]],Capas[],2,0)</f>
        <v>01</v>
      </c>
      <c r="C160" s="3">
        <f t="shared" si="9"/>
        <v>7</v>
      </c>
      <c r="D160" s="20" t="s">
        <v>366</v>
      </c>
      <c r="E160" s="1">
        <v>1</v>
      </c>
      <c r="F160" t="s">
        <v>12</v>
      </c>
      <c r="G160" s="4">
        <v>8</v>
      </c>
      <c r="H160" s="20"/>
      <c r="I160" s="31"/>
      <c r="J160" s="1"/>
    </row>
    <row r="161" spans="1:10" x14ac:dyDescent="0.3">
      <c r="A161" s="1" t="str">
        <f t="shared" si="11"/>
        <v>09</v>
      </c>
      <c r="B161" s="20" t="str">
        <f>+VLOOKUP(BD_Capas[[#This Row],[idcapa]],Capas[],2,0)</f>
        <v>01</v>
      </c>
      <c r="C161" s="3">
        <f t="shared" si="9"/>
        <v>8</v>
      </c>
      <c r="D161" s="20" t="s">
        <v>367</v>
      </c>
      <c r="E161" s="1"/>
      <c r="G161" s="4"/>
      <c r="H161" s="20"/>
      <c r="I161" s="5"/>
      <c r="J161" s="1"/>
    </row>
    <row r="162" spans="1:10" x14ac:dyDescent="0.3">
      <c r="A162" s="1" t="str">
        <f t="shared" si="11"/>
        <v>09</v>
      </c>
      <c r="B162" s="20" t="str">
        <f>+VLOOKUP(BD_Capas[[#This Row],[idcapa]],Capas[],2,0)</f>
        <v>01</v>
      </c>
      <c r="C162" s="3">
        <f t="shared" si="9"/>
        <v>9</v>
      </c>
      <c r="D162" s="20" t="s">
        <v>368</v>
      </c>
      <c r="E162" s="1"/>
      <c r="G162" s="4"/>
      <c r="H162" s="20"/>
      <c r="I162" s="31"/>
      <c r="J162" s="1"/>
    </row>
    <row r="163" spans="1:10" x14ac:dyDescent="0.3">
      <c r="A163" s="1" t="str">
        <f t="shared" si="11"/>
        <v>09</v>
      </c>
      <c r="B163" s="20" t="str">
        <f>+VLOOKUP(BD_Capas[[#This Row],[idcapa]],Capas[],2,0)</f>
        <v>01</v>
      </c>
      <c r="C163" s="3">
        <f t="shared" si="9"/>
        <v>10</v>
      </c>
      <c r="D163" s="20" t="s">
        <v>369</v>
      </c>
      <c r="E163" s="1"/>
      <c r="G163" s="4"/>
      <c r="H163" s="20"/>
      <c r="I163" s="31"/>
      <c r="J163" s="1"/>
    </row>
    <row r="164" spans="1:10" x14ac:dyDescent="0.3">
      <c r="A164" s="1" t="str">
        <f t="shared" si="11"/>
        <v>09</v>
      </c>
      <c r="B164" s="20" t="str">
        <f>+VLOOKUP(BD_Capas[[#This Row],[idcapa]],Capas[],2,0)</f>
        <v>01</v>
      </c>
      <c r="C164" s="3">
        <f t="shared" si="9"/>
        <v>11</v>
      </c>
      <c r="D164" s="20" t="s">
        <v>370</v>
      </c>
      <c r="E164" s="1">
        <v>1</v>
      </c>
      <c r="F164" t="s">
        <v>383</v>
      </c>
      <c r="G164" s="4">
        <v>9</v>
      </c>
      <c r="H164" s="20"/>
      <c r="I164" s="31"/>
      <c r="J164" s="1"/>
    </row>
    <row r="165" spans="1:10" x14ac:dyDescent="0.3">
      <c r="A165" s="1" t="str">
        <f t="shared" si="11"/>
        <v>09</v>
      </c>
      <c r="B165" s="20" t="str">
        <f>+VLOOKUP(BD_Capas[[#This Row],[idcapa]],Capas[],2,0)</f>
        <v>01</v>
      </c>
      <c r="C165" s="3">
        <f t="shared" si="9"/>
        <v>12</v>
      </c>
      <c r="D165" s="20" t="s">
        <v>371</v>
      </c>
      <c r="E165" s="1">
        <v>1</v>
      </c>
      <c r="F165" t="s">
        <v>376</v>
      </c>
      <c r="G165" s="4">
        <v>10</v>
      </c>
      <c r="H165" s="20"/>
      <c r="I165" s="31"/>
      <c r="J165" s="1"/>
    </row>
    <row r="166" spans="1:10" x14ac:dyDescent="0.3">
      <c r="A166" s="1" t="str">
        <f t="shared" si="11"/>
        <v>09</v>
      </c>
      <c r="B166" s="20" t="str">
        <f>+VLOOKUP(BD_Capas[[#This Row],[idcapa]],Capas[],2,0)</f>
        <v>01</v>
      </c>
      <c r="C166" s="3">
        <f t="shared" si="9"/>
        <v>13</v>
      </c>
      <c r="D166" s="20" t="s">
        <v>372</v>
      </c>
      <c r="E166" s="1">
        <v>1</v>
      </c>
      <c r="F166" t="s">
        <v>377</v>
      </c>
      <c r="G166" s="4">
        <v>11</v>
      </c>
      <c r="H166" s="20"/>
      <c r="I166" s="31"/>
      <c r="J166" s="1"/>
    </row>
    <row r="167" spans="1:10" x14ac:dyDescent="0.3">
      <c r="A167" s="1" t="str">
        <f t="shared" si="11"/>
        <v>09</v>
      </c>
      <c r="B167" s="20" t="str">
        <f>+VLOOKUP(BD_Capas[[#This Row],[idcapa]],Capas[],2,0)</f>
        <v>01</v>
      </c>
      <c r="C167" s="3">
        <f t="shared" si="9"/>
        <v>14</v>
      </c>
      <c r="D167" s="20" t="s">
        <v>373</v>
      </c>
      <c r="E167" s="1">
        <v>1</v>
      </c>
      <c r="F167" t="s">
        <v>381</v>
      </c>
      <c r="G167" s="4">
        <v>4</v>
      </c>
      <c r="H167" s="20"/>
      <c r="I167" s="5"/>
      <c r="J167" s="1"/>
    </row>
    <row r="168" spans="1:10" x14ac:dyDescent="0.3">
      <c r="A168" s="1" t="str">
        <f t="shared" si="11"/>
        <v>09</v>
      </c>
      <c r="B168" s="20" t="str">
        <f>+VLOOKUP(BD_Capas[[#This Row],[idcapa]],Capas[],2,0)</f>
        <v>01</v>
      </c>
      <c r="C168" s="3">
        <f t="shared" si="9"/>
        <v>15</v>
      </c>
      <c r="D168" s="20" t="s">
        <v>374</v>
      </c>
      <c r="E168" s="1">
        <v>1</v>
      </c>
      <c r="F168" t="s">
        <v>380</v>
      </c>
      <c r="G168" s="4">
        <v>5</v>
      </c>
      <c r="H168" s="20"/>
      <c r="I168" s="5"/>
      <c r="J168" s="1"/>
    </row>
    <row r="169" spans="1:10" x14ac:dyDescent="0.3">
      <c r="A169" s="1" t="str">
        <f t="shared" si="11"/>
        <v>09</v>
      </c>
      <c r="B169" s="20" t="str">
        <f>+VLOOKUP(BD_Capas[[#This Row],[idcapa]],Capas[],2,0)</f>
        <v>01</v>
      </c>
      <c r="C169" s="3">
        <f t="shared" si="9"/>
        <v>16</v>
      </c>
      <c r="D169" s="20" t="s">
        <v>113</v>
      </c>
      <c r="E169" s="1">
        <v>1</v>
      </c>
      <c r="F169" t="s">
        <v>379</v>
      </c>
      <c r="G169" s="4">
        <v>3</v>
      </c>
      <c r="H169" s="20" t="s">
        <v>378</v>
      </c>
      <c r="I169" s="5" t="str">
        <f>BD_Capas[[#This Row],[idcapa]]&amp;"-"&amp;BD_Capas[[#This Row],[posición_capa]]</f>
        <v>09-1</v>
      </c>
      <c r="J169" s="1">
        <v>1</v>
      </c>
    </row>
    <row r="170" spans="1:10" x14ac:dyDescent="0.3">
      <c r="A170" s="1" t="str">
        <f t="shared" si="11"/>
        <v>09</v>
      </c>
      <c r="B170" s="20" t="str">
        <f>+VLOOKUP(BD_Capas[[#This Row],[idcapa]],Capas[],2,0)</f>
        <v>01</v>
      </c>
      <c r="C170" s="3">
        <f t="shared" si="9"/>
        <v>17</v>
      </c>
      <c r="D170" s="20" t="s">
        <v>375</v>
      </c>
      <c r="E170" s="1"/>
      <c r="G170" s="4"/>
      <c r="H170" s="20"/>
      <c r="I170" s="5"/>
      <c r="J170" s="1"/>
    </row>
    <row r="171" spans="1:10" x14ac:dyDescent="0.3">
      <c r="A171" s="18" t="s">
        <v>149</v>
      </c>
      <c r="B171" s="23" t="str">
        <f>+VLOOKUP(BD_Capas[[#This Row],[idcapa]],Capas[],2,0)</f>
        <v>02</v>
      </c>
      <c r="C171" s="17">
        <v>1</v>
      </c>
      <c r="D171" s="23" t="s">
        <v>364</v>
      </c>
      <c r="E171" s="1"/>
      <c r="F171" s="4"/>
      <c r="G171" s="14"/>
      <c r="H171" s="23"/>
      <c r="I171" s="37"/>
      <c r="J171" s="18"/>
    </row>
    <row r="172" spans="1:10" x14ac:dyDescent="0.3">
      <c r="A172" s="1" t="str">
        <f>+A171</f>
        <v>10</v>
      </c>
      <c r="B172" s="20" t="str">
        <f>+VLOOKUP(BD_Capas[[#This Row],[idcapa]],Capas[],2,0)</f>
        <v>02</v>
      </c>
      <c r="C172" s="3">
        <f t="shared" si="9"/>
        <v>2</v>
      </c>
      <c r="D172" s="20" t="s">
        <v>4</v>
      </c>
      <c r="E172" s="1">
        <v>1</v>
      </c>
      <c r="F172" t="s">
        <v>382</v>
      </c>
      <c r="G172" s="4">
        <v>1</v>
      </c>
      <c r="H172" s="20"/>
      <c r="I172" s="31"/>
      <c r="J172" s="1"/>
    </row>
    <row r="173" spans="1:10" x14ac:dyDescent="0.3">
      <c r="A173" s="1" t="str">
        <f t="shared" ref="A173:A187" si="12">+A172</f>
        <v>10</v>
      </c>
      <c r="B173" s="20" t="str">
        <f>+VLOOKUP(BD_Capas[[#This Row],[idcapa]],Capas[],2,0)</f>
        <v>02</v>
      </c>
      <c r="C173" s="3">
        <f t="shared" si="9"/>
        <v>3</v>
      </c>
      <c r="D173" s="20" t="s">
        <v>19</v>
      </c>
      <c r="E173" s="1">
        <v>1</v>
      </c>
      <c r="F173" t="s">
        <v>19</v>
      </c>
      <c r="G173" s="4">
        <v>2</v>
      </c>
      <c r="H173" s="20"/>
      <c r="I173" s="31"/>
      <c r="J173" s="1"/>
    </row>
    <row r="174" spans="1:10" x14ac:dyDescent="0.3">
      <c r="A174" s="1" t="str">
        <f t="shared" si="12"/>
        <v>10</v>
      </c>
      <c r="B174" s="20" t="str">
        <f>+VLOOKUP(BD_Capas[[#This Row],[idcapa]],Capas[],2,0)</f>
        <v>02</v>
      </c>
      <c r="C174" s="3">
        <f t="shared" si="9"/>
        <v>4</v>
      </c>
      <c r="D174" s="20" t="s">
        <v>2</v>
      </c>
      <c r="E174" s="1">
        <v>1</v>
      </c>
      <c r="F174" t="s">
        <v>11</v>
      </c>
      <c r="G174" s="4">
        <v>6</v>
      </c>
      <c r="H174" s="20"/>
      <c r="I174" s="5"/>
      <c r="J174" s="1"/>
    </row>
    <row r="175" spans="1:10" x14ac:dyDescent="0.3">
      <c r="A175" s="1" t="str">
        <f t="shared" si="12"/>
        <v>10</v>
      </c>
      <c r="B175" s="20" t="str">
        <f>+VLOOKUP(BD_Capas[[#This Row],[idcapa]],Capas[],2,0)</f>
        <v>02</v>
      </c>
      <c r="C175" s="3">
        <f t="shared" si="9"/>
        <v>5</v>
      </c>
      <c r="D175" s="20" t="s">
        <v>3</v>
      </c>
      <c r="E175" s="1">
        <v>1</v>
      </c>
      <c r="F175" t="s">
        <v>305</v>
      </c>
      <c r="G175" s="4">
        <v>7</v>
      </c>
      <c r="H175" s="20"/>
      <c r="I175" s="5"/>
      <c r="J175" s="1"/>
    </row>
    <row r="176" spans="1:10" x14ac:dyDescent="0.3">
      <c r="A176" s="1" t="str">
        <f t="shared" si="12"/>
        <v>10</v>
      </c>
      <c r="B176" s="20" t="str">
        <f>+VLOOKUP(BD_Capas[[#This Row],[idcapa]],Capas[],2,0)</f>
        <v>02</v>
      </c>
      <c r="C176" s="3">
        <f t="shared" si="9"/>
        <v>6</v>
      </c>
      <c r="D176" s="20" t="s">
        <v>365</v>
      </c>
      <c r="E176" s="1"/>
      <c r="G176" s="4"/>
      <c r="H176" s="20"/>
      <c r="I176" s="31"/>
      <c r="J176" s="1"/>
    </row>
    <row r="177" spans="1:10" x14ac:dyDescent="0.3">
      <c r="A177" s="1" t="str">
        <f t="shared" si="12"/>
        <v>10</v>
      </c>
      <c r="B177" s="20" t="str">
        <f>+VLOOKUP(BD_Capas[[#This Row],[idcapa]],Capas[],2,0)</f>
        <v>02</v>
      </c>
      <c r="C177" s="3">
        <f t="shared" si="9"/>
        <v>7</v>
      </c>
      <c r="D177" s="20" t="s">
        <v>366</v>
      </c>
      <c r="E177" s="1">
        <v>1</v>
      </c>
      <c r="F177" t="s">
        <v>12</v>
      </c>
      <c r="G177" s="4">
        <v>8</v>
      </c>
      <c r="H177" s="20"/>
      <c r="I177" s="31"/>
      <c r="J177" s="1"/>
    </row>
    <row r="178" spans="1:10" x14ac:dyDescent="0.3">
      <c r="A178" s="1" t="str">
        <f t="shared" si="12"/>
        <v>10</v>
      </c>
      <c r="B178" s="20" t="str">
        <f>+VLOOKUP(BD_Capas[[#This Row],[idcapa]],Capas[],2,0)</f>
        <v>02</v>
      </c>
      <c r="C178" s="3">
        <f t="shared" si="9"/>
        <v>8</v>
      </c>
      <c r="D178" s="20" t="s">
        <v>367</v>
      </c>
      <c r="E178" s="1"/>
      <c r="G178" s="4"/>
      <c r="H178" s="20"/>
      <c r="I178" s="5"/>
      <c r="J178" s="1"/>
    </row>
    <row r="179" spans="1:10" x14ac:dyDescent="0.3">
      <c r="A179" s="1" t="str">
        <f t="shared" si="12"/>
        <v>10</v>
      </c>
      <c r="B179" s="20" t="str">
        <f>+VLOOKUP(BD_Capas[[#This Row],[idcapa]],Capas[],2,0)</f>
        <v>02</v>
      </c>
      <c r="C179" s="3">
        <f t="shared" si="9"/>
        <v>9</v>
      </c>
      <c r="D179" s="20" t="s">
        <v>368</v>
      </c>
      <c r="E179" s="1"/>
      <c r="G179" s="4"/>
      <c r="H179" s="20"/>
      <c r="I179" s="31"/>
      <c r="J179" s="1"/>
    </row>
    <row r="180" spans="1:10" x14ac:dyDescent="0.3">
      <c r="A180" s="1" t="str">
        <f t="shared" si="12"/>
        <v>10</v>
      </c>
      <c r="B180" s="20" t="str">
        <f>+VLOOKUP(BD_Capas[[#This Row],[idcapa]],Capas[],2,0)</f>
        <v>02</v>
      </c>
      <c r="C180" s="3">
        <f t="shared" si="9"/>
        <v>10</v>
      </c>
      <c r="D180" s="20" t="s">
        <v>369</v>
      </c>
      <c r="E180" s="1"/>
      <c r="G180" s="4"/>
      <c r="H180" s="20"/>
      <c r="I180" s="31"/>
      <c r="J180" s="1"/>
    </row>
    <row r="181" spans="1:10" x14ac:dyDescent="0.3">
      <c r="A181" s="1" t="str">
        <f t="shared" si="12"/>
        <v>10</v>
      </c>
      <c r="B181" s="20" t="str">
        <f>+VLOOKUP(BD_Capas[[#This Row],[idcapa]],Capas[],2,0)</f>
        <v>02</v>
      </c>
      <c r="C181" s="3">
        <f t="shared" si="9"/>
        <v>11</v>
      </c>
      <c r="D181" s="20" t="s">
        <v>370</v>
      </c>
      <c r="E181" s="1">
        <v>1</v>
      </c>
      <c r="F181" t="s">
        <v>383</v>
      </c>
      <c r="G181" s="4">
        <v>9</v>
      </c>
      <c r="H181" s="20"/>
      <c r="I181" s="31"/>
      <c r="J181" s="1"/>
    </row>
    <row r="182" spans="1:10" x14ac:dyDescent="0.3">
      <c r="A182" s="1" t="str">
        <f t="shared" si="12"/>
        <v>10</v>
      </c>
      <c r="B182" s="20" t="str">
        <f>+VLOOKUP(BD_Capas[[#This Row],[idcapa]],Capas[],2,0)</f>
        <v>02</v>
      </c>
      <c r="C182" s="3">
        <f t="shared" si="9"/>
        <v>12</v>
      </c>
      <c r="D182" s="20" t="s">
        <v>371</v>
      </c>
      <c r="E182" s="1">
        <v>1</v>
      </c>
      <c r="F182" t="s">
        <v>376</v>
      </c>
      <c r="G182" s="4">
        <v>10</v>
      </c>
      <c r="H182" s="20"/>
      <c r="I182" s="31"/>
      <c r="J182" s="1"/>
    </row>
    <row r="183" spans="1:10" x14ac:dyDescent="0.3">
      <c r="A183" s="1" t="str">
        <f t="shared" si="12"/>
        <v>10</v>
      </c>
      <c r="B183" s="20" t="str">
        <f>+VLOOKUP(BD_Capas[[#This Row],[idcapa]],Capas[],2,0)</f>
        <v>02</v>
      </c>
      <c r="C183" s="3">
        <f t="shared" si="9"/>
        <v>13</v>
      </c>
      <c r="D183" s="20" t="s">
        <v>372</v>
      </c>
      <c r="E183" s="1">
        <v>1</v>
      </c>
      <c r="F183" t="s">
        <v>377</v>
      </c>
      <c r="G183" s="4">
        <v>11</v>
      </c>
      <c r="H183" s="20"/>
      <c r="I183" s="31"/>
      <c r="J183" s="1"/>
    </row>
    <row r="184" spans="1:10" x14ac:dyDescent="0.3">
      <c r="A184" s="1" t="str">
        <f t="shared" si="12"/>
        <v>10</v>
      </c>
      <c r="B184" s="20" t="str">
        <f>+VLOOKUP(BD_Capas[[#This Row],[idcapa]],Capas[],2,0)</f>
        <v>02</v>
      </c>
      <c r="C184" s="3">
        <f t="shared" si="9"/>
        <v>14</v>
      </c>
      <c r="D184" s="20" t="s">
        <v>373</v>
      </c>
      <c r="E184" s="1">
        <v>1</v>
      </c>
      <c r="F184" t="s">
        <v>381</v>
      </c>
      <c r="G184" s="4">
        <v>4</v>
      </c>
      <c r="H184" s="20"/>
      <c r="I184" s="5"/>
      <c r="J184" s="1"/>
    </row>
    <row r="185" spans="1:10" x14ac:dyDescent="0.3">
      <c r="A185" s="1" t="str">
        <f t="shared" si="12"/>
        <v>10</v>
      </c>
      <c r="B185" s="20" t="str">
        <f>+VLOOKUP(BD_Capas[[#This Row],[idcapa]],Capas[],2,0)</f>
        <v>02</v>
      </c>
      <c r="C185" s="3">
        <f t="shared" si="9"/>
        <v>15</v>
      </c>
      <c r="D185" s="20" t="s">
        <v>374</v>
      </c>
      <c r="E185" s="1">
        <v>1</v>
      </c>
      <c r="F185" t="s">
        <v>380</v>
      </c>
      <c r="G185" s="4">
        <v>5</v>
      </c>
      <c r="H185" s="20"/>
      <c r="I185" s="5"/>
      <c r="J185" s="1"/>
    </row>
    <row r="186" spans="1:10" x14ac:dyDescent="0.3">
      <c r="A186" s="1" t="str">
        <f t="shared" si="12"/>
        <v>10</v>
      </c>
      <c r="B186" s="20" t="str">
        <f>+VLOOKUP(BD_Capas[[#This Row],[idcapa]],Capas[],2,0)</f>
        <v>02</v>
      </c>
      <c r="C186" s="3">
        <f t="shared" si="9"/>
        <v>16</v>
      </c>
      <c r="D186" s="20" t="s">
        <v>113</v>
      </c>
      <c r="E186" s="1">
        <v>1</v>
      </c>
      <c r="F186" t="s">
        <v>379</v>
      </c>
      <c r="G186" s="4">
        <v>3</v>
      </c>
      <c r="H186" s="20" t="s">
        <v>796</v>
      </c>
      <c r="I186" s="5" t="str">
        <f>BD_Capas[[#This Row],[idcapa]]&amp;"-"&amp;BD_Capas[[#This Row],[posición_capa]]</f>
        <v>10-1</v>
      </c>
      <c r="J186" s="1">
        <v>1</v>
      </c>
    </row>
    <row r="187" spans="1:10" x14ac:dyDescent="0.3">
      <c r="A187" s="1" t="str">
        <f t="shared" si="12"/>
        <v>10</v>
      </c>
      <c r="B187" s="20" t="str">
        <f>+VLOOKUP(BD_Capas[[#This Row],[idcapa]],Capas[],2,0)</f>
        <v>02</v>
      </c>
      <c r="C187" s="3">
        <f t="shared" si="9"/>
        <v>17</v>
      </c>
      <c r="D187" s="20" t="s">
        <v>375</v>
      </c>
      <c r="E187" s="1"/>
      <c r="G187" s="4"/>
      <c r="H187" s="20"/>
      <c r="I187" s="5"/>
      <c r="J187" s="1"/>
    </row>
    <row r="188" spans="1:10" x14ac:dyDescent="0.3">
      <c r="A188" s="18" t="s">
        <v>150</v>
      </c>
      <c r="B188" s="23" t="str">
        <f>+VLOOKUP(BD_Capas[[#This Row],[idcapa]],Capas[],2,0)</f>
        <v>03</v>
      </c>
      <c r="C188" s="17">
        <v>1</v>
      </c>
      <c r="D188" s="23" t="s">
        <v>364</v>
      </c>
      <c r="E188" s="1"/>
      <c r="F188" s="4"/>
      <c r="G188" s="14"/>
      <c r="H188" s="23"/>
      <c r="I188" s="37"/>
      <c r="J188" s="18"/>
    </row>
    <row r="189" spans="1:10" x14ac:dyDescent="0.3">
      <c r="A189" s="1" t="str">
        <f>+A188</f>
        <v>11</v>
      </c>
      <c r="B189" s="20" t="str">
        <f>+VLOOKUP(BD_Capas[[#This Row],[idcapa]],Capas[],2,0)</f>
        <v>03</v>
      </c>
      <c r="C189" s="3">
        <f t="shared" si="9"/>
        <v>2</v>
      </c>
      <c r="D189" s="20" t="s">
        <v>4</v>
      </c>
      <c r="E189" s="1">
        <v>1</v>
      </c>
      <c r="F189" t="s">
        <v>382</v>
      </c>
      <c r="G189" s="4">
        <v>1</v>
      </c>
      <c r="H189" s="20"/>
      <c r="I189" s="31"/>
      <c r="J189" s="1"/>
    </row>
    <row r="190" spans="1:10" x14ac:dyDescent="0.3">
      <c r="A190" s="1" t="str">
        <f t="shared" ref="A190:A204" si="13">+A189</f>
        <v>11</v>
      </c>
      <c r="B190" s="20" t="str">
        <f>+VLOOKUP(BD_Capas[[#This Row],[idcapa]],Capas[],2,0)</f>
        <v>03</v>
      </c>
      <c r="C190" s="3">
        <f t="shared" si="9"/>
        <v>3</v>
      </c>
      <c r="D190" s="20" t="s">
        <v>19</v>
      </c>
      <c r="E190" s="1">
        <v>1</v>
      </c>
      <c r="F190" t="s">
        <v>19</v>
      </c>
      <c r="G190" s="4">
        <v>2</v>
      </c>
      <c r="H190" s="20"/>
      <c r="I190" s="31"/>
      <c r="J190" s="1"/>
    </row>
    <row r="191" spans="1:10" x14ac:dyDescent="0.3">
      <c r="A191" s="1" t="str">
        <f t="shared" si="13"/>
        <v>11</v>
      </c>
      <c r="B191" s="20" t="str">
        <f>+VLOOKUP(BD_Capas[[#This Row],[idcapa]],Capas[],2,0)</f>
        <v>03</v>
      </c>
      <c r="C191" s="3">
        <f t="shared" si="9"/>
        <v>4</v>
      </c>
      <c r="D191" s="20" t="s">
        <v>2</v>
      </c>
      <c r="E191" s="1">
        <v>1</v>
      </c>
      <c r="F191" t="s">
        <v>11</v>
      </c>
      <c r="G191" s="4">
        <v>6</v>
      </c>
      <c r="H191" s="20"/>
      <c r="I191" s="5"/>
      <c r="J191" s="1"/>
    </row>
    <row r="192" spans="1:10" x14ac:dyDescent="0.3">
      <c r="A192" s="1" t="str">
        <f t="shared" si="13"/>
        <v>11</v>
      </c>
      <c r="B192" s="20" t="str">
        <f>+VLOOKUP(BD_Capas[[#This Row],[idcapa]],Capas[],2,0)</f>
        <v>03</v>
      </c>
      <c r="C192" s="3">
        <f t="shared" si="9"/>
        <v>5</v>
      </c>
      <c r="D192" s="20" t="s">
        <v>3</v>
      </c>
      <c r="E192" s="1">
        <v>1</v>
      </c>
      <c r="F192" t="s">
        <v>305</v>
      </c>
      <c r="G192" s="4">
        <v>7</v>
      </c>
      <c r="H192" s="20"/>
      <c r="I192" s="5"/>
      <c r="J192" s="1"/>
    </row>
    <row r="193" spans="1:10" x14ac:dyDescent="0.3">
      <c r="A193" s="1" t="str">
        <f t="shared" si="13"/>
        <v>11</v>
      </c>
      <c r="B193" s="20" t="str">
        <f>+VLOOKUP(BD_Capas[[#This Row],[idcapa]],Capas[],2,0)</f>
        <v>03</v>
      </c>
      <c r="C193" s="3">
        <f t="shared" ref="C193:C204" si="14">+C192+1</f>
        <v>6</v>
      </c>
      <c r="D193" s="20" t="s">
        <v>365</v>
      </c>
      <c r="E193" s="1"/>
      <c r="G193" s="4"/>
      <c r="H193" s="20"/>
      <c r="I193" s="31"/>
      <c r="J193" s="1"/>
    </row>
    <row r="194" spans="1:10" x14ac:dyDescent="0.3">
      <c r="A194" s="1" t="str">
        <f t="shared" si="13"/>
        <v>11</v>
      </c>
      <c r="B194" s="20" t="str">
        <f>+VLOOKUP(BD_Capas[[#This Row],[idcapa]],Capas[],2,0)</f>
        <v>03</v>
      </c>
      <c r="C194" s="3">
        <f t="shared" si="14"/>
        <v>7</v>
      </c>
      <c r="D194" s="20" t="s">
        <v>366</v>
      </c>
      <c r="E194" s="1">
        <v>1</v>
      </c>
      <c r="F194" t="s">
        <v>12</v>
      </c>
      <c r="G194" s="4">
        <v>8</v>
      </c>
      <c r="H194" s="20"/>
      <c r="I194" s="31"/>
      <c r="J194" s="1"/>
    </row>
    <row r="195" spans="1:10" x14ac:dyDescent="0.3">
      <c r="A195" s="1" t="str">
        <f t="shared" si="13"/>
        <v>11</v>
      </c>
      <c r="B195" s="20" t="str">
        <f>+VLOOKUP(BD_Capas[[#This Row],[idcapa]],Capas[],2,0)</f>
        <v>03</v>
      </c>
      <c r="C195" s="3">
        <f t="shared" si="14"/>
        <v>8</v>
      </c>
      <c r="D195" s="20" t="s">
        <v>367</v>
      </c>
      <c r="E195" s="1"/>
      <c r="G195" s="4"/>
      <c r="H195" s="20"/>
      <c r="I195" s="5"/>
      <c r="J195" s="1"/>
    </row>
    <row r="196" spans="1:10" x14ac:dyDescent="0.3">
      <c r="A196" s="1" t="str">
        <f t="shared" si="13"/>
        <v>11</v>
      </c>
      <c r="B196" s="20" t="str">
        <f>+VLOOKUP(BD_Capas[[#This Row],[idcapa]],Capas[],2,0)</f>
        <v>03</v>
      </c>
      <c r="C196" s="3">
        <f t="shared" si="14"/>
        <v>9</v>
      </c>
      <c r="D196" s="20" t="s">
        <v>368</v>
      </c>
      <c r="E196" s="1"/>
      <c r="G196" s="4"/>
      <c r="H196" s="20"/>
      <c r="I196" s="31"/>
      <c r="J196" s="1"/>
    </row>
    <row r="197" spans="1:10" x14ac:dyDescent="0.3">
      <c r="A197" s="1" t="str">
        <f t="shared" si="13"/>
        <v>11</v>
      </c>
      <c r="B197" s="20" t="str">
        <f>+VLOOKUP(BD_Capas[[#This Row],[idcapa]],Capas[],2,0)</f>
        <v>03</v>
      </c>
      <c r="C197" s="3">
        <f t="shared" si="14"/>
        <v>10</v>
      </c>
      <c r="D197" s="20" t="s">
        <v>369</v>
      </c>
      <c r="E197" s="1"/>
      <c r="G197" s="4"/>
      <c r="H197" s="20"/>
      <c r="I197" s="31"/>
      <c r="J197" s="1"/>
    </row>
    <row r="198" spans="1:10" x14ac:dyDescent="0.3">
      <c r="A198" s="1" t="str">
        <f t="shared" si="13"/>
        <v>11</v>
      </c>
      <c r="B198" s="20" t="str">
        <f>+VLOOKUP(BD_Capas[[#This Row],[idcapa]],Capas[],2,0)</f>
        <v>03</v>
      </c>
      <c r="C198" s="3">
        <f t="shared" si="14"/>
        <v>11</v>
      </c>
      <c r="D198" s="20" t="s">
        <v>370</v>
      </c>
      <c r="E198" s="1">
        <v>1</v>
      </c>
      <c r="F198" t="s">
        <v>383</v>
      </c>
      <c r="G198" s="4">
        <v>9</v>
      </c>
      <c r="H198" s="20"/>
      <c r="I198" s="31"/>
      <c r="J198" s="1"/>
    </row>
    <row r="199" spans="1:10" x14ac:dyDescent="0.3">
      <c r="A199" s="1" t="str">
        <f t="shared" si="13"/>
        <v>11</v>
      </c>
      <c r="B199" s="20" t="str">
        <f>+VLOOKUP(BD_Capas[[#This Row],[idcapa]],Capas[],2,0)</f>
        <v>03</v>
      </c>
      <c r="C199" s="3">
        <f t="shared" si="14"/>
        <v>12</v>
      </c>
      <c r="D199" s="20" t="s">
        <v>371</v>
      </c>
      <c r="E199" s="1">
        <v>1</v>
      </c>
      <c r="F199" t="s">
        <v>376</v>
      </c>
      <c r="G199" s="4">
        <v>10</v>
      </c>
      <c r="H199" s="20"/>
      <c r="I199" s="31"/>
      <c r="J199" s="1"/>
    </row>
    <row r="200" spans="1:10" x14ac:dyDescent="0.3">
      <c r="A200" s="1" t="str">
        <f t="shared" si="13"/>
        <v>11</v>
      </c>
      <c r="B200" s="20" t="str">
        <f>+VLOOKUP(BD_Capas[[#This Row],[idcapa]],Capas[],2,0)</f>
        <v>03</v>
      </c>
      <c r="C200" s="3">
        <f t="shared" si="14"/>
        <v>13</v>
      </c>
      <c r="D200" s="20" t="s">
        <v>372</v>
      </c>
      <c r="E200" s="1">
        <v>1</v>
      </c>
      <c r="F200" t="s">
        <v>377</v>
      </c>
      <c r="G200" s="4">
        <v>11</v>
      </c>
      <c r="H200" s="20"/>
      <c r="I200" s="31"/>
      <c r="J200" s="1"/>
    </row>
    <row r="201" spans="1:10" x14ac:dyDescent="0.3">
      <c r="A201" s="1" t="str">
        <f t="shared" si="13"/>
        <v>11</v>
      </c>
      <c r="B201" s="20" t="str">
        <f>+VLOOKUP(BD_Capas[[#This Row],[idcapa]],Capas[],2,0)</f>
        <v>03</v>
      </c>
      <c r="C201" s="3">
        <f t="shared" si="14"/>
        <v>14</v>
      </c>
      <c r="D201" s="20" t="s">
        <v>373</v>
      </c>
      <c r="E201" s="1">
        <v>1</v>
      </c>
      <c r="F201" t="s">
        <v>381</v>
      </c>
      <c r="G201" s="4">
        <v>4</v>
      </c>
      <c r="H201" s="20"/>
      <c r="I201" s="5"/>
      <c r="J201" s="1"/>
    </row>
    <row r="202" spans="1:10" x14ac:dyDescent="0.3">
      <c r="A202" s="1" t="str">
        <f t="shared" si="13"/>
        <v>11</v>
      </c>
      <c r="B202" s="20" t="str">
        <f>+VLOOKUP(BD_Capas[[#This Row],[idcapa]],Capas[],2,0)</f>
        <v>03</v>
      </c>
      <c r="C202" s="3">
        <f t="shared" si="14"/>
        <v>15</v>
      </c>
      <c r="D202" s="20" t="s">
        <v>374</v>
      </c>
      <c r="E202" s="1">
        <v>1</v>
      </c>
      <c r="F202" t="s">
        <v>380</v>
      </c>
      <c r="G202" s="4">
        <v>5</v>
      </c>
      <c r="H202" s="20"/>
      <c r="I202" s="5"/>
      <c r="J202" s="1"/>
    </row>
    <row r="203" spans="1:10" x14ac:dyDescent="0.3">
      <c r="A203" s="1" t="str">
        <f t="shared" si="13"/>
        <v>11</v>
      </c>
      <c r="B203" s="20" t="str">
        <f>+VLOOKUP(BD_Capas[[#This Row],[idcapa]],Capas[],2,0)</f>
        <v>03</v>
      </c>
      <c r="C203" s="3">
        <f t="shared" si="14"/>
        <v>16</v>
      </c>
      <c r="D203" s="20" t="s">
        <v>113</v>
      </c>
      <c r="E203" s="1">
        <v>1</v>
      </c>
      <c r="F203" t="s">
        <v>379</v>
      </c>
      <c r="G203" s="4">
        <v>3</v>
      </c>
      <c r="H203" s="20" t="s">
        <v>416</v>
      </c>
      <c r="I203" s="5" t="str">
        <f>BD_Capas[[#This Row],[idcapa]]&amp;"-"&amp;BD_Capas[[#This Row],[posición_capa]]</f>
        <v>11-1</v>
      </c>
      <c r="J203" s="1">
        <v>1</v>
      </c>
    </row>
    <row r="204" spans="1:10" x14ac:dyDescent="0.3">
      <c r="A204" s="1" t="str">
        <f t="shared" si="13"/>
        <v>11</v>
      </c>
      <c r="B204" s="20" t="str">
        <f>+VLOOKUP(BD_Capas[[#This Row],[idcapa]],Capas[],2,0)</f>
        <v>03</v>
      </c>
      <c r="C204" s="3">
        <f t="shared" si="14"/>
        <v>17</v>
      </c>
      <c r="D204" s="20" t="s">
        <v>375</v>
      </c>
      <c r="E204" s="1"/>
      <c r="G204" s="4"/>
      <c r="H204" s="20"/>
      <c r="I204" s="5"/>
      <c r="J204" s="1"/>
    </row>
    <row r="205" spans="1:10" x14ac:dyDescent="0.3">
      <c r="A205" s="18" t="s">
        <v>151</v>
      </c>
      <c r="B205" s="23" t="str">
        <f>+VLOOKUP(BD_Capas[[#This Row],[idcapa]],Capas[],2,0)</f>
        <v>04</v>
      </c>
      <c r="C205" s="17">
        <v>1</v>
      </c>
      <c r="D205" s="23" t="s">
        <v>364</v>
      </c>
      <c r="E205" s="1"/>
      <c r="F205" s="4"/>
      <c r="G205" s="14"/>
      <c r="H205" s="23"/>
      <c r="I205" s="37"/>
      <c r="J205" s="18"/>
    </row>
    <row r="206" spans="1:10" x14ac:dyDescent="0.3">
      <c r="A206" s="1" t="str">
        <f>+A205</f>
        <v>12</v>
      </c>
      <c r="B206" s="20" t="str">
        <f>+VLOOKUP(BD_Capas[[#This Row],[idcapa]],Capas[],2,0)</f>
        <v>04</v>
      </c>
      <c r="C206" s="3">
        <f t="shared" ref="C206:C269" si="15">+C205+1</f>
        <v>2</v>
      </c>
      <c r="D206" s="20" t="s">
        <v>4</v>
      </c>
      <c r="E206" s="1">
        <v>1</v>
      </c>
      <c r="F206" t="s">
        <v>382</v>
      </c>
      <c r="G206" s="4">
        <v>1</v>
      </c>
      <c r="H206" s="20"/>
      <c r="I206" s="31"/>
      <c r="J206" s="1"/>
    </row>
    <row r="207" spans="1:10" x14ac:dyDescent="0.3">
      <c r="A207" s="1" t="str">
        <f t="shared" ref="A207:A221" si="16">+A206</f>
        <v>12</v>
      </c>
      <c r="B207" s="20" t="str">
        <f>+VLOOKUP(BD_Capas[[#This Row],[idcapa]],Capas[],2,0)</f>
        <v>04</v>
      </c>
      <c r="C207" s="3">
        <f t="shared" si="15"/>
        <v>3</v>
      </c>
      <c r="D207" s="20" t="s">
        <v>19</v>
      </c>
      <c r="E207" s="1">
        <v>1</v>
      </c>
      <c r="F207" t="s">
        <v>19</v>
      </c>
      <c r="G207" s="4">
        <v>2</v>
      </c>
      <c r="H207" s="20"/>
      <c r="I207" s="31"/>
      <c r="J207" s="1"/>
    </row>
    <row r="208" spans="1:10" x14ac:dyDescent="0.3">
      <c r="A208" s="1" t="str">
        <f t="shared" si="16"/>
        <v>12</v>
      </c>
      <c r="B208" s="20" t="str">
        <f>+VLOOKUP(BD_Capas[[#This Row],[idcapa]],Capas[],2,0)</f>
        <v>04</v>
      </c>
      <c r="C208" s="3">
        <f t="shared" si="15"/>
        <v>4</v>
      </c>
      <c r="D208" s="20" t="s">
        <v>2</v>
      </c>
      <c r="E208" s="1">
        <v>1</v>
      </c>
      <c r="F208" t="s">
        <v>11</v>
      </c>
      <c r="G208" s="4">
        <v>6</v>
      </c>
      <c r="H208" s="20"/>
      <c r="I208" s="5"/>
      <c r="J208" s="1"/>
    </row>
    <row r="209" spans="1:10" x14ac:dyDescent="0.3">
      <c r="A209" s="1" t="str">
        <f t="shared" si="16"/>
        <v>12</v>
      </c>
      <c r="B209" s="20" t="str">
        <f>+VLOOKUP(BD_Capas[[#This Row],[idcapa]],Capas[],2,0)</f>
        <v>04</v>
      </c>
      <c r="C209" s="3">
        <f t="shared" si="15"/>
        <v>5</v>
      </c>
      <c r="D209" s="20" t="s">
        <v>3</v>
      </c>
      <c r="E209" s="1">
        <v>1</v>
      </c>
      <c r="F209" t="s">
        <v>305</v>
      </c>
      <c r="G209" s="4">
        <v>7</v>
      </c>
      <c r="H209" s="20"/>
      <c r="I209" s="5"/>
      <c r="J209" s="1"/>
    </row>
    <row r="210" spans="1:10" x14ac:dyDescent="0.3">
      <c r="A210" s="1" t="str">
        <f t="shared" si="16"/>
        <v>12</v>
      </c>
      <c r="B210" s="20" t="str">
        <f>+VLOOKUP(BD_Capas[[#This Row],[idcapa]],Capas[],2,0)</f>
        <v>04</v>
      </c>
      <c r="C210" s="3">
        <f t="shared" si="15"/>
        <v>6</v>
      </c>
      <c r="D210" s="20" t="s">
        <v>365</v>
      </c>
      <c r="E210" s="1"/>
      <c r="G210" s="4"/>
      <c r="H210" s="20"/>
      <c r="I210" s="31"/>
      <c r="J210" s="1"/>
    </row>
    <row r="211" spans="1:10" x14ac:dyDescent="0.3">
      <c r="A211" s="1" t="str">
        <f t="shared" si="16"/>
        <v>12</v>
      </c>
      <c r="B211" s="20" t="str">
        <f>+VLOOKUP(BD_Capas[[#This Row],[idcapa]],Capas[],2,0)</f>
        <v>04</v>
      </c>
      <c r="C211" s="3">
        <f t="shared" si="15"/>
        <v>7</v>
      </c>
      <c r="D211" s="20" t="s">
        <v>366</v>
      </c>
      <c r="E211" s="1">
        <v>1</v>
      </c>
      <c r="F211" t="s">
        <v>12</v>
      </c>
      <c r="G211" s="4">
        <v>8</v>
      </c>
      <c r="H211" s="20"/>
      <c r="I211" s="31"/>
      <c r="J211" s="1"/>
    </row>
    <row r="212" spans="1:10" x14ac:dyDescent="0.3">
      <c r="A212" s="1" t="str">
        <f t="shared" si="16"/>
        <v>12</v>
      </c>
      <c r="B212" s="20" t="str">
        <f>+VLOOKUP(BD_Capas[[#This Row],[idcapa]],Capas[],2,0)</f>
        <v>04</v>
      </c>
      <c r="C212" s="3">
        <f t="shared" si="15"/>
        <v>8</v>
      </c>
      <c r="D212" s="20" t="s">
        <v>367</v>
      </c>
      <c r="E212" s="1"/>
      <c r="G212" s="4"/>
      <c r="H212" s="20"/>
      <c r="I212" s="5"/>
      <c r="J212" s="1"/>
    </row>
    <row r="213" spans="1:10" x14ac:dyDescent="0.3">
      <c r="A213" s="1" t="str">
        <f t="shared" si="16"/>
        <v>12</v>
      </c>
      <c r="B213" s="20" t="str">
        <f>+VLOOKUP(BD_Capas[[#This Row],[idcapa]],Capas[],2,0)</f>
        <v>04</v>
      </c>
      <c r="C213" s="3">
        <f t="shared" si="15"/>
        <v>9</v>
      </c>
      <c r="D213" s="20" t="s">
        <v>368</v>
      </c>
      <c r="E213" s="1"/>
      <c r="G213" s="4"/>
      <c r="H213" s="20"/>
      <c r="I213" s="31"/>
      <c r="J213" s="1"/>
    </row>
    <row r="214" spans="1:10" x14ac:dyDescent="0.3">
      <c r="A214" s="1" t="str">
        <f t="shared" si="16"/>
        <v>12</v>
      </c>
      <c r="B214" s="20" t="str">
        <f>+VLOOKUP(BD_Capas[[#This Row],[idcapa]],Capas[],2,0)</f>
        <v>04</v>
      </c>
      <c r="C214" s="3">
        <f t="shared" si="15"/>
        <v>10</v>
      </c>
      <c r="D214" s="20" t="s">
        <v>369</v>
      </c>
      <c r="E214" s="1"/>
      <c r="G214" s="4"/>
      <c r="H214" s="20"/>
      <c r="I214" s="31"/>
      <c r="J214" s="1"/>
    </row>
    <row r="215" spans="1:10" x14ac:dyDescent="0.3">
      <c r="A215" s="1" t="str">
        <f t="shared" si="16"/>
        <v>12</v>
      </c>
      <c r="B215" s="20" t="str">
        <f>+VLOOKUP(BD_Capas[[#This Row],[idcapa]],Capas[],2,0)</f>
        <v>04</v>
      </c>
      <c r="C215" s="3">
        <f t="shared" si="15"/>
        <v>11</v>
      </c>
      <c r="D215" s="20" t="s">
        <v>370</v>
      </c>
      <c r="E215" s="1">
        <v>1</v>
      </c>
      <c r="F215" t="s">
        <v>383</v>
      </c>
      <c r="G215" s="4">
        <v>9</v>
      </c>
      <c r="H215" s="20"/>
      <c r="I215" s="31"/>
      <c r="J215" s="1"/>
    </row>
    <row r="216" spans="1:10" x14ac:dyDescent="0.3">
      <c r="A216" s="1" t="str">
        <f t="shared" si="16"/>
        <v>12</v>
      </c>
      <c r="B216" s="20" t="str">
        <f>+VLOOKUP(BD_Capas[[#This Row],[idcapa]],Capas[],2,0)</f>
        <v>04</v>
      </c>
      <c r="C216" s="3">
        <f t="shared" si="15"/>
        <v>12</v>
      </c>
      <c r="D216" s="20" t="s">
        <v>371</v>
      </c>
      <c r="E216" s="1">
        <v>1</v>
      </c>
      <c r="F216" t="s">
        <v>376</v>
      </c>
      <c r="G216" s="4">
        <v>10</v>
      </c>
      <c r="H216" s="20"/>
      <c r="I216" s="31"/>
      <c r="J216" s="1"/>
    </row>
    <row r="217" spans="1:10" x14ac:dyDescent="0.3">
      <c r="A217" s="1" t="str">
        <f t="shared" si="16"/>
        <v>12</v>
      </c>
      <c r="B217" s="20" t="str">
        <f>+VLOOKUP(BD_Capas[[#This Row],[idcapa]],Capas[],2,0)</f>
        <v>04</v>
      </c>
      <c r="C217" s="3">
        <f t="shared" si="15"/>
        <v>13</v>
      </c>
      <c r="D217" s="20" t="s">
        <v>372</v>
      </c>
      <c r="E217" s="1">
        <v>1</v>
      </c>
      <c r="F217" t="s">
        <v>377</v>
      </c>
      <c r="G217" s="4">
        <v>11</v>
      </c>
      <c r="H217" s="20"/>
      <c r="I217" s="31"/>
      <c r="J217" s="1"/>
    </row>
    <row r="218" spans="1:10" x14ac:dyDescent="0.3">
      <c r="A218" s="1" t="str">
        <f t="shared" si="16"/>
        <v>12</v>
      </c>
      <c r="B218" s="20" t="str">
        <f>+VLOOKUP(BD_Capas[[#This Row],[idcapa]],Capas[],2,0)</f>
        <v>04</v>
      </c>
      <c r="C218" s="3">
        <f t="shared" si="15"/>
        <v>14</v>
      </c>
      <c r="D218" s="20" t="s">
        <v>373</v>
      </c>
      <c r="E218" s="1">
        <v>1</v>
      </c>
      <c r="F218" t="s">
        <v>381</v>
      </c>
      <c r="G218" s="4">
        <v>4</v>
      </c>
      <c r="H218" s="20"/>
      <c r="I218" s="5"/>
      <c r="J218" s="1"/>
    </row>
    <row r="219" spans="1:10" x14ac:dyDescent="0.3">
      <c r="A219" s="1" t="str">
        <f t="shared" si="16"/>
        <v>12</v>
      </c>
      <c r="B219" s="20" t="str">
        <f>+VLOOKUP(BD_Capas[[#This Row],[idcapa]],Capas[],2,0)</f>
        <v>04</v>
      </c>
      <c r="C219" s="3">
        <f t="shared" si="15"/>
        <v>15</v>
      </c>
      <c r="D219" s="20" t="s">
        <v>374</v>
      </c>
      <c r="E219" s="1">
        <v>1</v>
      </c>
      <c r="F219" t="s">
        <v>380</v>
      </c>
      <c r="G219" s="4">
        <v>5</v>
      </c>
      <c r="H219" s="20"/>
      <c r="I219" s="5"/>
      <c r="J219" s="1"/>
    </row>
    <row r="220" spans="1:10" x14ac:dyDescent="0.3">
      <c r="A220" s="1" t="str">
        <f t="shared" si="16"/>
        <v>12</v>
      </c>
      <c r="B220" s="20" t="str">
        <f>+VLOOKUP(BD_Capas[[#This Row],[idcapa]],Capas[],2,0)</f>
        <v>04</v>
      </c>
      <c r="C220" s="3">
        <f t="shared" si="15"/>
        <v>16</v>
      </c>
      <c r="D220" s="20" t="s">
        <v>113</v>
      </c>
      <c r="E220" s="1">
        <v>1</v>
      </c>
      <c r="F220" t="s">
        <v>379</v>
      </c>
      <c r="G220" s="4">
        <v>3</v>
      </c>
      <c r="H220" s="20" t="s">
        <v>417</v>
      </c>
      <c r="I220" s="5" t="str">
        <f>BD_Capas[[#This Row],[idcapa]]&amp;"-"&amp;BD_Capas[[#This Row],[posición_capa]]</f>
        <v>12-1</v>
      </c>
      <c r="J220" s="1">
        <v>1</v>
      </c>
    </row>
    <row r="221" spans="1:10" x14ac:dyDescent="0.3">
      <c r="A221" s="1" t="str">
        <f t="shared" si="16"/>
        <v>12</v>
      </c>
      <c r="B221" s="20" t="str">
        <f>+VLOOKUP(BD_Capas[[#This Row],[idcapa]],Capas[],2,0)</f>
        <v>04</v>
      </c>
      <c r="C221" s="3">
        <f t="shared" si="15"/>
        <v>17</v>
      </c>
      <c r="D221" s="20" t="s">
        <v>375</v>
      </c>
      <c r="E221" s="1"/>
      <c r="G221" s="4"/>
      <c r="H221" s="20"/>
      <c r="I221" s="5"/>
      <c r="J221" s="1"/>
    </row>
    <row r="222" spans="1:10" x14ac:dyDescent="0.3">
      <c r="A222" s="18" t="s">
        <v>152</v>
      </c>
      <c r="B222" s="23" t="str">
        <f>+VLOOKUP(BD_Capas[[#This Row],[idcapa]],Capas[],2,0)</f>
        <v>05</v>
      </c>
      <c r="C222" s="17">
        <v>1</v>
      </c>
      <c r="D222" s="23" t="s">
        <v>364</v>
      </c>
      <c r="E222" s="1"/>
      <c r="F222" s="4"/>
      <c r="G222" s="14"/>
      <c r="H222" s="23"/>
      <c r="I222" s="37"/>
      <c r="J222" s="18"/>
    </row>
    <row r="223" spans="1:10" x14ac:dyDescent="0.3">
      <c r="A223" s="1" t="str">
        <f>+A222</f>
        <v>13</v>
      </c>
      <c r="B223" s="20" t="str">
        <f>+VLOOKUP(BD_Capas[[#This Row],[idcapa]],Capas[],2,0)</f>
        <v>05</v>
      </c>
      <c r="C223" s="3">
        <f t="shared" si="15"/>
        <v>2</v>
      </c>
      <c r="D223" s="20" t="s">
        <v>4</v>
      </c>
      <c r="E223" s="1">
        <v>1</v>
      </c>
      <c r="F223" t="s">
        <v>382</v>
      </c>
      <c r="G223" s="4">
        <v>1</v>
      </c>
      <c r="H223" s="20"/>
      <c r="I223" s="31"/>
      <c r="J223" s="1"/>
    </row>
    <row r="224" spans="1:10" x14ac:dyDescent="0.3">
      <c r="A224" s="1" t="str">
        <f t="shared" ref="A224:A238" si="17">+A223</f>
        <v>13</v>
      </c>
      <c r="B224" s="20" t="str">
        <f>+VLOOKUP(BD_Capas[[#This Row],[idcapa]],Capas[],2,0)</f>
        <v>05</v>
      </c>
      <c r="C224" s="3">
        <f t="shared" si="15"/>
        <v>3</v>
      </c>
      <c r="D224" s="20" t="s">
        <v>19</v>
      </c>
      <c r="E224" s="1">
        <v>1</v>
      </c>
      <c r="F224" t="s">
        <v>19</v>
      </c>
      <c r="G224" s="4">
        <v>2</v>
      </c>
      <c r="H224" s="20"/>
      <c r="I224" s="31"/>
      <c r="J224" s="1"/>
    </row>
    <row r="225" spans="1:10" x14ac:dyDescent="0.3">
      <c r="A225" s="1" t="str">
        <f t="shared" si="17"/>
        <v>13</v>
      </c>
      <c r="B225" s="20" t="str">
        <f>+VLOOKUP(BD_Capas[[#This Row],[idcapa]],Capas[],2,0)</f>
        <v>05</v>
      </c>
      <c r="C225" s="3">
        <f t="shared" si="15"/>
        <v>4</v>
      </c>
      <c r="D225" s="20" t="s">
        <v>2</v>
      </c>
      <c r="E225" s="1">
        <v>1</v>
      </c>
      <c r="F225" t="s">
        <v>11</v>
      </c>
      <c r="G225" s="4">
        <v>6</v>
      </c>
      <c r="H225" s="20"/>
      <c r="I225" s="5"/>
      <c r="J225" s="1"/>
    </row>
    <row r="226" spans="1:10" x14ac:dyDescent="0.3">
      <c r="A226" s="1" t="str">
        <f t="shared" si="17"/>
        <v>13</v>
      </c>
      <c r="B226" s="20" t="str">
        <f>+VLOOKUP(BD_Capas[[#This Row],[idcapa]],Capas[],2,0)</f>
        <v>05</v>
      </c>
      <c r="C226" s="3">
        <f t="shared" si="15"/>
        <v>5</v>
      </c>
      <c r="D226" s="20" t="s">
        <v>3</v>
      </c>
      <c r="E226" s="1">
        <v>1</v>
      </c>
      <c r="F226" t="s">
        <v>305</v>
      </c>
      <c r="G226" s="4">
        <v>7</v>
      </c>
      <c r="H226" s="20"/>
      <c r="I226" s="5"/>
      <c r="J226" s="1"/>
    </row>
    <row r="227" spans="1:10" x14ac:dyDescent="0.3">
      <c r="A227" s="1" t="str">
        <f t="shared" si="17"/>
        <v>13</v>
      </c>
      <c r="B227" s="20" t="str">
        <f>+VLOOKUP(BD_Capas[[#This Row],[idcapa]],Capas[],2,0)</f>
        <v>05</v>
      </c>
      <c r="C227" s="3">
        <f t="shared" si="15"/>
        <v>6</v>
      </c>
      <c r="D227" s="20" t="s">
        <v>365</v>
      </c>
      <c r="E227" s="1"/>
      <c r="G227" s="4"/>
      <c r="H227" s="20"/>
      <c r="I227" s="31"/>
      <c r="J227" s="1"/>
    </row>
    <row r="228" spans="1:10" x14ac:dyDescent="0.3">
      <c r="A228" s="1" t="str">
        <f t="shared" si="17"/>
        <v>13</v>
      </c>
      <c r="B228" s="20" t="str">
        <f>+VLOOKUP(BD_Capas[[#This Row],[idcapa]],Capas[],2,0)</f>
        <v>05</v>
      </c>
      <c r="C228" s="3">
        <f t="shared" si="15"/>
        <v>7</v>
      </c>
      <c r="D228" s="20" t="s">
        <v>366</v>
      </c>
      <c r="E228" s="1">
        <v>1</v>
      </c>
      <c r="F228" t="s">
        <v>12</v>
      </c>
      <c r="G228" s="4">
        <v>8</v>
      </c>
      <c r="H228" s="20"/>
      <c r="I228" s="31"/>
      <c r="J228" s="1"/>
    </row>
    <row r="229" spans="1:10" x14ac:dyDescent="0.3">
      <c r="A229" s="1" t="str">
        <f t="shared" si="17"/>
        <v>13</v>
      </c>
      <c r="B229" s="20" t="str">
        <f>+VLOOKUP(BD_Capas[[#This Row],[idcapa]],Capas[],2,0)</f>
        <v>05</v>
      </c>
      <c r="C229" s="3">
        <f t="shared" si="15"/>
        <v>8</v>
      </c>
      <c r="D229" s="20" t="s">
        <v>367</v>
      </c>
      <c r="E229" s="1"/>
      <c r="G229" s="4"/>
      <c r="H229" s="20"/>
      <c r="I229" s="5"/>
      <c r="J229" s="1"/>
    </row>
    <row r="230" spans="1:10" x14ac:dyDescent="0.3">
      <c r="A230" s="1" t="str">
        <f t="shared" si="17"/>
        <v>13</v>
      </c>
      <c r="B230" s="20" t="str">
        <f>+VLOOKUP(BD_Capas[[#This Row],[idcapa]],Capas[],2,0)</f>
        <v>05</v>
      </c>
      <c r="C230" s="3">
        <f t="shared" si="15"/>
        <v>9</v>
      </c>
      <c r="D230" s="20" t="s">
        <v>368</v>
      </c>
      <c r="E230" s="1"/>
      <c r="G230" s="4"/>
      <c r="H230" s="20"/>
      <c r="I230" s="31"/>
      <c r="J230" s="1"/>
    </row>
    <row r="231" spans="1:10" x14ac:dyDescent="0.3">
      <c r="A231" s="1" t="str">
        <f t="shared" si="17"/>
        <v>13</v>
      </c>
      <c r="B231" s="20" t="str">
        <f>+VLOOKUP(BD_Capas[[#This Row],[idcapa]],Capas[],2,0)</f>
        <v>05</v>
      </c>
      <c r="C231" s="3">
        <f t="shared" si="15"/>
        <v>10</v>
      </c>
      <c r="D231" s="20" t="s">
        <v>369</v>
      </c>
      <c r="E231" s="1"/>
      <c r="G231" s="4"/>
      <c r="H231" s="20"/>
      <c r="I231" s="31"/>
      <c r="J231" s="1"/>
    </row>
    <row r="232" spans="1:10" x14ac:dyDescent="0.3">
      <c r="A232" s="1" t="str">
        <f t="shared" si="17"/>
        <v>13</v>
      </c>
      <c r="B232" s="20" t="str">
        <f>+VLOOKUP(BD_Capas[[#This Row],[idcapa]],Capas[],2,0)</f>
        <v>05</v>
      </c>
      <c r="C232" s="3">
        <f t="shared" si="15"/>
        <v>11</v>
      </c>
      <c r="D232" s="20" t="s">
        <v>370</v>
      </c>
      <c r="E232" s="1">
        <v>1</v>
      </c>
      <c r="F232" t="s">
        <v>383</v>
      </c>
      <c r="G232" s="4">
        <v>9</v>
      </c>
      <c r="H232" s="20"/>
      <c r="I232" s="31"/>
      <c r="J232" s="1"/>
    </row>
    <row r="233" spans="1:10" x14ac:dyDescent="0.3">
      <c r="A233" s="1" t="str">
        <f t="shared" si="17"/>
        <v>13</v>
      </c>
      <c r="B233" s="20" t="str">
        <f>+VLOOKUP(BD_Capas[[#This Row],[idcapa]],Capas[],2,0)</f>
        <v>05</v>
      </c>
      <c r="C233" s="3">
        <f t="shared" si="15"/>
        <v>12</v>
      </c>
      <c r="D233" s="20" t="s">
        <v>371</v>
      </c>
      <c r="E233" s="1">
        <v>1</v>
      </c>
      <c r="F233" t="s">
        <v>376</v>
      </c>
      <c r="G233" s="4">
        <v>10</v>
      </c>
      <c r="H233" s="20"/>
      <c r="I233" s="31"/>
      <c r="J233" s="1"/>
    </row>
    <row r="234" spans="1:10" x14ac:dyDescent="0.3">
      <c r="A234" s="1" t="str">
        <f t="shared" si="17"/>
        <v>13</v>
      </c>
      <c r="B234" s="20" t="str">
        <f>+VLOOKUP(BD_Capas[[#This Row],[idcapa]],Capas[],2,0)</f>
        <v>05</v>
      </c>
      <c r="C234" s="3">
        <f t="shared" si="15"/>
        <v>13</v>
      </c>
      <c r="D234" s="20" t="s">
        <v>372</v>
      </c>
      <c r="E234" s="1">
        <v>1</v>
      </c>
      <c r="F234" t="s">
        <v>377</v>
      </c>
      <c r="G234" s="4">
        <v>11</v>
      </c>
      <c r="H234" s="20"/>
      <c r="I234" s="31"/>
      <c r="J234" s="1"/>
    </row>
    <row r="235" spans="1:10" x14ac:dyDescent="0.3">
      <c r="A235" s="1" t="str">
        <f t="shared" si="17"/>
        <v>13</v>
      </c>
      <c r="B235" s="20" t="str">
        <f>+VLOOKUP(BD_Capas[[#This Row],[idcapa]],Capas[],2,0)</f>
        <v>05</v>
      </c>
      <c r="C235" s="3">
        <f t="shared" si="15"/>
        <v>14</v>
      </c>
      <c r="D235" s="20" t="s">
        <v>373</v>
      </c>
      <c r="E235" s="1">
        <v>1</v>
      </c>
      <c r="F235" t="s">
        <v>381</v>
      </c>
      <c r="G235" s="4">
        <v>4</v>
      </c>
      <c r="H235" s="20"/>
      <c r="I235" s="5"/>
      <c r="J235" s="1"/>
    </row>
    <row r="236" spans="1:10" x14ac:dyDescent="0.3">
      <c r="A236" s="1" t="str">
        <f t="shared" si="17"/>
        <v>13</v>
      </c>
      <c r="B236" s="20" t="str">
        <f>+VLOOKUP(BD_Capas[[#This Row],[idcapa]],Capas[],2,0)</f>
        <v>05</v>
      </c>
      <c r="C236" s="3">
        <f t="shared" si="15"/>
        <v>15</v>
      </c>
      <c r="D236" s="20" t="s">
        <v>374</v>
      </c>
      <c r="E236" s="1">
        <v>1</v>
      </c>
      <c r="F236" t="s">
        <v>380</v>
      </c>
      <c r="G236" s="4">
        <v>5</v>
      </c>
      <c r="H236" s="20"/>
      <c r="I236" s="5"/>
      <c r="J236" s="1"/>
    </row>
    <row r="237" spans="1:10" x14ac:dyDescent="0.3">
      <c r="A237" s="1" t="str">
        <f t="shared" si="17"/>
        <v>13</v>
      </c>
      <c r="B237" s="20" t="str">
        <f>+VLOOKUP(BD_Capas[[#This Row],[idcapa]],Capas[],2,0)</f>
        <v>05</v>
      </c>
      <c r="C237" s="3">
        <f t="shared" si="15"/>
        <v>16</v>
      </c>
      <c r="D237" s="20" t="s">
        <v>113</v>
      </c>
      <c r="E237" s="1">
        <v>1</v>
      </c>
      <c r="F237" t="s">
        <v>379</v>
      </c>
      <c r="G237" s="4">
        <v>3</v>
      </c>
      <c r="H237" s="20" t="s">
        <v>418</v>
      </c>
      <c r="I237" s="5" t="str">
        <f>BD_Capas[[#This Row],[idcapa]]&amp;"-"&amp;BD_Capas[[#This Row],[posición_capa]]</f>
        <v>13-1</v>
      </c>
      <c r="J237" s="1">
        <v>1</v>
      </c>
    </row>
    <row r="238" spans="1:10" x14ac:dyDescent="0.3">
      <c r="A238" s="1" t="str">
        <f t="shared" si="17"/>
        <v>13</v>
      </c>
      <c r="B238" s="20" t="str">
        <f>+VLOOKUP(BD_Capas[[#This Row],[idcapa]],Capas[],2,0)</f>
        <v>05</v>
      </c>
      <c r="C238" s="3">
        <f t="shared" si="15"/>
        <v>17</v>
      </c>
      <c r="D238" s="20" t="s">
        <v>375</v>
      </c>
      <c r="E238" s="1"/>
      <c r="G238" s="4"/>
      <c r="H238" s="20"/>
      <c r="I238" s="5"/>
      <c r="J238" s="1"/>
    </row>
    <row r="239" spans="1:10" x14ac:dyDescent="0.3">
      <c r="A239" s="18" t="s">
        <v>153</v>
      </c>
      <c r="B239" s="23" t="str">
        <f>+VLOOKUP(BD_Capas[[#This Row],[idcapa]],Capas[],2,0)</f>
        <v>06</v>
      </c>
      <c r="C239" s="17">
        <v>1</v>
      </c>
      <c r="D239" s="23" t="s">
        <v>364</v>
      </c>
      <c r="E239" s="1"/>
      <c r="F239" s="4"/>
      <c r="G239" s="14"/>
      <c r="H239" s="23"/>
      <c r="I239" s="37"/>
      <c r="J239" s="18"/>
    </row>
    <row r="240" spans="1:10" x14ac:dyDescent="0.3">
      <c r="A240" s="1" t="str">
        <f>+A239</f>
        <v>14</v>
      </c>
      <c r="B240" s="20" t="str">
        <f>+VLOOKUP(BD_Capas[[#This Row],[idcapa]],Capas[],2,0)</f>
        <v>06</v>
      </c>
      <c r="C240" s="3">
        <f t="shared" si="15"/>
        <v>2</v>
      </c>
      <c r="D240" s="20" t="s">
        <v>4</v>
      </c>
      <c r="E240" s="1">
        <v>1</v>
      </c>
      <c r="F240" t="s">
        <v>382</v>
      </c>
      <c r="G240" s="4">
        <v>1</v>
      </c>
      <c r="H240" s="20"/>
      <c r="I240" s="31"/>
      <c r="J240" s="1"/>
    </row>
    <row r="241" spans="1:10" x14ac:dyDescent="0.3">
      <c r="A241" s="1" t="str">
        <f t="shared" ref="A241:A255" si="18">+A240</f>
        <v>14</v>
      </c>
      <c r="B241" s="20" t="str">
        <f>+VLOOKUP(BD_Capas[[#This Row],[idcapa]],Capas[],2,0)</f>
        <v>06</v>
      </c>
      <c r="C241" s="3">
        <f t="shared" si="15"/>
        <v>3</v>
      </c>
      <c r="D241" s="20" t="s">
        <v>19</v>
      </c>
      <c r="E241" s="1">
        <v>1</v>
      </c>
      <c r="F241" t="s">
        <v>19</v>
      </c>
      <c r="G241" s="4">
        <v>2</v>
      </c>
      <c r="H241" s="20"/>
      <c r="I241" s="31"/>
      <c r="J241" s="1"/>
    </row>
    <row r="242" spans="1:10" x14ac:dyDescent="0.3">
      <c r="A242" s="1" t="str">
        <f t="shared" si="18"/>
        <v>14</v>
      </c>
      <c r="B242" s="20" t="str">
        <f>+VLOOKUP(BD_Capas[[#This Row],[idcapa]],Capas[],2,0)</f>
        <v>06</v>
      </c>
      <c r="C242" s="3">
        <f t="shared" si="15"/>
        <v>4</v>
      </c>
      <c r="D242" s="20" t="s">
        <v>2</v>
      </c>
      <c r="E242" s="1">
        <v>1</v>
      </c>
      <c r="F242" t="s">
        <v>11</v>
      </c>
      <c r="G242" s="4">
        <v>6</v>
      </c>
      <c r="H242" s="20"/>
      <c r="I242" s="5"/>
      <c r="J242" s="1"/>
    </row>
    <row r="243" spans="1:10" x14ac:dyDescent="0.3">
      <c r="A243" s="1" t="str">
        <f t="shared" si="18"/>
        <v>14</v>
      </c>
      <c r="B243" s="20" t="str">
        <f>+VLOOKUP(BD_Capas[[#This Row],[idcapa]],Capas[],2,0)</f>
        <v>06</v>
      </c>
      <c r="C243" s="3">
        <f t="shared" si="15"/>
        <v>5</v>
      </c>
      <c r="D243" s="20" t="s">
        <v>3</v>
      </c>
      <c r="E243" s="1">
        <v>1</v>
      </c>
      <c r="F243" t="s">
        <v>305</v>
      </c>
      <c r="G243" s="4">
        <v>7</v>
      </c>
      <c r="H243" s="20"/>
      <c r="I243" s="5"/>
      <c r="J243" s="1"/>
    </row>
    <row r="244" spans="1:10" x14ac:dyDescent="0.3">
      <c r="A244" s="1" t="str">
        <f t="shared" si="18"/>
        <v>14</v>
      </c>
      <c r="B244" s="20" t="str">
        <f>+VLOOKUP(BD_Capas[[#This Row],[idcapa]],Capas[],2,0)</f>
        <v>06</v>
      </c>
      <c r="C244" s="3">
        <f t="shared" si="15"/>
        <v>6</v>
      </c>
      <c r="D244" s="20" t="s">
        <v>365</v>
      </c>
      <c r="E244" s="1"/>
      <c r="G244" s="4"/>
      <c r="H244" s="20"/>
      <c r="I244" s="31"/>
      <c r="J244" s="1"/>
    </row>
    <row r="245" spans="1:10" x14ac:dyDescent="0.3">
      <c r="A245" s="1" t="str">
        <f t="shared" si="18"/>
        <v>14</v>
      </c>
      <c r="B245" s="20" t="str">
        <f>+VLOOKUP(BD_Capas[[#This Row],[idcapa]],Capas[],2,0)</f>
        <v>06</v>
      </c>
      <c r="C245" s="3">
        <f t="shared" si="15"/>
        <v>7</v>
      </c>
      <c r="D245" s="20" t="s">
        <v>366</v>
      </c>
      <c r="E245" s="1">
        <v>1</v>
      </c>
      <c r="F245" t="s">
        <v>12</v>
      </c>
      <c r="G245" s="4">
        <v>8</v>
      </c>
      <c r="H245" s="20"/>
      <c r="I245" s="31"/>
      <c r="J245" s="1"/>
    </row>
    <row r="246" spans="1:10" x14ac:dyDescent="0.3">
      <c r="A246" s="1" t="str">
        <f t="shared" si="18"/>
        <v>14</v>
      </c>
      <c r="B246" s="20" t="str">
        <f>+VLOOKUP(BD_Capas[[#This Row],[idcapa]],Capas[],2,0)</f>
        <v>06</v>
      </c>
      <c r="C246" s="3">
        <f t="shared" si="15"/>
        <v>8</v>
      </c>
      <c r="D246" s="20" t="s">
        <v>367</v>
      </c>
      <c r="E246" s="1"/>
      <c r="G246" s="4"/>
      <c r="H246" s="20"/>
      <c r="I246" s="5"/>
      <c r="J246" s="1"/>
    </row>
    <row r="247" spans="1:10" x14ac:dyDescent="0.3">
      <c r="A247" s="1" t="str">
        <f t="shared" si="18"/>
        <v>14</v>
      </c>
      <c r="B247" s="20" t="str">
        <f>+VLOOKUP(BD_Capas[[#This Row],[idcapa]],Capas[],2,0)</f>
        <v>06</v>
      </c>
      <c r="C247" s="3">
        <f t="shared" si="15"/>
        <v>9</v>
      </c>
      <c r="D247" s="20" t="s">
        <v>368</v>
      </c>
      <c r="E247" s="1"/>
      <c r="G247" s="4"/>
      <c r="H247" s="20"/>
      <c r="I247" s="31"/>
      <c r="J247" s="1"/>
    </row>
    <row r="248" spans="1:10" x14ac:dyDescent="0.3">
      <c r="A248" s="1" t="str">
        <f t="shared" si="18"/>
        <v>14</v>
      </c>
      <c r="B248" s="20" t="str">
        <f>+VLOOKUP(BD_Capas[[#This Row],[idcapa]],Capas[],2,0)</f>
        <v>06</v>
      </c>
      <c r="C248" s="3">
        <f t="shared" si="15"/>
        <v>10</v>
      </c>
      <c r="D248" s="20" t="s">
        <v>369</v>
      </c>
      <c r="E248" s="1"/>
      <c r="G248" s="4"/>
      <c r="H248" s="20"/>
      <c r="I248" s="31"/>
      <c r="J248" s="1"/>
    </row>
    <row r="249" spans="1:10" x14ac:dyDescent="0.3">
      <c r="A249" s="1" t="str">
        <f t="shared" si="18"/>
        <v>14</v>
      </c>
      <c r="B249" s="20" t="str">
        <f>+VLOOKUP(BD_Capas[[#This Row],[idcapa]],Capas[],2,0)</f>
        <v>06</v>
      </c>
      <c r="C249" s="3">
        <f t="shared" si="15"/>
        <v>11</v>
      </c>
      <c r="D249" s="20" t="s">
        <v>370</v>
      </c>
      <c r="E249" s="1">
        <v>1</v>
      </c>
      <c r="F249" t="s">
        <v>383</v>
      </c>
      <c r="G249" s="4">
        <v>9</v>
      </c>
      <c r="H249" s="20"/>
      <c r="I249" s="31"/>
      <c r="J249" s="1"/>
    </row>
    <row r="250" spans="1:10" x14ac:dyDescent="0.3">
      <c r="A250" s="1" t="str">
        <f t="shared" si="18"/>
        <v>14</v>
      </c>
      <c r="B250" s="20" t="str">
        <f>+VLOOKUP(BD_Capas[[#This Row],[idcapa]],Capas[],2,0)</f>
        <v>06</v>
      </c>
      <c r="C250" s="3">
        <f t="shared" si="15"/>
        <v>12</v>
      </c>
      <c r="D250" s="20" t="s">
        <v>371</v>
      </c>
      <c r="E250" s="1">
        <v>1</v>
      </c>
      <c r="F250" t="s">
        <v>376</v>
      </c>
      <c r="G250" s="4">
        <v>10</v>
      </c>
      <c r="H250" s="20"/>
      <c r="I250" s="31"/>
      <c r="J250" s="1"/>
    </row>
    <row r="251" spans="1:10" x14ac:dyDescent="0.3">
      <c r="A251" s="1" t="str">
        <f t="shared" si="18"/>
        <v>14</v>
      </c>
      <c r="B251" s="20" t="str">
        <f>+VLOOKUP(BD_Capas[[#This Row],[idcapa]],Capas[],2,0)</f>
        <v>06</v>
      </c>
      <c r="C251" s="3">
        <f t="shared" si="15"/>
        <v>13</v>
      </c>
      <c r="D251" s="20" t="s">
        <v>372</v>
      </c>
      <c r="E251" s="1">
        <v>1</v>
      </c>
      <c r="F251" t="s">
        <v>377</v>
      </c>
      <c r="G251" s="4">
        <v>11</v>
      </c>
      <c r="H251" s="20"/>
      <c r="I251" s="31"/>
      <c r="J251" s="1"/>
    </row>
    <row r="252" spans="1:10" x14ac:dyDescent="0.3">
      <c r="A252" s="1" t="str">
        <f t="shared" si="18"/>
        <v>14</v>
      </c>
      <c r="B252" s="20" t="str">
        <f>+VLOOKUP(BD_Capas[[#This Row],[idcapa]],Capas[],2,0)</f>
        <v>06</v>
      </c>
      <c r="C252" s="3">
        <f t="shared" si="15"/>
        <v>14</v>
      </c>
      <c r="D252" s="20" t="s">
        <v>373</v>
      </c>
      <c r="E252" s="1">
        <v>1</v>
      </c>
      <c r="F252" t="s">
        <v>381</v>
      </c>
      <c r="G252" s="4">
        <v>4</v>
      </c>
      <c r="H252" s="20"/>
      <c r="I252" s="5"/>
      <c r="J252" s="1"/>
    </row>
    <row r="253" spans="1:10" x14ac:dyDescent="0.3">
      <c r="A253" s="1" t="str">
        <f t="shared" si="18"/>
        <v>14</v>
      </c>
      <c r="B253" s="20" t="str">
        <f>+VLOOKUP(BD_Capas[[#This Row],[idcapa]],Capas[],2,0)</f>
        <v>06</v>
      </c>
      <c r="C253" s="3">
        <f t="shared" si="15"/>
        <v>15</v>
      </c>
      <c r="D253" s="20" t="s">
        <v>374</v>
      </c>
      <c r="E253" s="1">
        <v>1</v>
      </c>
      <c r="F253" t="s">
        <v>380</v>
      </c>
      <c r="G253" s="4">
        <v>5</v>
      </c>
      <c r="H253" s="20"/>
      <c r="I253" s="5"/>
      <c r="J253" s="1"/>
    </row>
    <row r="254" spans="1:10" x14ac:dyDescent="0.3">
      <c r="A254" s="1" t="str">
        <f t="shared" si="18"/>
        <v>14</v>
      </c>
      <c r="B254" s="20" t="str">
        <f>+VLOOKUP(BD_Capas[[#This Row],[idcapa]],Capas[],2,0)</f>
        <v>06</v>
      </c>
      <c r="C254" s="3">
        <f t="shared" si="15"/>
        <v>16</v>
      </c>
      <c r="D254" s="20" t="s">
        <v>113</v>
      </c>
      <c r="E254" s="1">
        <v>1</v>
      </c>
      <c r="F254" t="s">
        <v>379</v>
      </c>
      <c r="G254" s="4">
        <v>3</v>
      </c>
      <c r="H254" s="20" t="s">
        <v>419</v>
      </c>
      <c r="I254" s="5" t="str">
        <f>BD_Capas[[#This Row],[idcapa]]&amp;"-"&amp;BD_Capas[[#This Row],[posición_capa]]</f>
        <v>14-1</v>
      </c>
      <c r="J254" s="1">
        <v>1</v>
      </c>
    </row>
    <row r="255" spans="1:10" x14ac:dyDescent="0.3">
      <c r="A255" s="1" t="str">
        <f t="shared" si="18"/>
        <v>14</v>
      </c>
      <c r="B255" s="20" t="str">
        <f>+VLOOKUP(BD_Capas[[#This Row],[idcapa]],Capas[],2,0)</f>
        <v>06</v>
      </c>
      <c r="C255" s="3">
        <f t="shared" si="15"/>
        <v>17</v>
      </c>
      <c r="D255" s="20" t="s">
        <v>375</v>
      </c>
      <c r="E255" s="1"/>
      <c r="G255" s="4"/>
      <c r="H255" s="20"/>
      <c r="I255" s="5"/>
      <c r="J255" s="1"/>
    </row>
    <row r="256" spans="1:10" x14ac:dyDescent="0.3">
      <c r="A256" s="18" t="s">
        <v>154</v>
      </c>
      <c r="B256" s="23" t="str">
        <f>+VLOOKUP(BD_Capas[[#This Row],[idcapa]],Capas[],2,0)</f>
        <v>07</v>
      </c>
      <c r="C256" s="17">
        <v>1</v>
      </c>
      <c r="D256" s="23" t="s">
        <v>364</v>
      </c>
      <c r="E256" s="1"/>
      <c r="F256" s="4"/>
      <c r="G256" s="14"/>
      <c r="H256" s="23"/>
      <c r="I256" s="37"/>
      <c r="J256" s="18"/>
    </row>
    <row r="257" spans="1:10" x14ac:dyDescent="0.3">
      <c r="A257" s="1" t="str">
        <f>+A256</f>
        <v>15</v>
      </c>
      <c r="B257" s="20" t="str">
        <f>+VLOOKUP(BD_Capas[[#This Row],[idcapa]],Capas[],2,0)</f>
        <v>07</v>
      </c>
      <c r="C257" s="3">
        <f t="shared" si="15"/>
        <v>2</v>
      </c>
      <c r="D257" s="20" t="s">
        <v>4</v>
      </c>
      <c r="E257" s="1">
        <v>1</v>
      </c>
      <c r="F257" t="s">
        <v>382</v>
      </c>
      <c r="G257" s="4">
        <v>1</v>
      </c>
      <c r="H257" s="20"/>
      <c r="I257" s="31"/>
      <c r="J257" s="1"/>
    </row>
    <row r="258" spans="1:10" x14ac:dyDescent="0.3">
      <c r="A258" s="1" t="str">
        <f t="shared" ref="A258:A272" si="19">+A257</f>
        <v>15</v>
      </c>
      <c r="B258" s="20" t="str">
        <f>+VLOOKUP(BD_Capas[[#This Row],[idcapa]],Capas[],2,0)</f>
        <v>07</v>
      </c>
      <c r="C258" s="3">
        <f t="shared" si="15"/>
        <v>3</v>
      </c>
      <c r="D258" s="20" t="s">
        <v>19</v>
      </c>
      <c r="E258" s="1">
        <v>1</v>
      </c>
      <c r="F258" t="s">
        <v>19</v>
      </c>
      <c r="G258" s="4">
        <v>2</v>
      </c>
      <c r="H258" s="20"/>
      <c r="I258" s="31"/>
      <c r="J258" s="1"/>
    </row>
    <row r="259" spans="1:10" x14ac:dyDescent="0.3">
      <c r="A259" s="1" t="str">
        <f t="shared" si="19"/>
        <v>15</v>
      </c>
      <c r="B259" s="20" t="str">
        <f>+VLOOKUP(BD_Capas[[#This Row],[idcapa]],Capas[],2,0)</f>
        <v>07</v>
      </c>
      <c r="C259" s="3">
        <f t="shared" si="15"/>
        <v>4</v>
      </c>
      <c r="D259" s="20" t="s">
        <v>2</v>
      </c>
      <c r="E259" s="1">
        <v>1</v>
      </c>
      <c r="F259" t="s">
        <v>11</v>
      </c>
      <c r="G259" s="4">
        <v>6</v>
      </c>
      <c r="H259" s="20"/>
      <c r="I259" s="5"/>
      <c r="J259" s="1"/>
    </row>
    <row r="260" spans="1:10" x14ac:dyDescent="0.3">
      <c r="A260" s="1" t="str">
        <f t="shared" si="19"/>
        <v>15</v>
      </c>
      <c r="B260" s="20" t="str">
        <f>+VLOOKUP(BD_Capas[[#This Row],[idcapa]],Capas[],2,0)</f>
        <v>07</v>
      </c>
      <c r="C260" s="3">
        <f t="shared" si="15"/>
        <v>5</v>
      </c>
      <c r="D260" s="20" t="s">
        <v>3</v>
      </c>
      <c r="E260" s="1">
        <v>1</v>
      </c>
      <c r="F260" t="s">
        <v>305</v>
      </c>
      <c r="G260" s="4">
        <v>7</v>
      </c>
      <c r="H260" s="20"/>
      <c r="I260" s="5"/>
      <c r="J260" s="1"/>
    </row>
    <row r="261" spans="1:10" x14ac:dyDescent="0.3">
      <c r="A261" s="1" t="str">
        <f t="shared" si="19"/>
        <v>15</v>
      </c>
      <c r="B261" s="20" t="str">
        <f>+VLOOKUP(BD_Capas[[#This Row],[idcapa]],Capas[],2,0)</f>
        <v>07</v>
      </c>
      <c r="C261" s="3">
        <f t="shared" si="15"/>
        <v>6</v>
      </c>
      <c r="D261" s="20" t="s">
        <v>365</v>
      </c>
      <c r="E261" s="1"/>
      <c r="G261" s="4"/>
      <c r="H261" s="20"/>
      <c r="I261" s="31"/>
      <c r="J261" s="1"/>
    </row>
    <row r="262" spans="1:10" x14ac:dyDescent="0.3">
      <c r="A262" s="1" t="str">
        <f t="shared" si="19"/>
        <v>15</v>
      </c>
      <c r="B262" s="20" t="str">
        <f>+VLOOKUP(BD_Capas[[#This Row],[idcapa]],Capas[],2,0)</f>
        <v>07</v>
      </c>
      <c r="C262" s="3">
        <f t="shared" si="15"/>
        <v>7</v>
      </c>
      <c r="D262" s="20" t="s">
        <v>366</v>
      </c>
      <c r="E262" s="1">
        <v>1</v>
      </c>
      <c r="F262" t="s">
        <v>12</v>
      </c>
      <c r="G262" s="4">
        <v>8</v>
      </c>
      <c r="H262" s="20"/>
      <c r="I262" s="31"/>
      <c r="J262" s="1"/>
    </row>
    <row r="263" spans="1:10" x14ac:dyDescent="0.3">
      <c r="A263" s="1" t="str">
        <f t="shared" si="19"/>
        <v>15</v>
      </c>
      <c r="B263" s="20" t="str">
        <f>+VLOOKUP(BD_Capas[[#This Row],[idcapa]],Capas[],2,0)</f>
        <v>07</v>
      </c>
      <c r="C263" s="3">
        <f t="shared" si="15"/>
        <v>8</v>
      </c>
      <c r="D263" s="20" t="s">
        <v>367</v>
      </c>
      <c r="E263" s="1"/>
      <c r="G263" s="4"/>
      <c r="H263" s="20"/>
      <c r="I263" s="5"/>
      <c r="J263" s="1"/>
    </row>
    <row r="264" spans="1:10" x14ac:dyDescent="0.3">
      <c r="A264" s="1" t="str">
        <f t="shared" si="19"/>
        <v>15</v>
      </c>
      <c r="B264" s="20" t="str">
        <f>+VLOOKUP(BD_Capas[[#This Row],[idcapa]],Capas[],2,0)</f>
        <v>07</v>
      </c>
      <c r="C264" s="3">
        <f t="shared" si="15"/>
        <v>9</v>
      </c>
      <c r="D264" s="20" t="s">
        <v>368</v>
      </c>
      <c r="E264" s="1"/>
      <c r="G264" s="4"/>
      <c r="H264" s="20"/>
      <c r="I264" s="31"/>
      <c r="J264" s="1"/>
    </row>
    <row r="265" spans="1:10" x14ac:dyDescent="0.3">
      <c r="A265" s="1" t="str">
        <f t="shared" si="19"/>
        <v>15</v>
      </c>
      <c r="B265" s="20" t="str">
        <f>+VLOOKUP(BD_Capas[[#This Row],[idcapa]],Capas[],2,0)</f>
        <v>07</v>
      </c>
      <c r="C265" s="3">
        <f t="shared" si="15"/>
        <v>10</v>
      </c>
      <c r="D265" s="20" t="s">
        <v>369</v>
      </c>
      <c r="E265" s="1"/>
      <c r="G265" s="4"/>
      <c r="H265" s="20"/>
      <c r="I265" s="31"/>
      <c r="J265" s="1"/>
    </row>
    <row r="266" spans="1:10" x14ac:dyDescent="0.3">
      <c r="A266" s="1" t="str">
        <f t="shared" si="19"/>
        <v>15</v>
      </c>
      <c r="B266" s="20" t="str">
        <f>+VLOOKUP(BD_Capas[[#This Row],[idcapa]],Capas[],2,0)</f>
        <v>07</v>
      </c>
      <c r="C266" s="3">
        <f t="shared" si="15"/>
        <v>11</v>
      </c>
      <c r="D266" s="20" t="s">
        <v>370</v>
      </c>
      <c r="E266" s="1">
        <v>1</v>
      </c>
      <c r="F266" t="s">
        <v>383</v>
      </c>
      <c r="G266" s="4">
        <v>9</v>
      </c>
      <c r="H266" s="20"/>
      <c r="I266" s="31"/>
      <c r="J266" s="1"/>
    </row>
    <row r="267" spans="1:10" x14ac:dyDescent="0.3">
      <c r="A267" s="1" t="str">
        <f t="shared" si="19"/>
        <v>15</v>
      </c>
      <c r="B267" s="20" t="str">
        <f>+VLOOKUP(BD_Capas[[#This Row],[idcapa]],Capas[],2,0)</f>
        <v>07</v>
      </c>
      <c r="C267" s="3">
        <f t="shared" si="15"/>
        <v>12</v>
      </c>
      <c r="D267" s="20" t="s">
        <v>371</v>
      </c>
      <c r="E267" s="1">
        <v>1</v>
      </c>
      <c r="F267" t="s">
        <v>376</v>
      </c>
      <c r="G267" s="4">
        <v>10</v>
      </c>
      <c r="H267" s="20"/>
      <c r="I267" s="31"/>
      <c r="J267" s="1"/>
    </row>
    <row r="268" spans="1:10" x14ac:dyDescent="0.3">
      <c r="A268" s="1" t="str">
        <f t="shared" si="19"/>
        <v>15</v>
      </c>
      <c r="B268" s="20" t="str">
        <f>+VLOOKUP(BD_Capas[[#This Row],[idcapa]],Capas[],2,0)</f>
        <v>07</v>
      </c>
      <c r="C268" s="3">
        <f t="shared" si="15"/>
        <v>13</v>
      </c>
      <c r="D268" s="20" t="s">
        <v>372</v>
      </c>
      <c r="E268" s="1">
        <v>1</v>
      </c>
      <c r="F268" t="s">
        <v>377</v>
      </c>
      <c r="G268" s="4">
        <v>11</v>
      </c>
      <c r="H268" s="20"/>
      <c r="I268" s="31"/>
      <c r="J268" s="1"/>
    </row>
    <row r="269" spans="1:10" x14ac:dyDescent="0.3">
      <c r="A269" s="1" t="str">
        <f t="shared" si="19"/>
        <v>15</v>
      </c>
      <c r="B269" s="20" t="str">
        <f>+VLOOKUP(BD_Capas[[#This Row],[idcapa]],Capas[],2,0)</f>
        <v>07</v>
      </c>
      <c r="C269" s="3">
        <f t="shared" si="15"/>
        <v>14</v>
      </c>
      <c r="D269" s="20" t="s">
        <v>373</v>
      </c>
      <c r="E269" s="1">
        <v>1</v>
      </c>
      <c r="F269" t="s">
        <v>381</v>
      </c>
      <c r="G269" s="4">
        <v>4</v>
      </c>
      <c r="H269" s="20"/>
      <c r="I269" s="5"/>
      <c r="J269" s="1"/>
    </row>
    <row r="270" spans="1:10" x14ac:dyDescent="0.3">
      <c r="A270" s="1" t="str">
        <f t="shared" si="19"/>
        <v>15</v>
      </c>
      <c r="B270" s="20" t="str">
        <f>+VLOOKUP(BD_Capas[[#This Row],[idcapa]],Capas[],2,0)</f>
        <v>07</v>
      </c>
      <c r="C270" s="3">
        <f t="shared" ref="C270:C272" si="20">+C269+1</f>
        <v>15</v>
      </c>
      <c r="D270" s="20" t="s">
        <v>374</v>
      </c>
      <c r="E270" s="1">
        <v>1</v>
      </c>
      <c r="F270" t="s">
        <v>380</v>
      </c>
      <c r="G270" s="4">
        <v>5</v>
      </c>
      <c r="H270" s="20"/>
      <c r="I270" s="5"/>
      <c r="J270" s="1"/>
    </row>
    <row r="271" spans="1:10" x14ac:dyDescent="0.3">
      <c r="A271" s="1" t="str">
        <f t="shared" si="19"/>
        <v>15</v>
      </c>
      <c r="B271" s="20" t="str">
        <f>+VLOOKUP(BD_Capas[[#This Row],[idcapa]],Capas[],2,0)</f>
        <v>07</v>
      </c>
      <c r="C271" s="3">
        <f t="shared" si="20"/>
        <v>16</v>
      </c>
      <c r="D271" s="20" t="s">
        <v>113</v>
      </c>
      <c r="E271" s="1">
        <v>1</v>
      </c>
      <c r="F271" t="s">
        <v>379</v>
      </c>
      <c r="G271" s="4">
        <v>3</v>
      </c>
      <c r="H271" s="20" t="s">
        <v>420</v>
      </c>
      <c r="I271" s="5" t="str">
        <f>BD_Capas[[#This Row],[idcapa]]&amp;"-"&amp;BD_Capas[[#This Row],[posición_capa]]</f>
        <v>15-1</v>
      </c>
      <c r="J271" s="1">
        <v>1</v>
      </c>
    </row>
    <row r="272" spans="1:10" x14ac:dyDescent="0.3">
      <c r="A272" s="1" t="str">
        <f t="shared" si="19"/>
        <v>15</v>
      </c>
      <c r="B272" s="20" t="str">
        <f>+VLOOKUP(BD_Capas[[#This Row],[idcapa]],Capas[],2,0)</f>
        <v>07</v>
      </c>
      <c r="C272" s="3">
        <f t="shared" si="20"/>
        <v>17</v>
      </c>
      <c r="D272" s="20" t="s">
        <v>375</v>
      </c>
      <c r="E272" s="1"/>
      <c r="G272" s="4"/>
      <c r="H272" s="20"/>
      <c r="I272" s="5"/>
      <c r="J272" s="1"/>
    </row>
    <row r="273" spans="1:10" x14ac:dyDescent="0.3">
      <c r="A273" s="18" t="s">
        <v>155</v>
      </c>
      <c r="B273" s="23" t="str">
        <f>+VLOOKUP(BD_Capas[[#This Row],[idcapa]],Capas[],2,0)</f>
        <v>08</v>
      </c>
      <c r="C273" s="17">
        <v>1</v>
      </c>
      <c r="D273" s="23" t="s">
        <v>364</v>
      </c>
      <c r="E273" s="1"/>
      <c r="F273" s="4"/>
      <c r="G273" s="14"/>
      <c r="H273" s="23"/>
      <c r="I273" s="37"/>
      <c r="J273" s="18"/>
    </row>
    <row r="274" spans="1:10" x14ac:dyDescent="0.3">
      <c r="A274" s="1" t="str">
        <f>+A273</f>
        <v>16</v>
      </c>
      <c r="B274" s="20" t="str">
        <f>+VLOOKUP(BD_Capas[[#This Row],[idcapa]],Capas[],2,0)</f>
        <v>08</v>
      </c>
      <c r="C274" s="3">
        <f t="shared" ref="C274:C337" si="21">+C273+1</f>
        <v>2</v>
      </c>
      <c r="D274" s="20" t="s">
        <v>4</v>
      </c>
      <c r="E274" s="1">
        <v>1</v>
      </c>
      <c r="F274" t="s">
        <v>382</v>
      </c>
      <c r="G274" s="4">
        <v>1</v>
      </c>
      <c r="H274" s="20"/>
      <c r="I274" s="31"/>
      <c r="J274" s="1"/>
    </row>
    <row r="275" spans="1:10" x14ac:dyDescent="0.3">
      <c r="A275" s="1" t="str">
        <f t="shared" ref="A275:A289" si="22">+A274</f>
        <v>16</v>
      </c>
      <c r="B275" s="20" t="str">
        <f>+VLOOKUP(BD_Capas[[#This Row],[idcapa]],Capas[],2,0)</f>
        <v>08</v>
      </c>
      <c r="C275" s="3">
        <f t="shared" si="21"/>
        <v>3</v>
      </c>
      <c r="D275" s="20" t="s">
        <v>19</v>
      </c>
      <c r="E275" s="1">
        <v>1</v>
      </c>
      <c r="F275" t="s">
        <v>19</v>
      </c>
      <c r="G275" s="4">
        <v>2</v>
      </c>
      <c r="H275" s="20"/>
      <c r="I275" s="31"/>
      <c r="J275" s="1"/>
    </row>
    <row r="276" spans="1:10" x14ac:dyDescent="0.3">
      <c r="A276" s="1" t="str">
        <f t="shared" si="22"/>
        <v>16</v>
      </c>
      <c r="B276" s="20" t="str">
        <f>+VLOOKUP(BD_Capas[[#This Row],[idcapa]],Capas[],2,0)</f>
        <v>08</v>
      </c>
      <c r="C276" s="3">
        <f t="shared" si="21"/>
        <v>4</v>
      </c>
      <c r="D276" s="20" t="s">
        <v>2</v>
      </c>
      <c r="E276" s="1">
        <v>1</v>
      </c>
      <c r="F276" t="s">
        <v>11</v>
      </c>
      <c r="G276" s="4">
        <v>6</v>
      </c>
      <c r="H276" s="20"/>
      <c r="I276" s="5"/>
      <c r="J276" s="1"/>
    </row>
    <row r="277" spans="1:10" x14ac:dyDescent="0.3">
      <c r="A277" s="1" t="str">
        <f t="shared" si="22"/>
        <v>16</v>
      </c>
      <c r="B277" s="20" t="str">
        <f>+VLOOKUP(BD_Capas[[#This Row],[idcapa]],Capas[],2,0)</f>
        <v>08</v>
      </c>
      <c r="C277" s="3">
        <f t="shared" si="21"/>
        <v>5</v>
      </c>
      <c r="D277" s="20" t="s">
        <v>3</v>
      </c>
      <c r="E277" s="1">
        <v>1</v>
      </c>
      <c r="F277" t="s">
        <v>305</v>
      </c>
      <c r="G277" s="4">
        <v>7</v>
      </c>
      <c r="H277" s="20"/>
      <c r="I277" s="5"/>
      <c r="J277" s="1"/>
    </row>
    <row r="278" spans="1:10" x14ac:dyDescent="0.3">
      <c r="A278" s="1" t="str">
        <f t="shared" si="22"/>
        <v>16</v>
      </c>
      <c r="B278" s="20" t="str">
        <f>+VLOOKUP(BD_Capas[[#This Row],[idcapa]],Capas[],2,0)</f>
        <v>08</v>
      </c>
      <c r="C278" s="3">
        <f t="shared" si="21"/>
        <v>6</v>
      </c>
      <c r="D278" s="20" t="s">
        <v>365</v>
      </c>
      <c r="E278" s="1"/>
      <c r="G278" s="4"/>
      <c r="H278" s="20"/>
      <c r="I278" s="31"/>
      <c r="J278" s="1"/>
    </row>
    <row r="279" spans="1:10" x14ac:dyDescent="0.3">
      <c r="A279" s="1" t="str">
        <f t="shared" si="22"/>
        <v>16</v>
      </c>
      <c r="B279" s="20" t="str">
        <f>+VLOOKUP(BD_Capas[[#This Row],[idcapa]],Capas[],2,0)</f>
        <v>08</v>
      </c>
      <c r="C279" s="3">
        <f t="shared" si="21"/>
        <v>7</v>
      </c>
      <c r="D279" s="20" t="s">
        <v>366</v>
      </c>
      <c r="E279" s="1">
        <v>1</v>
      </c>
      <c r="F279" t="s">
        <v>12</v>
      </c>
      <c r="G279" s="4">
        <v>8</v>
      </c>
      <c r="H279" s="20"/>
      <c r="I279" s="31"/>
      <c r="J279" s="1"/>
    </row>
    <row r="280" spans="1:10" x14ac:dyDescent="0.3">
      <c r="A280" s="1" t="str">
        <f t="shared" si="22"/>
        <v>16</v>
      </c>
      <c r="B280" s="20" t="str">
        <f>+VLOOKUP(BD_Capas[[#This Row],[idcapa]],Capas[],2,0)</f>
        <v>08</v>
      </c>
      <c r="C280" s="3">
        <f t="shared" si="21"/>
        <v>8</v>
      </c>
      <c r="D280" s="20" t="s">
        <v>367</v>
      </c>
      <c r="E280" s="1"/>
      <c r="G280" s="4"/>
      <c r="H280" s="20"/>
      <c r="I280" s="5"/>
      <c r="J280" s="1"/>
    </row>
    <row r="281" spans="1:10" x14ac:dyDescent="0.3">
      <c r="A281" s="1" t="str">
        <f t="shared" si="22"/>
        <v>16</v>
      </c>
      <c r="B281" s="20" t="str">
        <f>+VLOOKUP(BD_Capas[[#This Row],[idcapa]],Capas[],2,0)</f>
        <v>08</v>
      </c>
      <c r="C281" s="3">
        <f t="shared" si="21"/>
        <v>9</v>
      </c>
      <c r="D281" s="20" t="s">
        <v>368</v>
      </c>
      <c r="E281" s="1"/>
      <c r="G281" s="4"/>
      <c r="H281" s="20"/>
      <c r="I281" s="31"/>
      <c r="J281" s="1"/>
    </row>
    <row r="282" spans="1:10" x14ac:dyDescent="0.3">
      <c r="A282" s="1" t="str">
        <f t="shared" si="22"/>
        <v>16</v>
      </c>
      <c r="B282" s="20" t="str">
        <f>+VLOOKUP(BD_Capas[[#This Row],[idcapa]],Capas[],2,0)</f>
        <v>08</v>
      </c>
      <c r="C282" s="3">
        <f t="shared" si="21"/>
        <v>10</v>
      </c>
      <c r="D282" s="20" t="s">
        <v>369</v>
      </c>
      <c r="E282" s="1"/>
      <c r="G282" s="4"/>
      <c r="H282" s="20"/>
      <c r="I282" s="31"/>
      <c r="J282" s="1"/>
    </row>
    <row r="283" spans="1:10" x14ac:dyDescent="0.3">
      <c r="A283" s="1" t="str">
        <f t="shared" si="22"/>
        <v>16</v>
      </c>
      <c r="B283" s="20" t="str">
        <f>+VLOOKUP(BD_Capas[[#This Row],[idcapa]],Capas[],2,0)</f>
        <v>08</v>
      </c>
      <c r="C283" s="3">
        <f t="shared" si="21"/>
        <v>11</v>
      </c>
      <c r="D283" s="20" t="s">
        <v>370</v>
      </c>
      <c r="E283" s="1">
        <v>1</v>
      </c>
      <c r="F283" t="s">
        <v>383</v>
      </c>
      <c r="G283" s="4">
        <v>9</v>
      </c>
      <c r="H283" s="20"/>
      <c r="I283" s="31"/>
      <c r="J283" s="1"/>
    </row>
    <row r="284" spans="1:10" x14ac:dyDescent="0.3">
      <c r="A284" s="1" t="str">
        <f t="shared" si="22"/>
        <v>16</v>
      </c>
      <c r="B284" s="20" t="str">
        <f>+VLOOKUP(BD_Capas[[#This Row],[idcapa]],Capas[],2,0)</f>
        <v>08</v>
      </c>
      <c r="C284" s="3">
        <f t="shared" si="21"/>
        <v>12</v>
      </c>
      <c r="D284" s="20" t="s">
        <v>371</v>
      </c>
      <c r="E284" s="1">
        <v>1</v>
      </c>
      <c r="F284" t="s">
        <v>376</v>
      </c>
      <c r="G284" s="4">
        <v>10</v>
      </c>
      <c r="H284" s="20"/>
      <c r="I284" s="31"/>
      <c r="J284" s="1"/>
    </row>
    <row r="285" spans="1:10" x14ac:dyDescent="0.3">
      <c r="A285" s="1" t="str">
        <f t="shared" si="22"/>
        <v>16</v>
      </c>
      <c r="B285" s="20" t="str">
        <f>+VLOOKUP(BD_Capas[[#This Row],[idcapa]],Capas[],2,0)</f>
        <v>08</v>
      </c>
      <c r="C285" s="3">
        <f t="shared" si="21"/>
        <v>13</v>
      </c>
      <c r="D285" s="20" t="s">
        <v>372</v>
      </c>
      <c r="E285" s="1">
        <v>1</v>
      </c>
      <c r="F285" t="s">
        <v>377</v>
      </c>
      <c r="G285" s="4">
        <v>11</v>
      </c>
      <c r="H285" s="20"/>
      <c r="I285" s="31"/>
      <c r="J285" s="1"/>
    </row>
    <row r="286" spans="1:10" x14ac:dyDescent="0.3">
      <c r="A286" s="1" t="str">
        <f t="shared" si="22"/>
        <v>16</v>
      </c>
      <c r="B286" s="20" t="str">
        <f>+VLOOKUP(BD_Capas[[#This Row],[idcapa]],Capas[],2,0)</f>
        <v>08</v>
      </c>
      <c r="C286" s="3">
        <f t="shared" si="21"/>
        <v>14</v>
      </c>
      <c r="D286" s="20" t="s">
        <v>373</v>
      </c>
      <c r="E286" s="1">
        <v>1</v>
      </c>
      <c r="F286" t="s">
        <v>381</v>
      </c>
      <c r="G286" s="4">
        <v>4</v>
      </c>
      <c r="H286" s="20"/>
      <c r="I286" s="5"/>
      <c r="J286" s="1"/>
    </row>
    <row r="287" spans="1:10" x14ac:dyDescent="0.3">
      <c r="A287" s="1" t="str">
        <f t="shared" si="22"/>
        <v>16</v>
      </c>
      <c r="B287" s="20" t="str">
        <f>+VLOOKUP(BD_Capas[[#This Row],[idcapa]],Capas[],2,0)</f>
        <v>08</v>
      </c>
      <c r="C287" s="3">
        <f t="shared" si="21"/>
        <v>15</v>
      </c>
      <c r="D287" s="20" t="s">
        <v>374</v>
      </c>
      <c r="E287" s="1">
        <v>1</v>
      </c>
      <c r="F287" t="s">
        <v>380</v>
      </c>
      <c r="G287" s="4">
        <v>5</v>
      </c>
      <c r="H287" s="20"/>
      <c r="I287" s="5"/>
      <c r="J287" s="1"/>
    </row>
    <row r="288" spans="1:10" x14ac:dyDescent="0.3">
      <c r="A288" s="1" t="str">
        <f t="shared" si="22"/>
        <v>16</v>
      </c>
      <c r="B288" s="20" t="str">
        <f>+VLOOKUP(BD_Capas[[#This Row],[idcapa]],Capas[],2,0)</f>
        <v>08</v>
      </c>
      <c r="C288" s="3">
        <f t="shared" si="21"/>
        <v>16</v>
      </c>
      <c r="D288" s="20" t="s">
        <v>113</v>
      </c>
      <c r="E288" s="1">
        <v>1</v>
      </c>
      <c r="F288" t="s">
        <v>379</v>
      </c>
      <c r="G288" s="4">
        <v>3</v>
      </c>
      <c r="H288" s="20" t="s">
        <v>421</v>
      </c>
      <c r="I288" s="5" t="str">
        <f>BD_Capas[[#This Row],[idcapa]]&amp;"-"&amp;BD_Capas[[#This Row],[posición_capa]]</f>
        <v>16-1</v>
      </c>
      <c r="J288" s="1">
        <v>1</v>
      </c>
    </row>
    <row r="289" spans="1:10" x14ac:dyDescent="0.3">
      <c r="A289" s="1" t="str">
        <f t="shared" si="22"/>
        <v>16</v>
      </c>
      <c r="B289" s="20" t="str">
        <f>+VLOOKUP(BD_Capas[[#This Row],[idcapa]],Capas[],2,0)</f>
        <v>08</v>
      </c>
      <c r="C289" s="3">
        <f t="shared" si="21"/>
        <v>17</v>
      </c>
      <c r="D289" s="20" t="s">
        <v>375</v>
      </c>
      <c r="E289" s="1"/>
      <c r="G289" s="4"/>
      <c r="H289" s="20"/>
      <c r="I289" s="5"/>
      <c r="J289" s="1"/>
    </row>
    <row r="290" spans="1:10" x14ac:dyDescent="0.3">
      <c r="A290" s="18" t="s">
        <v>156</v>
      </c>
      <c r="B290" s="23" t="str">
        <f>+VLOOKUP(BD_Capas[[#This Row],[idcapa]],Capas[],2,0)</f>
        <v>09</v>
      </c>
      <c r="C290" s="17">
        <v>1</v>
      </c>
      <c r="D290" s="23" t="s">
        <v>364</v>
      </c>
      <c r="E290" s="1"/>
      <c r="F290" s="4"/>
      <c r="G290" s="14"/>
      <c r="H290" s="23"/>
      <c r="I290" s="37"/>
      <c r="J290" s="18"/>
    </row>
    <row r="291" spans="1:10" x14ac:dyDescent="0.3">
      <c r="A291" s="1" t="str">
        <f>+A290</f>
        <v>17</v>
      </c>
      <c r="B291" s="20" t="str">
        <f>+VLOOKUP(BD_Capas[[#This Row],[idcapa]],Capas[],2,0)</f>
        <v>09</v>
      </c>
      <c r="C291" s="3">
        <f t="shared" si="21"/>
        <v>2</v>
      </c>
      <c r="D291" s="20" t="s">
        <v>4</v>
      </c>
      <c r="E291" s="1">
        <v>1</v>
      </c>
      <c r="F291" t="s">
        <v>382</v>
      </c>
      <c r="G291" s="4">
        <v>1</v>
      </c>
      <c r="H291" s="20"/>
      <c r="I291" s="31"/>
      <c r="J291" s="1"/>
    </row>
    <row r="292" spans="1:10" x14ac:dyDescent="0.3">
      <c r="A292" s="1" t="str">
        <f t="shared" ref="A292:A306" si="23">+A291</f>
        <v>17</v>
      </c>
      <c r="B292" s="20" t="str">
        <f>+VLOOKUP(BD_Capas[[#This Row],[idcapa]],Capas[],2,0)</f>
        <v>09</v>
      </c>
      <c r="C292" s="3">
        <f t="shared" si="21"/>
        <v>3</v>
      </c>
      <c r="D292" s="20" t="s">
        <v>19</v>
      </c>
      <c r="E292" s="1">
        <v>1</v>
      </c>
      <c r="F292" t="s">
        <v>19</v>
      </c>
      <c r="G292" s="4">
        <v>2</v>
      </c>
      <c r="H292" s="20"/>
      <c r="I292" s="31"/>
      <c r="J292" s="1"/>
    </row>
    <row r="293" spans="1:10" x14ac:dyDescent="0.3">
      <c r="A293" s="1" t="str">
        <f t="shared" si="23"/>
        <v>17</v>
      </c>
      <c r="B293" s="20" t="str">
        <f>+VLOOKUP(BD_Capas[[#This Row],[idcapa]],Capas[],2,0)</f>
        <v>09</v>
      </c>
      <c r="C293" s="3">
        <f t="shared" si="21"/>
        <v>4</v>
      </c>
      <c r="D293" s="20" t="s">
        <v>2</v>
      </c>
      <c r="E293" s="1">
        <v>1</v>
      </c>
      <c r="F293" t="s">
        <v>11</v>
      </c>
      <c r="G293" s="4">
        <v>6</v>
      </c>
      <c r="H293" s="20"/>
      <c r="I293" s="5"/>
      <c r="J293" s="1"/>
    </row>
    <row r="294" spans="1:10" x14ac:dyDescent="0.3">
      <c r="A294" s="1" t="str">
        <f t="shared" si="23"/>
        <v>17</v>
      </c>
      <c r="B294" s="20" t="str">
        <f>+VLOOKUP(BD_Capas[[#This Row],[idcapa]],Capas[],2,0)</f>
        <v>09</v>
      </c>
      <c r="C294" s="3">
        <f t="shared" si="21"/>
        <v>5</v>
      </c>
      <c r="D294" s="20" t="s">
        <v>3</v>
      </c>
      <c r="E294" s="1">
        <v>1</v>
      </c>
      <c r="F294" t="s">
        <v>305</v>
      </c>
      <c r="G294" s="4">
        <v>7</v>
      </c>
      <c r="H294" s="20"/>
      <c r="I294" s="5"/>
      <c r="J294" s="1"/>
    </row>
    <row r="295" spans="1:10" x14ac:dyDescent="0.3">
      <c r="A295" s="1" t="str">
        <f t="shared" si="23"/>
        <v>17</v>
      </c>
      <c r="B295" s="20" t="str">
        <f>+VLOOKUP(BD_Capas[[#This Row],[idcapa]],Capas[],2,0)</f>
        <v>09</v>
      </c>
      <c r="C295" s="3">
        <f t="shared" si="21"/>
        <v>6</v>
      </c>
      <c r="D295" s="20" t="s">
        <v>365</v>
      </c>
      <c r="E295" s="1"/>
      <c r="G295" s="4"/>
      <c r="H295" s="20"/>
      <c r="I295" s="31"/>
      <c r="J295" s="1"/>
    </row>
    <row r="296" spans="1:10" x14ac:dyDescent="0.3">
      <c r="A296" s="1" t="str">
        <f t="shared" si="23"/>
        <v>17</v>
      </c>
      <c r="B296" s="20" t="str">
        <f>+VLOOKUP(BD_Capas[[#This Row],[idcapa]],Capas[],2,0)</f>
        <v>09</v>
      </c>
      <c r="C296" s="3">
        <f t="shared" si="21"/>
        <v>7</v>
      </c>
      <c r="D296" s="20" t="s">
        <v>366</v>
      </c>
      <c r="E296" s="1">
        <v>1</v>
      </c>
      <c r="F296" t="s">
        <v>12</v>
      </c>
      <c r="G296" s="4">
        <v>8</v>
      </c>
      <c r="H296" s="20"/>
      <c r="I296" s="31"/>
      <c r="J296" s="1"/>
    </row>
    <row r="297" spans="1:10" x14ac:dyDescent="0.3">
      <c r="A297" s="1" t="str">
        <f t="shared" si="23"/>
        <v>17</v>
      </c>
      <c r="B297" s="20" t="str">
        <f>+VLOOKUP(BD_Capas[[#This Row],[idcapa]],Capas[],2,0)</f>
        <v>09</v>
      </c>
      <c r="C297" s="3">
        <f t="shared" si="21"/>
        <v>8</v>
      </c>
      <c r="D297" s="20" t="s">
        <v>367</v>
      </c>
      <c r="E297" s="1"/>
      <c r="G297" s="4"/>
      <c r="H297" s="20"/>
      <c r="I297" s="5"/>
      <c r="J297" s="1"/>
    </row>
    <row r="298" spans="1:10" x14ac:dyDescent="0.3">
      <c r="A298" s="1" t="str">
        <f t="shared" si="23"/>
        <v>17</v>
      </c>
      <c r="B298" s="20" t="str">
        <f>+VLOOKUP(BD_Capas[[#This Row],[idcapa]],Capas[],2,0)</f>
        <v>09</v>
      </c>
      <c r="C298" s="3">
        <f t="shared" si="21"/>
        <v>9</v>
      </c>
      <c r="D298" s="20" t="s">
        <v>368</v>
      </c>
      <c r="E298" s="1"/>
      <c r="G298" s="4"/>
      <c r="H298" s="20"/>
      <c r="I298" s="31"/>
      <c r="J298" s="1"/>
    </row>
    <row r="299" spans="1:10" x14ac:dyDescent="0.3">
      <c r="A299" s="1" t="str">
        <f t="shared" si="23"/>
        <v>17</v>
      </c>
      <c r="B299" s="20" t="str">
        <f>+VLOOKUP(BD_Capas[[#This Row],[idcapa]],Capas[],2,0)</f>
        <v>09</v>
      </c>
      <c r="C299" s="3">
        <f t="shared" si="21"/>
        <v>10</v>
      </c>
      <c r="D299" s="20" t="s">
        <v>369</v>
      </c>
      <c r="E299" s="1"/>
      <c r="G299" s="4"/>
      <c r="H299" s="20"/>
      <c r="I299" s="31"/>
      <c r="J299" s="1"/>
    </row>
    <row r="300" spans="1:10" x14ac:dyDescent="0.3">
      <c r="A300" s="1" t="str">
        <f t="shared" si="23"/>
        <v>17</v>
      </c>
      <c r="B300" s="20" t="str">
        <f>+VLOOKUP(BD_Capas[[#This Row],[idcapa]],Capas[],2,0)</f>
        <v>09</v>
      </c>
      <c r="C300" s="3">
        <f t="shared" si="21"/>
        <v>11</v>
      </c>
      <c r="D300" s="20" t="s">
        <v>370</v>
      </c>
      <c r="E300" s="1">
        <v>1</v>
      </c>
      <c r="F300" t="s">
        <v>383</v>
      </c>
      <c r="G300" s="4">
        <v>9</v>
      </c>
      <c r="H300" s="20"/>
      <c r="I300" s="31"/>
      <c r="J300" s="1"/>
    </row>
    <row r="301" spans="1:10" x14ac:dyDescent="0.3">
      <c r="A301" s="1" t="str">
        <f t="shared" si="23"/>
        <v>17</v>
      </c>
      <c r="B301" s="20" t="str">
        <f>+VLOOKUP(BD_Capas[[#This Row],[idcapa]],Capas[],2,0)</f>
        <v>09</v>
      </c>
      <c r="C301" s="3">
        <f t="shared" si="21"/>
        <v>12</v>
      </c>
      <c r="D301" s="20" t="s">
        <v>371</v>
      </c>
      <c r="E301" s="1">
        <v>1</v>
      </c>
      <c r="F301" t="s">
        <v>376</v>
      </c>
      <c r="G301" s="4">
        <v>10</v>
      </c>
      <c r="H301" s="20"/>
      <c r="I301" s="31"/>
      <c r="J301" s="1"/>
    </row>
    <row r="302" spans="1:10" x14ac:dyDescent="0.3">
      <c r="A302" s="1" t="str">
        <f t="shared" si="23"/>
        <v>17</v>
      </c>
      <c r="B302" s="20" t="str">
        <f>+VLOOKUP(BD_Capas[[#This Row],[idcapa]],Capas[],2,0)</f>
        <v>09</v>
      </c>
      <c r="C302" s="3">
        <f t="shared" si="21"/>
        <v>13</v>
      </c>
      <c r="D302" s="20" t="s">
        <v>372</v>
      </c>
      <c r="E302" s="1">
        <v>1</v>
      </c>
      <c r="F302" t="s">
        <v>377</v>
      </c>
      <c r="G302" s="4">
        <v>11</v>
      </c>
      <c r="H302" s="20"/>
      <c r="I302" s="31"/>
      <c r="J302" s="1"/>
    </row>
    <row r="303" spans="1:10" x14ac:dyDescent="0.3">
      <c r="A303" s="1" t="str">
        <f t="shared" si="23"/>
        <v>17</v>
      </c>
      <c r="B303" s="20" t="str">
        <f>+VLOOKUP(BD_Capas[[#This Row],[idcapa]],Capas[],2,0)</f>
        <v>09</v>
      </c>
      <c r="C303" s="3">
        <f t="shared" si="21"/>
        <v>14</v>
      </c>
      <c r="D303" s="20" t="s">
        <v>373</v>
      </c>
      <c r="E303" s="1">
        <v>1</v>
      </c>
      <c r="F303" t="s">
        <v>381</v>
      </c>
      <c r="G303" s="4">
        <v>4</v>
      </c>
      <c r="H303" s="20"/>
      <c r="I303" s="5"/>
      <c r="J303" s="1"/>
    </row>
    <row r="304" spans="1:10" x14ac:dyDescent="0.3">
      <c r="A304" s="1" t="str">
        <f t="shared" si="23"/>
        <v>17</v>
      </c>
      <c r="B304" s="20" t="str">
        <f>+VLOOKUP(BD_Capas[[#This Row],[idcapa]],Capas[],2,0)</f>
        <v>09</v>
      </c>
      <c r="C304" s="3">
        <f t="shared" si="21"/>
        <v>15</v>
      </c>
      <c r="D304" s="20" t="s">
        <v>374</v>
      </c>
      <c r="E304" s="1">
        <v>1</v>
      </c>
      <c r="F304" t="s">
        <v>380</v>
      </c>
      <c r="G304" s="4">
        <v>5</v>
      </c>
      <c r="H304" s="20"/>
      <c r="I304" s="5"/>
      <c r="J304" s="1"/>
    </row>
    <row r="305" spans="1:10" x14ac:dyDescent="0.3">
      <c r="A305" s="1" t="str">
        <f t="shared" si="23"/>
        <v>17</v>
      </c>
      <c r="B305" s="20" t="str">
        <f>+VLOOKUP(BD_Capas[[#This Row],[idcapa]],Capas[],2,0)</f>
        <v>09</v>
      </c>
      <c r="C305" s="3">
        <f t="shared" si="21"/>
        <v>16</v>
      </c>
      <c r="D305" s="20" t="s">
        <v>113</v>
      </c>
      <c r="E305" s="1">
        <v>1</v>
      </c>
      <c r="F305" t="s">
        <v>379</v>
      </c>
      <c r="G305" s="4">
        <v>3</v>
      </c>
      <c r="H305" s="20" t="s">
        <v>422</v>
      </c>
      <c r="I305" s="5" t="str">
        <f>BD_Capas[[#This Row],[idcapa]]&amp;"-"&amp;BD_Capas[[#This Row],[posición_capa]]</f>
        <v>17-1</v>
      </c>
      <c r="J305" s="1">
        <v>1</v>
      </c>
    </row>
    <row r="306" spans="1:10" x14ac:dyDescent="0.3">
      <c r="A306" s="1" t="str">
        <f t="shared" si="23"/>
        <v>17</v>
      </c>
      <c r="B306" s="20" t="str">
        <f>+VLOOKUP(BD_Capas[[#This Row],[idcapa]],Capas[],2,0)</f>
        <v>09</v>
      </c>
      <c r="C306" s="3">
        <f t="shared" si="21"/>
        <v>17</v>
      </c>
      <c r="D306" s="20" t="s">
        <v>375</v>
      </c>
      <c r="E306" s="1"/>
      <c r="G306" s="4"/>
      <c r="H306" s="20"/>
      <c r="I306" s="5"/>
      <c r="J306" s="1"/>
    </row>
    <row r="307" spans="1:10" x14ac:dyDescent="0.3">
      <c r="A307" s="18" t="s">
        <v>157</v>
      </c>
      <c r="B307" s="23" t="str">
        <f>+VLOOKUP(BD_Capas[[#This Row],[idcapa]],Capas[],2,0)</f>
        <v>10</v>
      </c>
      <c r="C307" s="17">
        <v>1</v>
      </c>
      <c r="D307" s="23" t="s">
        <v>364</v>
      </c>
      <c r="E307" s="1"/>
      <c r="F307" s="4"/>
      <c r="G307" s="14"/>
      <c r="H307" s="23"/>
      <c r="I307" s="37"/>
      <c r="J307" s="18"/>
    </row>
    <row r="308" spans="1:10" x14ac:dyDescent="0.3">
      <c r="A308" s="1" t="str">
        <f>+A307</f>
        <v>18</v>
      </c>
      <c r="B308" s="20" t="str">
        <f>+VLOOKUP(BD_Capas[[#This Row],[idcapa]],Capas[],2,0)</f>
        <v>10</v>
      </c>
      <c r="C308" s="3">
        <f t="shared" si="21"/>
        <v>2</v>
      </c>
      <c r="D308" s="20" t="s">
        <v>4</v>
      </c>
      <c r="E308" s="1">
        <v>1</v>
      </c>
      <c r="F308" t="s">
        <v>382</v>
      </c>
      <c r="G308" s="4">
        <v>1</v>
      </c>
      <c r="H308" s="20"/>
      <c r="I308" s="31"/>
      <c r="J308" s="1"/>
    </row>
    <row r="309" spans="1:10" x14ac:dyDescent="0.3">
      <c r="A309" s="1" t="str">
        <f t="shared" ref="A309:A323" si="24">+A308</f>
        <v>18</v>
      </c>
      <c r="B309" s="20" t="str">
        <f>+VLOOKUP(BD_Capas[[#This Row],[idcapa]],Capas[],2,0)</f>
        <v>10</v>
      </c>
      <c r="C309" s="3">
        <f t="shared" si="21"/>
        <v>3</v>
      </c>
      <c r="D309" s="20" t="s">
        <v>19</v>
      </c>
      <c r="E309" s="1">
        <v>1</v>
      </c>
      <c r="F309" t="s">
        <v>19</v>
      </c>
      <c r="G309" s="4">
        <v>2</v>
      </c>
      <c r="H309" s="20"/>
      <c r="I309" s="31"/>
      <c r="J309" s="1"/>
    </row>
    <row r="310" spans="1:10" x14ac:dyDescent="0.3">
      <c r="A310" s="1" t="str">
        <f t="shared" si="24"/>
        <v>18</v>
      </c>
      <c r="B310" s="20" t="str">
        <f>+VLOOKUP(BD_Capas[[#This Row],[idcapa]],Capas[],2,0)</f>
        <v>10</v>
      </c>
      <c r="C310" s="3">
        <f t="shared" si="21"/>
        <v>4</v>
      </c>
      <c r="D310" s="20" t="s">
        <v>2</v>
      </c>
      <c r="E310" s="1">
        <v>1</v>
      </c>
      <c r="F310" t="s">
        <v>11</v>
      </c>
      <c r="G310" s="4">
        <v>6</v>
      </c>
      <c r="H310" s="20"/>
      <c r="I310" s="5"/>
      <c r="J310" s="1"/>
    </row>
    <row r="311" spans="1:10" x14ac:dyDescent="0.3">
      <c r="A311" s="1" t="str">
        <f t="shared" si="24"/>
        <v>18</v>
      </c>
      <c r="B311" s="20" t="str">
        <f>+VLOOKUP(BD_Capas[[#This Row],[idcapa]],Capas[],2,0)</f>
        <v>10</v>
      </c>
      <c r="C311" s="3">
        <f t="shared" si="21"/>
        <v>5</v>
      </c>
      <c r="D311" s="20" t="s">
        <v>3</v>
      </c>
      <c r="E311" s="1">
        <v>1</v>
      </c>
      <c r="F311" t="s">
        <v>305</v>
      </c>
      <c r="G311" s="4">
        <v>7</v>
      </c>
      <c r="H311" s="20"/>
      <c r="I311" s="5"/>
      <c r="J311" s="1"/>
    </row>
    <row r="312" spans="1:10" x14ac:dyDescent="0.3">
      <c r="A312" s="1" t="str">
        <f t="shared" si="24"/>
        <v>18</v>
      </c>
      <c r="B312" s="20" t="str">
        <f>+VLOOKUP(BD_Capas[[#This Row],[idcapa]],Capas[],2,0)</f>
        <v>10</v>
      </c>
      <c r="C312" s="3">
        <f t="shared" si="21"/>
        <v>6</v>
      </c>
      <c r="D312" s="20" t="s">
        <v>365</v>
      </c>
      <c r="E312" s="1"/>
      <c r="G312" s="4"/>
      <c r="H312" s="20"/>
      <c r="I312" s="31"/>
      <c r="J312" s="1"/>
    </row>
    <row r="313" spans="1:10" x14ac:dyDescent="0.3">
      <c r="A313" s="1" t="str">
        <f t="shared" si="24"/>
        <v>18</v>
      </c>
      <c r="B313" s="20" t="str">
        <f>+VLOOKUP(BD_Capas[[#This Row],[idcapa]],Capas[],2,0)</f>
        <v>10</v>
      </c>
      <c r="C313" s="3">
        <f t="shared" si="21"/>
        <v>7</v>
      </c>
      <c r="D313" s="20" t="s">
        <v>366</v>
      </c>
      <c r="E313" s="1">
        <v>1</v>
      </c>
      <c r="F313" t="s">
        <v>12</v>
      </c>
      <c r="G313" s="4">
        <v>8</v>
      </c>
      <c r="H313" s="20"/>
      <c r="I313" s="31"/>
      <c r="J313" s="1"/>
    </row>
    <row r="314" spans="1:10" x14ac:dyDescent="0.3">
      <c r="A314" s="1" t="str">
        <f t="shared" si="24"/>
        <v>18</v>
      </c>
      <c r="B314" s="20" t="str">
        <f>+VLOOKUP(BD_Capas[[#This Row],[idcapa]],Capas[],2,0)</f>
        <v>10</v>
      </c>
      <c r="C314" s="3">
        <f t="shared" si="21"/>
        <v>8</v>
      </c>
      <c r="D314" s="20" t="s">
        <v>367</v>
      </c>
      <c r="E314" s="1"/>
      <c r="G314" s="4"/>
      <c r="H314" s="20"/>
      <c r="I314" s="5"/>
      <c r="J314" s="1"/>
    </row>
    <row r="315" spans="1:10" x14ac:dyDescent="0.3">
      <c r="A315" s="1" t="str">
        <f t="shared" si="24"/>
        <v>18</v>
      </c>
      <c r="B315" s="20" t="str">
        <f>+VLOOKUP(BD_Capas[[#This Row],[idcapa]],Capas[],2,0)</f>
        <v>10</v>
      </c>
      <c r="C315" s="3">
        <f t="shared" si="21"/>
        <v>9</v>
      </c>
      <c r="D315" s="20" t="s">
        <v>368</v>
      </c>
      <c r="E315" s="1"/>
      <c r="G315" s="4"/>
      <c r="H315" s="20"/>
      <c r="I315" s="31"/>
      <c r="J315" s="1"/>
    </row>
    <row r="316" spans="1:10" x14ac:dyDescent="0.3">
      <c r="A316" s="1" t="str">
        <f t="shared" si="24"/>
        <v>18</v>
      </c>
      <c r="B316" s="20" t="str">
        <f>+VLOOKUP(BD_Capas[[#This Row],[idcapa]],Capas[],2,0)</f>
        <v>10</v>
      </c>
      <c r="C316" s="3">
        <f t="shared" si="21"/>
        <v>10</v>
      </c>
      <c r="D316" s="20" t="s">
        <v>369</v>
      </c>
      <c r="E316" s="1"/>
      <c r="G316" s="4"/>
      <c r="H316" s="20"/>
      <c r="I316" s="31"/>
      <c r="J316" s="1"/>
    </row>
    <row r="317" spans="1:10" x14ac:dyDescent="0.3">
      <c r="A317" s="1" t="str">
        <f t="shared" si="24"/>
        <v>18</v>
      </c>
      <c r="B317" s="20" t="str">
        <f>+VLOOKUP(BD_Capas[[#This Row],[idcapa]],Capas[],2,0)</f>
        <v>10</v>
      </c>
      <c r="C317" s="3">
        <f t="shared" si="21"/>
        <v>11</v>
      </c>
      <c r="D317" s="20" t="s">
        <v>370</v>
      </c>
      <c r="E317" s="1">
        <v>1</v>
      </c>
      <c r="F317" t="s">
        <v>383</v>
      </c>
      <c r="G317" s="4">
        <v>9</v>
      </c>
      <c r="H317" s="20"/>
      <c r="I317" s="31"/>
      <c r="J317" s="1"/>
    </row>
    <row r="318" spans="1:10" x14ac:dyDescent="0.3">
      <c r="A318" s="1" t="str">
        <f t="shared" si="24"/>
        <v>18</v>
      </c>
      <c r="B318" s="20" t="str">
        <f>+VLOOKUP(BD_Capas[[#This Row],[idcapa]],Capas[],2,0)</f>
        <v>10</v>
      </c>
      <c r="C318" s="3">
        <f t="shared" si="21"/>
        <v>12</v>
      </c>
      <c r="D318" s="20" t="s">
        <v>371</v>
      </c>
      <c r="E318" s="1">
        <v>1</v>
      </c>
      <c r="F318" t="s">
        <v>376</v>
      </c>
      <c r="G318" s="4">
        <v>10</v>
      </c>
      <c r="H318" s="20"/>
      <c r="I318" s="31"/>
      <c r="J318" s="1"/>
    </row>
    <row r="319" spans="1:10" x14ac:dyDescent="0.3">
      <c r="A319" s="1" t="str">
        <f t="shared" si="24"/>
        <v>18</v>
      </c>
      <c r="B319" s="20" t="str">
        <f>+VLOOKUP(BD_Capas[[#This Row],[idcapa]],Capas[],2,0)</f>
        <v>10</v>
      </c>
      <c r="C319" s="3">
        <f t="shared" si="21"/>
        <v>13</v>
      </c>
      <c r="D319" s="20" t="s">
        <v>372</v>
      </c>
      <c r="E319" s="1">
        <v>1</v>
      </c>
      <c r="F319" t="s">
        <v>377</v>
      </c>
      <c r="G319" s="4">
        <v>11</v>
      </c>
      <c r="H319" s="20"/>
      <c r="I319" s="31"/>
      <c r="J319" s="1"/>
    </row>
    <row r="320" spans="1:10" x14ac:dyDescent="0.3">
      <c r="A320" s="1" t="str">
        <f t="shared" si="24"/>
        <v>18</v>
      </c>
      <c r="B320" s="20" t="str">
        <f>+VLOOKUP(BD_Capas[[#This Row],[idcapa]],Capas[],2,0)</f>
        <v>10</v>
      </c>
      <c r="C320" s="3">
        <f t="shared" si="21"/>
        <v>14</v>
      </c>
      <c r="D320" s="20" t="s">
        <v>373</v>
      </c>
      <c r="E320" s="1">
        <v>1</v>
      </c>
      <c r="F320" t="s">
        <v>381</v>
      </c>
      <c r="G320" s="4">
        <v>4</v>
      </c>
      <c r="H320" s="20"/>
      <c r="I320" s="5"/>
      <c r="J320" s="1"/>
    </row>
    <row r="321" spans="1:10" x14ac:dyDescent="0.3">
      <c r="A321" s="1" t="str">
        <f t="shared" si="24"/>
        <v>18</v>
      </c>
      <c r="B321" s="20" t="str">
        <f>+VLOOKUP(BD_Capas[[#This Row],[idcapa]],Capas[],2,0)</f>
        <v>10</v>
      </c>
      <c r="C321" s="3">
        <f t="shared" si="21"/>
        <v>15</v>
      </c>
      <c r="D321" s="20" t="s">
        <v>374</v>
      </c>
      <c r="E321" s="1">
        <v>1</v>
      </c>
      <c r="F321" t="s">
        <v>380</v>
      </c>
      <c r="G321" s="4">
        <v>5</v>
      </c>
      <c r="H321" s="20"/>
      <c r="I321" s="5"/>
      <c r="J321" s="1"/>
    </row>
    <row r="322" spans="1:10" x14ac:dyDescent="0.3">
      <c r="A322" s="1" t="str">
        <f t="shared" si="24"/>
        <v>18</v>
      </c>
      <c r="B322" s="20" t="str">
        <f>+VLOOKUP(BD_Capas[[#This Row],[idcapa]],Capas[],2,0)</f>
        <v>10</v>
      </c>
      <c r="C322" s="3">
        <f t="shared" si="21"/>
        <v>16</v>
      </c>
      <c r="D322" s="20" t="s">
        <v>113</v>
      </c>
      <c r="E322" s="1">
        <v>1</v>
      </c>
      <c r="F322" t="s">
        <v>379</v>
      </c>
      <c r="G322" s="4">
        <v>3</v>
      </c>
      <c r="H322" s="20" t="s">
        <v>423</v>
      </c>
      <c r="I322" s="5" t="str">
        <f>BD_Capas[[#This Row],[idcapa]]&amp;"-"&amp;BD_Capas[[#This Row],[posición_capa]]</f>
        <v>18-1</v>
      </c>
      <c r="J322" s="1">
        <v>1</v>
      </c>
    </row>
    <row r="323" spans="1:10" x14ac:dyDescent="0.3">
      <c r="A323" s="1" t="str">
        <f t="shared" si="24"/>
        <v>18</v>
      </c>
      <c r="B323" s="20" t="str">
        <f>+VLOOKUP(BD_Capas[[#This Row],[idcapa]],Capas[],2,0)</f>
        <v>10</v>
      </c>
      <c r="C323" s="3">
        <f t="shared" si="21"/>
        <v>17</v>
      </c>
      <c r="D323" s="20" t="s">
        <v>375</v>
      </c>
      <c r="E323" s="1"/>
      <c r="G323" s="4"/>
      <c r="H323" s="20"/>
      <c r="I323" s="5"/>
      <c r="J323" s="1"/>
    </row>
    <row r="324" spans="1:10" x14ac:dyDescent="0.3">
      <c r="A324" s="18" t="s">
        <v>158</v>
      </c>
      <c r="B324" s="23" t="str">
        <f>+VLOOKUP(BD_Capas[[#This Row],[idcapa]],Capas[],2,0)</f>
        <v>11</v>
      </c>
      <c r="C324" s="17">
        <v>1</v>
      </c>
      <c r="D324" s="23" t="s">
        <v>364</v>
      </c>
      <c r="E324" s="1"/>
      <c r="F324" s="4"/>
      <c r="G324" s="14"/>
      <c r="H324" s="23"/>
      <c r="I324" s="37"/>
      <c r="J324" s="18"/>
    </row>
    <row r="325" spans="1:10" x14ac:dyDescent="0.3">
      <c r="A325" s="1" t="str">
        <f>+A324</f>
        <v>19</v>
      </c>
      <c r="B325" s="20" t="str">
        <f>+VLOOKUP(BD_Capas[[#This Row],[idcapa]],Capas[],2,0)</f>
        <v>11</v>
      </c>
      <c r="C325" s="3">
        <f t="shared" si="21"/>
        <v>2</v>
      </c>
      <c r="D325" s="20" t="s">
        <v>4</v>
      </c>
      <c r="E325" s="1">
        <v>1</v>
      </c>
      <c r="F325" t="s">
        <v>382</v>
      </c>
      <c r="G325" s="4">
        <v>1</v>
      </c>
      <c r="H325" s="20"/>
      <c r="I325" s="31"/>
      <c r="J325" s="1"/>
    </row>
    <row r="326" spans="1:10" x14ac:dyDescent="0.3">
      <c r="A326" s="1" t="str">
        <f t="shared" ref="A326:A340" si="25">+A325</f>
        <v>19</v>
      </c>
      <c r="B326" s="20" t="str">
        <f>+VLOOKUP(BD_Capas[[#This Row],[idcapa]],Capas[],2,0)</f>
        <v>11</v>
      </c>
      <c r="C326" s="3">
        <f t="shared" si="21"/>
        <v>3</v>
      </c>
      <c r="D326" s="20" t="s">
        <v>19</v>
      </c>
      <c r="E326" s="1">
        <v>1</v>
      </c>
      <c r="F326" t="s">
        <v>19</v>
      </c>
      <c r="G326" s="4">
        <v>2</v>
      </c>
      <c r="H326" s="20"/>
      <c r="I326" s="31"/>
      <c r="J326" s="1"/>
    </row>
    <row r="327" spans="1:10" x14ac:dyDescent="0.3">
      <c r="A327" s="1" t="str">
        <f t="shared" si="25"/>
        <v>19</v>
      </c>
      <c r="B327" s="20" t="str">
        <f>+VLOOKUP(BD_Capas[[#This Row],[idcapa]],Capas[],2,0)</f>
        <v>11</v>
      </c>
      <c r="C327" s="3">
        <f t="shared" si="21"/>
        <v>4</v>
      </c>
      <c r="D327" s="20" t="s">
        <v>2</v>
      </c>
      <c r="E327" s="1">
        <v>1</v>
      </c>
      <c r="F327" t="s">
        <v>11</v>
      </c>
      <c r="G327" s="4">
        <v>6</v>
      </c>
      <c r="H327" s="20"/>
      <c r="I327" s="5"/>
      <c r="J327" s="1"/>
    </row>
    <row r="328" spans="1:10" x14ac:dyDescent="0.3">
      <c r="A328" s="1" t="str">
        <f t="shared" si="25"/>
        <v>19</v>
      </c>
      <c r="B328" s="20" t="str">
        <f>+VLOOKUP(BD_Capas[[#This Row],[idcapa]],Capas[],2,0)</f>
        <v>11</v>
      </c>
      <c r="C328" s="3">
        <f t="shared" si="21"/>
        <v>5</v>
      </c>
      <c r="D328" s="20" t="s">
        <v>3</v>
      </c>
      <c r="E328" s="1">
        <v>1</v>
      </c>
      <c r="F328" t="s">
        <v>305</v>
      </c>
      <c r="G328" s="4">
        <v>7</v>
      </c>
      <c r="H328" s="20"/>
      <c r="I328" s="5"/>
      <c r="J328" s="1"/>
    </row>
    <row r="329" spans="1:10" x14ac:dyDescent="0.3">
      <c r="A329" s="1" t="str">
        <f t="shared" si="25"/>
        <v>19</v>
      </c>
      <c r="B329" s="20" t="str">
        <f>+VLOOKUP(BD_Capas[[#This Row],[idcapa]],Capas[],2,0)</f>
        <v>11</v>
      </c>
      <c r="C329" s="3">
        <f t="shared" si="21"/>
        <v>6</v>
      </c>
      <c r="D329" s="20" t="s">
        <v>365</v>
      </c>
      <c r="E329" s="1"/>
      <c r="G329" s="4"/>
      <c r="H329" s="20"/>
      <c r="I329" s="31"/>
      <c r="J329" s="1"/>
    </row>
    <row r="330" spans="1:10" x14ac:dyDescent="0.3">
      <c r="A330" s="1" t="str">
        <f t="shared" si="25"/>
        <v>19</v>
      </c>
      <c r="B330" s="20" t="str">
        <f>+VLOOKUP(BD_Capas[[#This Row],[idcapa]],Capas[],2,0)</f>
        <v>11</v>
      </c>
      <c r="C330" s="3">
        <f t="shared" si="21"/>
        <v>7</v>
      </c>
      <c r="D330" s="20" t="s">
        <v>366</v>
      </c>
      <c r="E330" s="1">
        <v>1</v>
      </c>
      <c r="F330" t="s">
        <v>12</v>
      </c>
      <c r="G330" s="4">
        <v>8</v>
      </c>
      <c r="H330" s="20"/>
      <c r="I330" s="31"/>
      <c r="J330" s="1"/>
    </row>
    <row r="331" spans="1:10" x14ac:dyDescent="0.3">
      <c r="A331" s="1" t="str">
        <f t="shared" si="25"/>
        <v>19</v>
      </c>
      <c r="B331" s="20" t="str">
        <f>+VLOOKUP(BD_Capas[[#This Row],[idcapa]],Capas[],2,0)</f>
        <v>11</v>
      </c>
      <c r="C331" s="3">
        <f t="shared" si="21"/>
        <v>8</v>
      </c>
      <c r="D331" s="20" t="s">
        <v>367</v>
      </c>
      <c r="E331" s="1"/>
      <c r="G331" s="4"/>
      <c r="H331" s="20"/>
      <c r="I331" s="5"/>
      <c r="J331" s="1"/>
    </row>
    <row r="332" spans="1:10" x14ac:dyDescent="0.3">
      <c r="A332" s="1" t="str">
        <f t="shared" si="25"/>
        <v>19</v>
      </c>
      <c r="B332" s="20" t="str">
        <f>+VLOOKUP(BD_Capas[[#This Row],[idcapa]],Capas[],2,0)</f>
        <v>11</v>
      </c>
      <c r="C332" s="3">
        <f t="shared" si="21"/>
        <v>9</v>
      </c>
      <c r="D332" s="20" t="s">
        <v>368</v>
      </c>
      <c r="E332" s="1"/>
      <c r="G332" s="4"/>
      <c r="H332" s="20"/>
      <c r="I332" s="31"/>
      <c r="J332" s="1"/>
    </row>
    <row r="333" spans="1:10" x14ac:dyDescent="0.3">
      <c r="A333" s="1" t="str">
        <f t="shared" si="25"/>
        <v>19</v>
      </c>
      <c r="B333" s="20" t="str">
        <f>+VLOOKUP(BD_Capas[[#This Row],[idcapa]],Capas[],2,0)</f>
        <v>11</v>
      </c>
      <c r="C333" s="3">
        <f t="shared" si="21"/>
        <v>10</v>
      </c>
      <c r="D333" s="20" t="s">
        <v>369</v>
      </c>
      <c r="E333" s="1"/>
      <c r="G333" s="4"/>
      <c r="H333" s="20"/>
      <c r="I333" s="31"/>
      <c r="J333" s="1"/>
    </row>
    <row r="334" spans="1:10" x14ac:dyDescent="0.3">
      <c r="A334" s="1" t="str">
        <f t="shared" si="25"/>
        <v>19</v>
      </c>
      <c r="B334" s="20" t="str">
        <f>+VLOOKUP(BD_Capas[[#This Row],[idcapa]],Capas[],2,0)</f>
        <v>11</v>
      </c>
      <c r="C334" s="3">
        <f t="shared" si="21"/>
        <v>11</v>
      </c>
      <c r="D334" s="20" t="s">
        <v>370</v>
      </c>
      <c r="E334" s="1">
        <v>1</v>
      </c>
      <c r="F334" t="s">
        <v>383</v>
      </c>
      <c r="G334" s="4">
        <v>9</v>
      </c>
      <c r="H334" s="20"/>
      <c r="I334" s="31"/>
      <c r="J334" s="1"/>
    </row>
    <row r="335" spans="1:10" x14ac:dyDescent="0.3">
      <c r="A335" s="1" t="str">
        <f t="shared" si="25"/>
        <v>19</v>
      </c>
      <c r="B335" s="20" t="str">
        <f>+VLOOKUP(BD_Capas[[#This Row],[idcapa]],Capas[],2,0)</f>
        <v>11</v>
      </c>
      <c r="C335" s="3">
        <f t="shared" si="21"/>
        <v>12</v>
      </c>
      <c r="D335" s="20" t="s">
        <v>371</v>
      </c>
      <c r="E335" s="1">
        <v>1</v>
      </c>
      <c r="F335" t="s">
        <v>376</v>
      </c>
      <c r="G335" s="4">
        <v>10</v>
      </c>
      <c r="H335" s="20"/>
      <c r="I335" s="31"/>
      <c r="J335" s="1"/>
    </row>
    <row r="336" spans="1:10" x14ac:dyDescent="0.3">
      <c r="A336" s="1" t="str">
        <f t="shared" si="25"/>
        <v>19</v>
      </c>
      <c r="B336" s="20" t="str">
        <f>+VLOOKUP(BD_Capas[[#This Row],[idcapa]],Capas[],2,0)</f>
        <v>11</v>
      </c>
      <c r="C336" s="3">
        <f t="shared" si="21"/>
        <v>13</v>
      </c>
      <c r="D336" s="20" t="s">
        <v>372</v>
      </c>
      <c r="E336" s="1">
        <v>1</v>
      </c>
      <c r="F336" t="s">
        <v>377</v>
      </c>
      <c r="G336" s="4">
        <v>11</v>
      </c>
      <c r="H336" s="20"/>
      <c r="I336" s="31"/>
      <c r="J336" s="1"/>
    </row>
    <row r="337" spans="1:10" x14ac:dyDescent="0.3">
      <c r="A337" s="1" t="str">
        <f t="shared" si="25"/>
        <v>19</v>
      </c>
      <c r="B337" s="20" t="str">
        <f>+VLOOKUP(BD_Capas[[#This Row],[idcapa]],Capas[],2,0)</f>
        <v>11</v>
      </c>
      <c r="C337" s="3">
        <f t="shared" si="21"/>
        <v>14</v>
      </c>
      <c r="D337" s="20" t="s">
        <v>373</v>
      </c>
      <c r="E337" s="1">
        <v>1</v>
      </c>
      <c r="F337" t="s">
        <v>381</v>
      </c>
      <c r="G337" s="4">
        <v>4</v>
      </c>
      <c r="H337" s="20"/>
      <c r="I337" s="5"/>
      <c r="J337" s="1"/>
    </row>
    <row r="338" spans="1:10" x14ac:dyDescent="0.3">
      <c r="A338" s="1" t="str">
        <f t="shared" si="25"/>
        <v>19</v>
      </c>
      <c r="B338" s="20" t="str">
        <f>+VLOOKUP(BD_Capas[[#This Row],[idcapa]],Capas[],2,0)</f>
        <v>11</v>
      </c>
      <c r="C338" s="3">
        <f t="shared" ref="C338:C340" si="26">+C337+1</f>
        <v>15</v>
      </c>
      <c r="D338" s="20" t="s">
        <v>374</v>
      </c>
      <c r="E338" s="1">
        <v>1</v>
      </c>
      <c r="F338" t="s">
        <v>380</v>
      </c>
      <c r="G338" s="4">
        <v>5</v>
      </c>
      <c r="H338" s="20"/>
      <c r="I338" s="5"/>
      <c r="J338" s="1"/>
    </row>
    <row r="339" spans="1:10" x14ac:dyDescent="0.3">
      <c r="A339" s="1" t="str">
        <f t="shared" si="25"/>
        <v>19</v>
      </c>
      <c r="B339" s="20" t="str">
        <f>+VLOOKUP(BD_Capas[[#This Row],[idcapa]],Capas[],2,0)</f>
        <v>11</v>
      </c>
      <c r="C339" s="3">
        <f t="shared" si="26"/>
        <v>16</v>
      </c>
      <c r="D339" s="20" t="s">
        <v>113</v>
      </c>
      <c r="E339" s="1">
        <v>1</v>
      </c>
      <c r="F339" t="s">
        <v>379</v>
      </c>
      <c r="G339" s="4">
        <v>3</v>
      </c>
      <c r="H339" s="20" t="s">
        <v>424</v>
      </c>
      <c r="I339" s="5" t="str">
        <f>BD_Capas[[#This Row],[idcapa]]&amp;"-"&amp;BD_Capas[[#This Row],[posición_capa]]</f>
        <v>19-1</v>
      </c>
      <c r="J339" s="1">
        <v>1</v>
      </c>
    </row>
    <row r="340" spans="1:10" x14ac:dyDescent="0.3">
      <c r="A340" s="1" t="str">
        <f t="shared" si="25"/>
        <v>19</v>
      </c>
      <c r="B340" s="20" t="str">
        <f>+VLOOKUP(BD_Capas[[#This Row],[idcapa]],Capas[],2,0)</f>
        <v>11</v>
      </c>
      <c r="C340" s="3">
        <f t="shared" si="26"/>
        <v>17</v>
      </c>
      <c r="D340" s="20" t="s">
        <v>375</v>
      </c>
      <c r="E340" s="1"/>
      <c r="G340" s="4"/>
      <c r="H340" s="20"/>
      <c r="I340" s="5"/>
      <c r="J340" s="1"/>
    </row>
    <row r="341" spans="1:10" x14ac:dyDescent="0.3">
      <c r="A341" s="18" t="s">
        <v>159</v>
      </c>
      <c r="B341" s="23" t="str">
        <f>+VLOOKUP(BD_Capas[[#This Row],[idcapa]],Capas[],2,0)</f>
        <v>12</v>
      </c>
      <c r="C341" s="17">
        <v>1</v>
      </c>
      <c r="D341" s="23" t="s">
        <v>364</v>
      </c>
      <c r="E341" s="1"/>
      <c r="F341" s="4"/>
      <c r="G341" s="14"/>
      <c r="H341" s="23"/>
      <c r="I341" s="37"/>
      <c r="J341" s="18"/>
    </row>
    <row r="342" spans="1:10" x14ac:dyDescent="0.3">
      <c r="A342" s="1" t="str">
        <f>+A341</f>
        <v>20</v>
      </c>
      <c r="B342" s="20" t="str">
        <f>+VLOOKUP(BD_Capas[[#This Row],[idcapa]],Capas[],2,0)</f>
        <v>12</v>
      </c>
      <c r="C342" s="3">
        <f t="shared" ref="C342:C405" si="27">+C341+1</f>
        <v>2</v>
      </c>
      <c r="D342" s="20" t="s">
        <v>4</v>
      </c>
      <c r="E342" s="1">
        <v>1</v>
      </c>
      <c r="F342" t="s">
        <v>382</v>
      </c>
      <c r="G342" s="4">
        <v>1</v>
      </c>
      <c r="H342" s="20"/>
      <c r="I342" s="31"/>
      <c r="J342" s="1"/>
    </row>
    <row r="343" spans="1:10" x14ac:dyDescent="0.3">
      <c r="A343" s="1" t="str">
        <f t="shared" ref="A343:A357" si="28">+A342</f>
        <v>20</v>
      </c>
      <c r="B343" s="20" t="str">
        <f>+VLOOKUP(BD_Capas[[#This Row],[idcapa]],Capas[],2,0)</f>
        <v>12</v>
      </c>
      <c r="C343" s="3">
        <f t="shared" si="27"/>
        <v>3</v>
      </c>
      <c r="D343" s="20" t="s">
        <v>19</v>
      </c>
      <c r="E343" s="1">
        <v>1</v>
      </c>
      <c r="F343" t="s">
        <v>19</v>
      </c>
      <c r="G343" s="4">
        <v>2</v>
      </c>
      <c r="H343" s="20"/>
      <c r="I343" s="31"/>
      <c r="J343" s="1"/>
    </row>
    <row r="344" spans="1:10" x14ac:dyDescent="0.3">
      <c r="A344" s="1" t="str">
        <f t="shared" si="28"/>
        <v>20</v>
      </c>
      <c r="B344" s="20" t="str">
        <f>+VLOOKUP(BD_Capas[[#This Row],[idcapa]],Capas[],2,0)</f>
        <v>12</v>
      </c>
      <c r="C344" s="3">
        <f t="shared" si="27"/>
        <v>4</v>
      </c>
      <c r="D344" s="20" t="s">
        <v>2</v>
      </c>
      <c r="E344" s="1">
        <v>1</v>
      </c>
      <c r="F344" t="s">
        <v>11</v>
      </c>
      <c r="G344" s="4">
        <v>6</v>
      </c>
      <c r="H344" s="20"/>
      <c r="I344" s="5"/>
      <c r="J344" s="1"/>
    </row>
    <row r="345" spans="1:10" x14ac:dyDescent="0.3">
      <c r="A345" s="1" t="str">
        <f t="shared" si="28"/>
        <v>20</v>
      </c>
      <c r="B345" s="20" t="str">
        <f>+VLOOKUP(BD_Capas[[#This Row],[idcapa]],Capas[],2,0)</f>
        <v>12</v>
      </c>
      <c r="C345" s="3">
        <f t="shared" si="27"/>
        <v>5</v>
      </c>
      <c r="D345" s="20" t="s">
        <v>3</v>
      </c>
      <c r="E345" s="1">
        <v>1</v>
      </c>
      <c r="F345" t="s">
        <v>305</v>
      </c>
      <c r="G345" s="4">
        <v>7</v>
      </c>
      <c r="H345" s="20"/>
      <c r="I345" s="5"/>
      <c r="J345" s="1"/>
    </row>
    <row r="346" spans="1:10" x14ac:dyDescent="0.3">
      <c r="A346" s="1" t="str">
        <f t="shared" si="28"/>
        <v>20</v>
      </c>
      <c r="B346" s="20" t="str">
        <f>+VLOOKUP(BD_Capas[[#This Row],[idcapa]],Capas[],2,0)</f>
        <v>12</v>
      </c>
      <c r="C346" s="3">
        <f t="shared" si="27"/>
        <v>6</v>
      </c>
      <c r="D346" s="20" t="s">
        <v>365</v>
      </c>
      <c r="E346" s="1"/>
      <c r="G346" s="4"/>
      <c r="H346" s="20"/>
      <c r="I346" s="31"/>
      <c r="J346" s="1"/>
    </row>
    <row r="347" spans="1:10" x14ac:dyDescent="0.3">
      <c r="A347" s="1" t="str">
        <f t="shared" si="28"/>
        <v>20</v>
      </c>
      <c r="B347" s="20" t="str">
        <f>+VLOOKUP(BD_Capas[[#This Row],[idcapa]],Capas[],2,0)</f>
        <v>12</v>
      </c>
      <c r="C347" s="3">
        <f t="shared" si="27"/>
        <v>7</v>
      </c>
      <c r="D347" s="20" t="s">
        <v>366</v>
      </c>
      <c r="E347" s="1">
        <v>1</v>
      </c>
      <c r="F347" t="s">
        <v>12</v>
      </c>
      <c r="G347" s="4">
        <v>8</v>
      </c>
      <c r="H347" s="20"/>
      <c r="I347" s="31"/>
      <c r="J347" s="1"/>
    </row>
    <row r="348" spans="1:10" x14ac:dyDescent="0.3">
      <c r="A348" s="1" t="str">
        <f t="shared" si="28"/>
        <v>20</v>
      </c>
      <c r="B348" s="20" t="str">
        <f>+VLOOKUP(BD_Capas[[#This Row],[idcapa]],Capas[],2,0)</f>
        <v>12</v>
      </c>
      <c r="C348" s="3">
        <f t="shared" si="27"/>
        <v>8</v>
      </c>
      <c r="D348" s="20" t="s">
        <v>367</v>
      </c>
      <c r="E348" s="1"/>
      <c r="G348" s="4"/>
      <c r="H348" s="20"/>
      <c r="I348" s="5"/>
      <c r="J348" s="1"/>
    </row>
    <row r="349" spans="1:10" x14ac:dyDescent="0.3">
      <c r="A349" s="1" t="str">
        <f t="shared" si="28"/>
        <v>20</v>
      </c>
      <c r="B349" s="20" t="str">
        <f>+VLOOKUP(BD_Capas[[#This Row],[idcapa]],Capas[],2,0)</f>
        <v>12</v>
      </c>
      <c r="C349" s="3">
        <f t="shared" si="27"/>
        <v>9</v>
      </c>
      <c r="D349" s="20" t="s">
        <v>368</v>
      </c>
      <c r="E349" s="1"/>
      <c r="G349" s="4"/>
      <c r="H349" s="20"/>
      <c r="I349" s="31"/>
      <c r="J349" s="1"/>
    </row>
    <row r="350" spans="1:10" x14ac:dyDescent="0.3">
      <c r="A350" s="1" t="str">
        <f t="shared" si="28"/>
        <v>20</v>
      </c>
      <c r="B350" s="20" t="str">
        <f>+VLOOKUP(BD_Capas[[#This Row],[idcapa]],Capas[],2,0)</f>
        <v>12</v>
      </c>
      <c r="C350" s="3">
        <f t="shared" si="27"/>
        <v>10</v>
      </c>
      <c r="D350" s="20" t="s">
        <v>369</v>
      </c>
      <c r="E350" s="1"/>
      <c r="G350" s="4"/>
      <c r="H350" s="20"/>
      <c r="I350" s="31"/>
      <c r="J350" s="1"/>
    </row>
    <row r="351" spans="1:10" x14ac:dyDescent="0.3">
      <c r="A351" s="1" t="str">
        <f t="shared" si="28"/>
        <v>20</v>
      </c>
      <c r="B351" s="20" t="str">
        <f>+VLOOKUP(BD_Capas[[#This Row],[idcapa]],Capas[],2,0)</f>
        <v>12</v>
      </c>
      <c r="C351" s="3">
        <f t="shared" si="27"/>
        <v>11</v>
      </c>
      <c r="D351" s="20" t="s">
        <v>370</v>
      </c>
      <c r="E351" s="1">
        <v>1</v>
      </c>
      <c r="F351" t="s">
        <v>383</v>
      </c>
      <c r="G351" s="4">
        <v>9</v>
      </c>
      <c r="H351" s="20"/>
      <c r="I351" s="31"/>
      <c r="J351" s="1"/>
    </row>
    <row r="352" spans="1:10" x14ac:dyDescent="0.3">
      <c r="A352" s="1" t="str">
        <f t="shared" si="28"/>
        <v>20</v>
      </c>
      <c r="B352" s="20" t="str">
        <f>+VLOOKUP(BD_Capas[[#This Row],[idcapa]],Capas[],2,0)</f>
        <v>12</v>
      </c>
      <c r="C352" s="3">
        <f t="shared" si="27"/>
        <v>12</v>
      </c>
      <c r="D352" s="20" t="s">
        <v>371</v>
      </c>
      <c r="E352" s="1">
        <v>1</v>
      </c>
      <c r="F352" t="s">
        <v>376</v>
      </c>
      <c r="G352" s="4">
        <v>10</v>
      </c>
      <c r="H352" s="20"/>
      <c r="I352" s="31"/>
      <c r="J352" s="1"/>
    </row>
    <row r="353" spans="1:10" x14ac:dyDescent="0.3">
      <c r="A353" s="1" t="str">
        <f t="shared" si="28"/>
        <v>20</v>
      </c>
      <c r="B353" s="20" t="str">
        <f>+VLOOKUP(BD_Capas[[#This Row],[idcapa]],Capas[],2,0)</f>
        <v>12</v>
      </c>
      <c r="C353" s="3">
        <f t="shared" si="27"/>
        <v>13</v>
      </c>
      <c r="D353" s="20" t="s">
        <v>372</v>
      </c>
      <c r="E353" s="1">
        <v>1</v>
      </c>
      <c r="F353" t="s">
        <v>377</v>
      </c>
      <c r="G353" s="4">
        <v>11</v>
      </c>
      <c r="H353" s="20"/>
      <c r="I353" s="31"/>
      <c r="J353" s="1"/>
    </row>
    <row r="354" spans="1:10" x14ac:dyDescent="0.3">
      <c r="A354" s="1" t="str">
        <f t="shared" si="28"/>
        <v>20</v>
      </c>
      <c r="B354" s="20" t="str">
        <f>+VLOOKUP(BD_Capas[[#This Row],[idcapa]],Capas[],2,0)</f>
        <v>12</v>
      </c>
      <c r="C354" s="3">
        <f t="shared" si="27"/>
        <v>14</v>
      </c>
      <c r="D354" s="20" t="s">
        <v>373</v>
      </c>
      <c r="E354" s="1">
        <v>1</v>
      </c>
      <c r="F354" t="s">
        <v>381</v>
      </c>
      <c r="G354" s="4">
        <v>4</v>
      </c>
      <c r="H354" s="20"/>
      <c r="I354" s="5"/>
      <c r="J354" s="1"/>
    </row>
    <row r="355" spans="1:10" x14ac:dyDescent="0.3">
      <c r="A355" s="1" t="str">
        <f t="shared" si="28"/>
        <v>20</v>
      </c>
      <c r="B355" s="20" t="str">
        <f>+VLOOKUP(BD_Capas[[#This Row],[idcapa]],Capas[],2,0)</f>
        <v>12</v>
      </c>
      <c r="C355" s="3">
        <f t="shared" si="27"/>
        <v>15</v>
      </c>
      <c r="D355" s="20" t="s">
        <v>374</v>
      </c>
      <c r="E355" s="1">
        <v>1</v>
      </c>
      <c r="F355" t="s">
        <v>380</v>
      </c>
      <c r="G355" s="4">
        <v>5</v>
      </c>
      <c r="H355" s="20"/>
      <c r="I355" s="5"/>
      <c r="J355" s="1"/>
    </row>
    <row r="356" spans="1:10" x14ac:dyDescent="0.3">
      <c r="A356" s="1" t="str">
        <f t="shared" si="28"/>
        <v>20</v>
      </c>
      <c r="B356" s="20" t="str">
        <f>+VLOOKUP(BD_Capas[[#This Row],[idcapa]],Capas[],2,0)</f>
        <v>12</v>
      </c>
      <c r="C356" s="3">
        <f t="shared" si="27"/>
        <v>16</v>
      </c>
      <c r="D356" s="20" t="s">
        <v>113</v>
      </c>
      <c r="E356" s="1">
        <v>1</v>
      </c>
      <c r="F356" t="s">
        <v>379</v>
      </c>
      <c r="G356" s="4">
        <v>3</v>
      </c>
      <c r="H356" s="20" t="s">
        <v>425</v>
      </c>
      <c r="I356" s="5" t="str">
        <f>BD_Capas[[#This Row],[idcapa]]&amp;"-"&amp;BD_Capas[[#This Row],[posición_capa]]</f>
        <v>20-1</v>
      </c>
      <c r="J356" s="1">
        <v>1</v>
      </c>
    </row>
    <row r="357" spans="1:10" x14ac:dyDescent="0.3">
      <c r="A357" s="1" t="str">
        <f t="shared" si="28"/>
        <v>20</v>
      </c>
      <c r="B357" s="20" t="str">
        <f>+VLOOKUP(BD_Capas[[#This Row],[idcapa]],Capas[],2,0)</f>
        <v>12</v>
      </c>
      <c r="C357" s="3">
        <f t="shared" si="27"/>
        <v>17</v>
      </c>
      <c r="D357" s="20" t="s">
        <v>375</v>
      </c>
      <c r="E357" s="1"/>
      <c r="G357" s="4"/>
      <c r="H357" s="20"/>
      <c r="I357" s="5"/>
      <c r="J357" s="1"/>
    </row>
    <row r="358" spans="1:10" x14ac:dyDescent="0.3">
      <c r="A358" s="18" t="s">
        <v>160</v>
      </c>
      <c r="B358" s="23" t="str">
        <f>+VLOOKUP(BD_Capas[[#This Row],[idcapa]],Capas[],2,0)</f>
        <v>13</v>
      </c>
      <c r="C358" s="17">
        <v>1</v>
      </c>
      <c r="D358" s="23" t="s">
        <v>364</v>
      </c>
      <c r="E358" s="1"/>
      <c r="F358" s="4"/>
      <c r="G358" s="14"/>
      <c r="H358" s="23"/>
      <c r="I358" s="37"/>
      <c r="J358" s="18"/>
    </row>
    <row r="359" spans="1:10" x14ac:dyDescent="0.3">
      <c r="A359" s="1" t="str">
        <f>+A358</f>
        <v>21</v>
      </c>
      <c r="B359" s="20" t="str">
        <f>+VLOOKUP(BD_Capas[[#This Row],[idcapa]],Capas[],2,0)</f>
        <v>13</v>
      </c>
      <c r="C359" s="3">
        <f t="shared" si="27"/>
        <v>2</v>
      </c>
      <c r="D359" s="20" t="s">
        <v>4</v>
      </c>
      <c r="E359" s="1">
        <v>1</v>
      </c>
      <c r="F359" t="s">
        <v>382</v>
      </c>
      <c r="G359" s="4">
        <v>1</v>
      </c>
      <c r="H359" s="20"/>
      <c r="I359" s="31"/>
      <c r="J359" s="1"/>
    </row>
    <row r="360" spans="1:10" x14ac:dyDescent="0.3">
      <c r="A360" s="1" t="str">
        <f t="shared" ref="A360:A374" si="29">+A359</f>
        <v>21</v>
      </c>
      <c r="B360" s="20" t="str">
        <f>+VLOOKUP(BD_Capas[[#This Row],[idcapa]],Capas[],2,0)</f>
        <v>13</v>
      </c>
      <c r="C360" s="3">
        <f t="shared" si="27"/>
        <v>3</v>
      </c>
      <c r="D360" s="20" t="s">
        <v>19</v>
      </c>
      <c r="E360" s="1">
        <v>1</v>
      </c>
      <c r="F360" t="s">
        <v>19</v>
      </c>
      <c r="G360" s="4">
        <v>2</v>
      </c>
      <c r="H360" s="20"/>
      <c r="I360" s="31"/>
      <c r="J360" s="1"/>
    </row>
    <row r="361" spans="1:10" x14ac:dyDescent="0.3">
      <c r="A361" s="1" t="str">
        <f t="shared" si="29"/>
        <v>21</v>
      </c>
      <c r="B361" s="20" t="str">
        <f>+VLOOKUP(BD_Capas[[#This Row],[idcapa]],Capas[],2,0)</f>
        <v>13</v>
      </c>
      <c r="C361" s="3">
        <f t="shared" si="27"/>
        <v>4</v>
      </c>
      <c r="D361" s="20" t="s">
        <v>2</v>
      </c>
      <c r="E361" s="1">
        <v>1</v>
      </c>
      <c r="F361" t="s">
        <v>11</v>
      </c>
      <c r="G361" s="4">
        <v>6</v>
      </c>
      <c r="H361" s="20"/>
      <c r="I361" s="5"/>
      <c r="J361" s="1"/>
    </row>
    <row r="362" spans="1:10" x14ac:dyDescent="0.3">
      <c r="A362" s="1" t="str">
        <f t="shared" si="29"/>
        <v>21</v>
      </c>
      <c r="B362" s="20" t="str">
        <f>+VLOOKUP(BD_Capas[[#This Row],[idcapa]],Capas[],2,0)</f>
        <v>13</v>
      </c>
      <c r="C362" s="3">
        <f t="shared" si="27"/>
        <v>5</v>
      </c>
      <c r="D362" s="20" t="s">
        <v>3</v>
      </c>
      <c r="E362" s="1">
        <v>1</v>
      </c>
      <c r="F362" t="s">
        <v>305</v>
      </c>
      <c r="G362" s="4">
        <v>7</v>
      </c>
      <c r="H362" s="20"/>
      <c r="I362" s="5"/>
      <c r="J362" s="1"/>
    </row>
    <row r="363" spans="1:10" x14ac:dyDescent="0.3">
      <c r="A363" s="1" t="str">
        <f t="shared" si="29"/>
        <v>21</v>
      </c>
      <c r="B363" s="20" t="str">
        <f>+VLOOKUP(BD_Capas[[#This Row],[idcapa]],Capas[],2,0)</f>
        <v>13</v>
      </c>
      <c r="C363" s="3">
        <f t="shared" si="27"/>
        <v>6</v>
      </c>
      <c r="D363" s="20" t="s">
        <v>365</v>
      </c>
      <c r="E363" s="1"/>
      <c r="G363" s="4"/>
      <c r="H363" s="20"/>
      <c r="I363" s="31"/>
      <c r="J363" s="1"/>
    </row>
    <row r="364" spans="1:10" x14ac:dyDescent="0.3">
      <c r="A364" s="1" t="str">
        <f t="shared" si="29"/>
        <v>21</v>
      </c>
      <c r="B364" s="20" t="str">
        <f>+VLOOKUP(BD_Capas[[#This Row],[idcapa]],Capas[],2,0)</f>
        <v>13</v>
      </c>
      <c r="C364" s="3">
        <f t="shared" si="27"/>
        <v>7</v>
      </c>
      <c r="D364" s="20" t="s">
        <v>366</v>
      </c>
      <c r="E364" s="1">
        <v>1</v>
      </c>
      <c r="F364" t="s">
        <v>12</v>
      </c>
      <c r="G364" s="4">
        <v>8</v>
      </c>
      <c r="H364" s="20"/>
      <c r="I364" s="31"/>
      <c r="J364" s="1"/>
    </row>
    <row r="365" spans="1:10" x14ac:dyDescent="0.3">
      <c r="A365" s="1" t="str">
        <f t="shared" si="29"/>
        <v>21</v>
      </c>
      <c r="B365" s="20" t="str">
        <f>+VLOOKUP(BD_Capas[[#This Row],[idcapa]],Capas[],2,0)</f>
        <v>13</v>
      </c>
      <c r="C365" s="3">
        <f t="shared" si="27"/>
        <v>8</v>
      </c>
      <c r="D365" s="20" t="s">
        <v>367</v>
      </c>
      <c r="E365" s="1"/>
      <c r="G365" s="4"/>
      <c r="H365" s="20"/>
      <c r="I365" s="5"/>
      <c r="J365" s="1"/>
    </row>
    <row r="366" spans="1:10" x14ac:dyDescent="0.3">
      <c r="A366" s="1" t="str">
        <f t="shared" si="29"/>
        <v>21</v>
      </c>
      <c r="B366" s="20" t="str">
        <f>+VLOOKUP(BD_Capas[[#This Row],[idcapa]],Capas[],2,0)</f>
        <v>13</v>
      </c>
      <c r="C366" s="3">
        <f t="shared" si="27"/>
        <v>9</v>
      </c>
      <c r="D366" s="20" t="s">
        <v>368</v>
      </c>
      <c r="E366" s="1"/>
      <c r="G366" s="4"/>
      <c r="H366" s="20"/>
      <c r="I366" s="31"/>
      <c r="J366" s="1"/>
    </row>
    <row r="367" spans="1:10" x14ac:dyDescent="0.3">
      <c r="A367" s="1" t="str">
        <f t="shared" si="29"/>
        <v>21</v>
      </c>
      <c r="B367" s="20" t="str">
        <f>+VLOOKUP(BD_Capas[[#This Row],[idcapa]],Capas[],2,0)</f>
        <v>13</v>
      </c>
      <c r="C367" s="3">
        <f t="shared" si="27"/>
        <v>10</v>
      </c>
      <c r="D367" s="20" t="s">
        <v>369</v>
      </c>
      <c r="E367" s="1"/>
      <c r="G367" s="4"/>
      <c r="H367" s="20"/>
      <c r="I367" s="31"/>
      <c r="J367" s="1"/>
    </row>
    <row r="368" spans="1:10" x14ac:dyDescent="0.3">
      <c r="A368" s="1" t="str">
        <f t="shared" si="29"/>
        <v>21</v>
      </c>
      <c r="B368" s="20" t="str">
        <f>+VLOOKUP(BD_Capas[[#This Row],[idcapa]],Capas[],2,0)</f>
        <v>13</v>
      </c>
      <c r="C368" s="3">
        <f t="shared" si="27"/>
        <v>11</v>
      </c>
      <c r="D368" s="20" t="s">
        <v>370</v>
      </c>
      <c r="E368" s="1">
        <v>1</v>
      </c>
      <c r="F368" t="s">
        <v>383</v>
      </c>
      <c r="G368" s="4">
        <v>9</v>
      </c>
      <c r="H368" s="20"/>
      <c r="I368" s="31"/>
      <c r="J368" s="1"/>
    </row>
    <row r="369" spans="1:10" x14ac:dyDescent="0.3">
      <c r="A369" s="1" t="str">
        <f t="shared" si="29"/>
        <v>21</v>
      </c>
      <c r="B369" s="20" t="str">
        <f>+VLOOKUP(BD_Capas[[#This Row],[idcapa]],Capas[],2,0)</f>
        <v>13</v>
      </c>
      <c r="C369" s="3">
        <f t="shared" si="27"/>
        <v>12</v>
      </c>
      <c r="D369" s="20" t="s">
        <v>371</v>
      </c>
      <c r="E369" s="1">
        <v>1</v>
      </c>
      <c r="F369" t="s">
        <v>376</v>
      </c>
      <c r="G369" s="4">
        <v>10</v>
      </c>
      <c r="H369" s="20"/>
      <c r="I369" s="31"/>
      <c r="J369" s="1"/>
    </row>
    <row r="370" spans="1:10" x14ac:dyDescent="0.3">
      <c r="A370" s="1" t="str">
        <f t="shared" si="29"/>
        <v>21</v>
      </c>
      <c r="B370" s="20" t="str">
        <f>+VLOOKUP(BD_Capas[[#This Row],[idcapa]],Capas[],2,0)</f>
        <v>13</v>
      </c>
      <c r="C370" s="3">
        <f t="shared" si="27"/>
        <v>13</v>
      </c>
      <c r="D370" s="20" t="s">
        <v>372</v>
      </c>
      <c r="E370" s="1">
        <v>1</v>
      </c>
      <c r="F370" t="s">
        <v>377</v>
      </c>
      <c r="G370" s="4">
        <v>11</v>
      </c>
      <c r="H370" s="20"/>
      <c r="I370" s="31"/>
      <c r="J370" s="1"/>
    </row>
    <row r="371" spans="1:10" x14ac:dyDescent="0.3">
      <c r="A371" s="1" t="str">
        <f t="shared" si="29"/>
        <v>21</v>
      </c>
      <c r="B371" s="20" t="str">
        <f>+VLOOKUP(BD_Capas[[#This Row],[idcapa]],Capas[],2,0)</f>
        <v>13</v>
      </c>
      <c r="C371" s="3">
        <f t="shared" si="27"/>
        <v>14</v>
      </c>
      <c r="D371" s="20" t="s">
        <v>373</v>
      </c>
      <c r="E371" s="1">
        <v>1</v>
      </c>
      <c r="F371" t="s">
        <v>381</v>
      </c>
      <c r="G371" s="4">
        <v>4</v>
      </c>
      <c r="H371" s="20"/>
      <c r="I371" s="5"/>
      <c r="J371" s="1"/>
    </row>
    <row r="372" spans="1:10" x14ac:dyDescent="0.3">
      <c r="A372" s="1" t="str">
        <f t="shared" si="29"/>
        <v>21</v>
      </c>
      <c r="B372" s="20" t="str">
        <f>+VLOOKUP(BD_Capas[[#This Row],[idcapa]],Capas[],2,0)</f>
        <v>13</v>
      </c>
      <c r="C372" s="3">
        <f t="shared" si="27"/>
        <v>15</v>
      </c>
      <c r="D372" s="20" t="s">
        <v>374</v>
      </c>
      <c r="E372" s="1">
        <v>1</v>
      </c>
      <c r="F372" t="s">
        <v>380</v>
      </c>
      <c r="G372" s="4">
        <v>5</v>
      </c>
      <c r="H372" s="20"/>
      <c r="I372" s="5"/>
      <c r="J372" s="1"/>
    </row>
    <row r="373" spans="1:10" x14ac:dyDescent="0.3">
      <c r="A373" s="1" t="str">
        <f t="shared" si="29"/>
        <v>21</v>
      </c>
      <c r="B373" s="20" t="str">
        <f>+VLOOKUP(BD_Capas[[#This Row],[idcapa]],Capas[],2,0)</f>
        <v>13</v>
      </c>
      <c r="C373" s="3">
        <f t="shared" si="27"/>
        <v>16</v>
      </c>
      <c r="D373" s="20" t="s">
        <v>113</v>
      </c>
      <c r="E373" s="1">
        <v>1</v>
      </c>
      <c r="F373" t="s">
        <v>379</v>
      </c>
      <c r="G373" s="4">
        <v>3</v>
      </c>
      <c r="H373" s="20" t="s">
        <v>426</v>
      </c>
      <c r="I373" s="5" t="str">
        <f>BD_Capas[[#This Row],[idcapa]]&amp;"-"&amp;BD_Capas[[#This Row],[posición_capa]]</f>
        <v>21-1</v>
      </c>
      <c r="J373" s="1">
        <v>1</v>
      </c>
    </row>
    <row r="374" spans="1:10" x14ac:dyDescent="0.3">
      <c r="A374" s="1" t="str">
        <f t="shared" si="29"/>
        <v>21</v>
      </c>
      <c r="B374" s="20" t="str">
        <f>+VLOOKUP(BD_Capas[[#This Row],[idcapa]],Capas[],2,0)</f>
        <v>13</v>
      </c>
      <c r="C374" s="3">
        <f t="shared" si="27"/>
        <v>17</v>
      </c>
      <c r="D374" s="20" t="s">
        <v>375</v>
      </c>
      <c r="E374" s="1"/>
      <c r="G374" s="4"/>
      <c r="H374" s="20"/>
      <c r="I374" s="5"/>
      <c r="J374" s="1"/>
    </row>
    <row r="375" spans="1:10" x14ac:dyDescent="0.3">
      <c r="A375" s="18" t="s">
        <v>161</v>
      </c>
      <c r="B375" s="23" t="str">
        <f>+VLOOKUP(BD_Capas[[#This Row],[idcapa]],Capas[],2,0)</f>
        <v>14</v>
      </c>
      <c r="C375" s="17">
        <v>1</v>
      </c>
      <c r="D375" s="23" t="s">
        <v>364</v>
      </c>
      <c r="E375" s="1"/>
      <c r="F375" s="4"/>
      <c r="G375" s="14"/>
      <c r="H375" s="23"/>
      <c r="I375" s="37"/>
      <c r="J375" s="18"/>
    </row>
    <row r="376" spans="1:10" x14ac:dyDescent="0.3">
      <c r="A376" s="1" t="str">
        <f>+A375</f>
        <v>22</v>
      </c>
      <c r="B376" s="20" t="str">
        <f>+VLOOKUP(BD_Capas[[#This Row],[idcapa]],Capas[],2,0)</f>
        <v>14</v>
      </c>
      <c r="C376" s="3">
        <f t="shared" si="27"/>
        <v>2</v>
      </c>
      <c r="D376" s="20" t="s">
        <v>4</v>
      </c>
      <c r="E376" s="1">
        <v>1</v>
      </c>
      <c r="F376" t="s">
        <v>382</v>
      </c>
      <c r="G376" s="4">
        <v>1</v>
      </c>
      <c r="H376" s="20"/>
      <c r="I376" s="31"/>
      <c r="J376" s="1"/>
    </row>
    <row r="377" spans="1:10" x14ac:dyDescent="0.3">
      <c r="A377" s="1" t="str">
        <f t="shared" ref="A377:A391" si="30">+A376</f>
        <v>22</v>
      </c>
      <c r="B377" s="20" t="str">
        <f>+VLOOKUP(BD_Capas[[#This Row],[idcapa]],Capas[],2,0)</f>
        <v>14</v>
      </c>
      <c r="C377" s="3">
        <f t="shared" si="27"/>
        <v>3</v>
      </c>
      <c r="D377" s="20" t="s">
        <v>19</v>
      </c>
      <c r="E377" s="1">
        <v>1</v>
      </c>
      <c r="F377" t="s">
        <v>19</v>
      </c>
      <c r="G377" s="4">
        <v>2</v>
      </c>
      <c r="H377" s="20"/>
      <c r="I377" s="31"/>
      <c r="J377" s="1"/>
    </row>
    <row r="378" spans="1:10" x14ac:dyDescent="0.3">
      <c r="A378" s="1" t="str">
        <f t="shared" si="30"/>
        <v>22</v>
      </c>
      <c r="B378" s="20" t="str">
        <f>+VLOOKUP(BD_Capas[[#This Row],[idcapa]],Capas[],2,0)</f>
        <v>14</v>
      </c>
      <c r="C378" s="3">
        <f t="shared" si="27"/>
        <v>4</v>
      </c>
      <c r="D378" s="20" t="s">
        <v>2</v>
      </c>
      <c r="E378" s="1">
        <v>1</v>
      </c>
      <c r="F378" t="s">
        <v>11</v>
      </c>
      <c r="G378" s="4">
        <v>6</v>
      </c>
      <c r="H378" s="20"/>
      <c r="I378" s="5"/>
      <c r="J378" s="1"/>
    </row>
    <row r="379" spans="1:10" x14ac:dyDescent="0.3">
      <c r="A379" s="1" t="str">
        <f t="shared" si="30"/>
        <v>22</v>
      </c>
      <c r="B379" s="20" t="str">
        <f>+VLOOKUP(BD_Capas[[#This Row],[idcapa]],Capas[],2,0)</f>
        <v>14</v>
      </c>
      <c r="C379" s="3">
        <f t="shared" si="27"/>
        <v>5</v>
      </c>
      <c r="D379" s="20" t="s">
        <v>3</v>
      </c>
      <c r="E379" s="1">
        <v>1</v>
      </c>
      <c r="F379" t="s">
        <v>305</v>
      </c>
      <c r="G379" s="4">
        <v>7</v>
      </c>
      <c r="H379" s="20"/>
      <c r="I379" s="5"/>
      <c r="J379" s="1"/>
    </row>
    <row r="380" spans="1:10" x14ac:dyDescent="0.3">
      <c r="A380" s="1" t="str">
        <f t="shared" si="30"/>
        <v>22</v>
      </c>
      <c r="B380" s="20" t="str">
        <f>+VLOOKUP(BD_Capas[[#This Row],[idcapa]],Capas[],2,0)</f>
        <v>14</v>
      </c>
      <c r="C380" s="3">
        <f t="shared" si="27"/>
        <v>6</v>
      </c>
      <c r="D380" s="20" t="s">
        <v>365</v>
      </c>
      <c r="E380" s="1"/>
      <c r="G380" s="4"/>
      <c r="H380" s="20"/>
      <c r="I380" s="31"/>
      <c r="J380" s="1"/>
    </row>
    <row r="381" spans="1:10" x14ac:dyDescent="0.3">
      <c r="A381" s="1" t="str">
        <f t="shared" si="30"/>
        <v>22</v>
      </c>
      <c r="B381" s="20" t="str">
        <f>+VLOOKUP(BD_Capas[[#This Row],[idcapa]],Capas[],2,0)</f>
        <v>14</v>
      </c>
      <c r="C381" s="3">
        <f t="shared" si="27"/>
        <v>7</v>
      </c>
      <c r="D381" s="20" t="s">
        <v>366</v>
      </c>
      <c r="E381" s="1">
        <v>1</v>
      </c>
      <c r="F381" t="s">
        <v>12</v>
      </c>
      <c r="G381" s="4">
        <v>8</v>
      </c>
      <c r="H381" s="20"/>
      <c r="I381" s="31"/>
      <c r="J381" s="1"/>
    </row>
    <row r="382" spans="1:10" x14ac:dyDescent="0.3">
      <c r="A382" s="1" t="str">
        <f t="shared" si="30"/>
        <v>22</v>
      </c>
      <c r="B382" s="20" t="str">
        <f>+VLOOKUP(BD_Capas[[#This Row],[idcapa]],Capas[],2,0)</f>
        <v>14</v>
      </c>
      <c r="C382" s="3">
        <f t="shared" si="27"/>
        <v>8</v>
      </c>
      <c r="D382" s="20" t="s">
        <v>367</v>
      </c>
      <c r="E382" s="1"/>
      <c r="G382" s="4"/>
      <c r="H382" s="20"/>
      <c r="I382" s="5"/>
      <c r="J382" s="1"/>
    </row>
    <row r="383" spans="1:10" x14ac:dyDescent="0.3">
      <c r="A383" s="1" t="str">
        <f t="shared" si="30"/>
        <v>22</v>
      </c>
      <c r="B383" s="20" t="str">
        <f>+VLOOKUP(BD_Capas[[#This Row],[idcapa]],Capas[],2,0)</f>
        <v>14</v>
      </c>
      <c r="C383" s="3">
        <f t="shared" si="27"/>
        <v>9</v>
      </c>
      <c r="D383" s="20" t="s">
        <v>368</v>
      </c>
      <c r="E383" s="1"/>
      <c r="G383" s="4"/>
      <c r="H383" s="20"/>
      <c r="I383" s="31"/>
      <c r="J383" s="1"/>
    </row>
    <row r="384" spans="1:10" x14ac:dyDescent="0.3">
      <c r="A384" s="1" t="str">
        <f t="shared" si="30"/>
        <v>22</v>
      </c>
      <c r="B384" s="20" t="str">
        <f>+VLOOKUP(BD_Capas[[#This Row],[idcapa]],Capas[],2,0)</f>
        <v>14</v>
      </c>
      <c r="C384" s="3">
        <f t="shared" si="27"/>
        <v>10</v>
      </c>
      <c r="D384" s="20" t="s">
        <v>369</v>
      </c>
      <c r="E384" s="1"/>
      <c r="G384" s="4"/>
      <c r="H384" s="20"/>
      <c r="I384" s="31"/>
      <c r="J384" s="1"/>
    </row>
    <row r="385" spans="1:10" x14ac:dyDescent="0.3">
      <c r="A385" s="1" t="str">
        <f t="shared" si="30"/>
        <v>22</v>
      </c>
      <c r="B385" s="20" t="str">
        <f>+VLOOKUP(BD_Capas[[#This Row],[idcapa]],Capas[],2,0)</f>
        <v>14</v>
      </c>
      <c r="C385" s="3">
        <f t="shared" si="27"/>
        <v>11</v>
      </c>
      <c r="D385" s="20" t="s">
        <v>370</v>
      </c>
      <c r="E385" s="1">
        <v>1</v>
      </c>
      <c r="F385" t="s">
        <v>383</v>
      </c>
      <c r="G385" s="4">
        <v>9</v>
      </c>
      <c r="H385" s="20"/>
      <c r="I385" s="31"/>
      <c r="J385" s="1"/>
    </row>
    <row r="386" spans="1:10" x14ac:dyDescent="0.3">
      <c r="A386" s="1" t="str">
        <f t="shared" si="30"/>
        <v>22</v>
      </c>
      <c r="B386" s="20" t="str">
        <f>+VLOOKUP(BD_Capas[[#This Row],[idcapa]],Capas[],2,0)</f>
        <v>14</v>
      </c>
      <c r="C386" s="3">
        <f t="shared" si="27"/>
        <v>12</v>
      </c>
      <c r="D386" s="20" t="s">
        <v>371</v>
      </c>
      <c r="E386" s="1">
        <v>1</v>
      </c>
      <c r="F386" t="s">
        <v>376</v>
      </c>
      <c r="G386" s="4">
        <v>10</v>
      </c>
      <c r="H386" s="20"/>
      <c r="I386" s="31"/>
      <c r="J386" s="1"/>
    </row>
    <row r="387" spans="1:10" x14ac:dyDescent="0.3">
      <c r="A387" s="1" t="str">
        <f t="shared" si="30"/>
        <v>22</v>
      </c>
      <c r="B387" s="20" t="str">
        <f>+VLOOKUP(BD_Capas[[#This Row],[idcapa]],Capas[],2,0)</f>
        <v>14</v>
      </c>
      <c r="C387" s="3">
        <f t="shared" si="27"/>
        <v>13</v>
      </c>
      <c r="D387" s="20" t="s">
        <v>372</v>
      </c>
      <c r="E387" s="1">
        <v>1</v>
      </c>
      <c r="F387" t="s">
        <v>377</v>
      </c>
      <c r="G387" s="4">
        <v>11</v>
      </c>
      <c r="H387" s="20"/>
      <c r="I387" s="31"/>
      <c r="J387" s="1"/>
    </row>
    <row r="388" spans="1:10" x14ac:dyDescent="0.3">
      <c r="A388" s="1" t="str">
        <f t="shared" si="30"/>
        <v>22</v>
      </c>
      <c r="B388" s="20" t="str">
        <f>+VLOOKUP(BD_Capas[[#This Row],[idcapa]],Capas[],2,0)</f>
        <v>14</v>
      </c>
      <c r="C388" s="3">
        <f t="shared" si="27"/>
        <v>14</v>
      </c>
      <c r="D388" s="20" t="s">
        <v>373</v>
      </c>
      <c r="E388" s="1">
        <v>1</v>
      </c>
      <c r="F388" t="s">
        <v>381</v>
      </c>
      <c r="G388" s="4">
        <v>4</v>
      </c>
      <c r="H388" s="20"/>
      <c r="I388" s="5"/>
      <c r="J388" s="1"/>
    </row>
    <row r="389" spans="1:10" x14ac:dyDescent="0.3">
      <c r="A389" s="1" t="str">
        <f t="shared" si="30"/>
        <v>22</v>
      </c>
      <c r="B389" s="20" t="str">
        <f>+VLOOKUP(BD_Capas[[#This Row],[idcapa]],Capas[],2,0)</f>
        <v>14</v>
      </c>
      <c r="C389" s="3">
        <f t="shared" si="27"/>
        <v>15</v>
      </c>
      <c r="D389" s="20" t="s">
        <v>374</v>
      </c>
      <c r="E389" s="1">
        <v>1</v>
      </c>
      <c r="F389" t="s">
        <v>380</v>
      </c>
      <c r="G389" s="4">
        <v>5</v>
      </c>
      <c r="H389" s="20"/>
      <c r="I389" s="5"/>
      <c r="J389" s="1"/>
    </row>
    <row r="390" spans="1:10" x14ac:dyDescent="0.3">
      <c r="A390" s="1" t="str">
        <f t="shared" si="30"/>
        <v>22</v>
      </c>
      <c r="B390" s="20" t="str">
        <f>+VLOOKUP(BD_Capas[[#This Row],[idcapa]],Capas[],2,0)</f>
        <v>14</v>
      </c>
      <c r="C390" s="3">
        <f t="shared" si="27"/>
        <v>16</v>
      </c>
      <c r="D390" s="20" t="s">
        <v>113</v>
      </c>
      <c r="E390" s="1">
        <v>1</v>
      </c>
      <c r="F390" t="s">
        <v>379</v>
      </c>
      <c r="G390" s="4">
        <v>3</v>
      </c>
      <c r="H390" s="20" t="s">
        <v>427</v>
      </c>
      <c r="I390" s="5" t="str">
        <f>BD_Capas[[#This Row],[idcapa]]&amp;"-"&amp;BD_Capas[[#This Row],[posición_capa]]</f>
        <v>22-1</v>
      </c>
      <c r="J390" s="1">
        <v>1</v>
      </c>
    </row>
    <row r="391" spans="1:10" x14ac:dyDescent="0.3">
      <c r="A391" s="1" t="str">
        <f t="shared" si="30"/>
        <v>22</v>
      </c>
      <c r="B391" s="20" t="str">
        <f>+VLOOKUP(BD_Capas[[#This Row],[idcapa]],Capas[],2,0)</f>
        <v>14</v>
      </c>
      <c r="C391" s="3">
        <f t="shared" si="27"/>
        <v>17</v>
      </c>
      <c r="D391" s="20" t="s">
        <v>375</v>
      </c>
      <c r="E391" s="1"/>
      <c r="G391" s="4"/>
      <c r="H391" s="20"/>
      <c r="I391" s="5"/>
      <c r="J391" s="1"/>
    </row>
    <row r="392" spans="1:10" x14ac:dyDescent="0.3">
      <c r="A392" s="18" t="s">
        <v>162</v>
      </c>
      <c r="B392" s="23" t="str">
        <f>+VLOOKUP(BD_Capas[[#This Row],[idcapa]],Capas[],2,0)</f>
        <v>15</v>
      </c>
      <c r="C392" s="17">
        <v>1</v>
      </c>
      <c r="D392" s="23" t="s">
        <v>364</v>
      </c>
      <c r="E392" s="1"/>
      <c r="F392" s="4"/>
      <c r="G392" s="14"/>
      <c r="H392" s="23"/>
      <c r="I392" s="37"/>
      <c r="J392" s="18"/>
    </row>
    <row r="393" spans="1:10" x14ac:dyDescent="0.3">
      <c r="A393" s="1" t="str">
        <f>+A392</f>
        <v>23</v>
      </c>
      <c r="B393" s="20" t="str">
        <f>+VLOOKUP(BD_Capas[[#This Row],[idcapa]],Capas[],2,0)</f>
        <v>15</v>
      </c>
      <c r="C393" s="3">
        <f t="shared" si="27"/>
        <v>2</v>
      </c>
      <c r="D393" s="20" t="s">
        <v>4</v>
      </c>
      <c r="E393" s="1">
        <v>1</v>
      </c>
      <c r="F393" t="s">
        <v>382</v>
      </c>
      <c r="G393" s="4">
        <v>1</v>
      </c>
      <c r="H393" s="20"/>
      <c r="I393" s="31"/>
      <c r="J393" s="1"/>
    </row>
    <row r="394" spans="1:10" x14ac:dyDescent="0.3">
      <c r="A394" s="1" t="str">
        <f t="shared" ref="A394:A408" si="31">+A393</f>
        <v>23</v>
      </c>
      <c r="B394" s="20" t="str">
        <f>+VLOOKUP(BD_Capas[[#This Row],[idcapa]],Capas[],2,0)</f>
        <v>15</v>
      </c>
      <c r="C394" s="3">
        <f t="shared" si="27"/>
        <v>3</v>
      </c>
      <c r="D394" s="20" t="s">
        <v>19</v>
      </c>
      <c r="E394" s="1">
        <v>1</v>
      </c>
      <c r="F394" t="s">
        <v>19</v>
      </c>
      <c r="G394" s="4">
        <v>2</v>
      </c>
      <c r="H394" s="20"/>
      <c r="I394" s="31"/>
      <c r="J394" s="1"/>
    </row>
    <row r="395" spans="1:10" x14ac:dyDescent="0.3">
      <c r="A395" s="1" t="str">
        <f t="shared" si="31"/>
        <v>23</v>
      </c>
      <c r="B395" s="20" t="str">
        <f>+VLOOKUP(BD_Capas[[#This Row],[idcapa]],Capas[],2,0)</f>
        <v>15</v>
      </c>
      <c r="C395" s="3">
        <f t="shared" si="27"/>
        <v>4</v>
      </c>
      <c r="D395" s="20" t="s">
        <v>2</v>
      </c>
      <c r="E395" s="1">
        <v>1</v>
      </c>
      <c r="F395" t="s">
        <v>11</v>
      </c>
      <c r="G395" s="4">
        <v>6</v>
      </c>
      <c r="H395" s="20"/>
      <c r="I395" s="5"/>
      <c r="J395" s="1"/>
    </row>
    <row r="396" spans="1:10" x14ac:dyDescent="0.3">
      <c r="A396" s="1" t="str">
        <f t="shared" si="31"/>
        <v>23</v>
      </c>
      <c r="B396" s="20" t="str">
        <f>+VLOOKUP(BD_Capas[[#This Row],[idcapa]],Capas[],2,0)</f>
        <v>15</v>
      </c>
      <c r="C396" s="3">
        <f t="shared" si="27"/>
        <v>5</v>
      </c>
      <c r="D396" s="20" t="s">
        <v>3</v>
      </c>
      <c r="E396" s="1">
        <v>1</v>
      </c>
      <c r="F396" t="s">
        <v>305</v>
      </c>
      <c r="G396" s="4">
        <v>7</v>
      </c>
      <c r="H396" s="20"/>
      <c r="I396" s="5"/>
      <c r="J396" s="1"/>
    </row>
    <row r="397" spans="1:10" x14ac:dyDescent="0.3">
      <c r="A397" s="1" t="str">
        <f t="shared" si="31"/>
        <v>23</v>
      </c>
      <c r="B397" s="20" t="str">
        <f>+VLOOKUP(BD_Capas[[#This Row],[idcapa]],Capas[],2,0)</f>
        <v>15</v>
      </c>
      <c r="C397" s="3">
        <f t="shared" si="27"/>
        <v>6</v>
      </c>
      <c r="D397" s="20" t="s">
        <v>365</v>
      </c>
      <c r="E397" s="1"/>
      <c r="G397" s="4"/>
      <c r="H397" s="20"/>
      <c r="I397" s="31"/>
      <c r="J397" s="1"/>
    </row>
    <row r="398" spans="1:10" x14ac:dyDescent="0.3">
      <c r="A398" s="1" t="str">
        <f t="shared" si="31"/>
        <v>23</v>
      </c>
      <c r="B398" s="20" t="str">
        <f>+VLOOKUP(BD_Capas[[#This Row],[idcapa]],Capas[],2,0)</f>
        <v>15</v>
      </c>
      <c r="C398" s="3">
        <f t="shared" si="27"/>
        <v>7</v>
      </c>
      <c r="D398" s="20" t="s">
        <v>366</v>
      </c>
      <c r="E398" s="1">
        <v>1</v>
      </c>
      <c r="F398" t="s">
        <v>12</v>
      </c>
      <c r="G398" s="4">
        <v>8</v>
      </c>
      <c r="H398" s="20"/>
      <c r="I398" s="31"/>
      <c r="J398" s="1"/>
    </row>
    <row r="399" spans="1:10" x14ac:dyDescent="0.3">
      <c r="A399" s="1" t="str">
        <f t="shared" si="31"/>
        <v>23</v>
      </c>
      <c r="B399" s="20" t="str">
        <f>+VLOOKUP(BD_Capas[[#This Row],[idcapa]],Capas[],2,0)</f>
        <v>15</v>
      </c>
      <c r="C399" s="3">
        <f t="shared" si="27"/>
        <v>8</v>
      </c>
      <c r="D399" s="20" t="s">
        <v>367</v>
      </c>
      <c r="E399" s="1"/>
      <c r="G399" s="4"/>
      <c r="H399" s="20"/>
      <c r="I399" s="5"/>
      <c r="J399" s="1"/>
    </row>
    <row r="400" spans="1:10" x14ac:dyDescent="0.3">
      <c r="A400" s="1" t="str">
        <f t="shared" si="31"/>
        <v>23</v>
      </c>
      <c r="B400" s="20" t="str">
        <f>+VLOOKUP(BD_Capas[[#This Row],[idcapa]],Capas[],2,0)</f>
        <v>15</v>
      </c>
      <c r="C400" s="3">
        <f t="shared" si="27"/>
        <v>9</v>
      </c>
      <c r="D400" s="20" t="s">
        <v>368</v>
      </c>
      <c r="E400" s="1"/>
      <c r="G400" s="4"/>
      <c r="H400" s="20"/>
      <c r="I400" s="31"/>
      <c r="J400" s="1"/>
    </row>
    <row r="401" spans="1:10" x14ac:dyDescent="0.3">
      <c r="A401" s="1" t="str">
        <f t="shared" si="31"/>
        <v>23</v>
      </c>
      <c r="B401" s="20" t="str">
        <f>+VLOOKUP(BD_Capas[[#This Row],[idcapa]],Capas[],2,0)</f>
        <v>15</v>
      </c>
      <c r="C401" s="3">
        <f t="shared" si="27"/>
        <v>10</v>
      </c>
      <c r="D401" s="20" t="s">
        <v>369</v>
      </c>
      <c r="E401" s="1"/>
      <c r="G401" s="4"/>
      <c r="H401" s="20"/>
      <c r="I401" s="31"/>
      <c r="J401" s="1"/>
    </row>
    <row r="402" spans="1:10" x14ac:dyDescent="0.3">
      <c r="A402" s="1" t="str">
        <f t="shared" si="31"/>
        <v>23</v>
      </c>
      <c r="B402" s="20" t="str">
        <f>+VLOOKUP(BD_Capas[[#This Row],[idcapa]],Capas[],2,0)</f>
        <v>15</v>
      </c>
      <c r="C402" s="3">
        <f t="shared" si="27"/>
        <v>11</v>
      </c>
      <c r="D402" s="20" t="s">
        <v>370</v>
      </c>
      <c r="E402" s="1">
        <v>1</v>
      </c>
      <c r="F402" t="s">
        <v>383</v>
      </c>
      <c r="G402" s="4">
        <v>9</v>
      </c>
      <c r="H402" s="20"/>
      <c r="I402" s="31"/>
      <c r="J402" s="1"/>
    </row>
    <row r="403" spans="1:10" x14ac:dyDescent="0.3">
      <c r="A403" s="1" t="str">
        <f t="shared" si="31"/>
        <v>23</v>
      </c>
      <c r="B403" s="20" t="str">
        <f>+VLOOKUP(BD_Capas[[#This Row],[idcapa]],Capas[],2,0)</f>
        <v>15</v>
      </c>
      <c r="C403" s="3">
        <f t="shared" si="27"/>
        <v>12</v>
      </c>
      <c r="D403" s="20" t="s">
        <v>371</v>
      </c>
      <c r="E403" s="1">
        <v>1</v>
      </c>
      <c r="F403" t="s">
        <v>376</v>
      </c>
      <c r="G403" s="4">
        <v>10</v>
      </c>
      <c r="H403" s="20"/>
      <c r="I403" s="31"/>
      <c r="J403" s="1"/>
    </row>
    <row r="404" spans="1:10" x14ac:dyDescent="0.3">
      <c r="A404" s="1" t="str">
        <f t="shared" si="31"/>
        <v>23</v>
      </c>
      <c r="B404" s="20" t="str">
        <f>+VLOOKUP(BD_Capas[[#This Row],[idcapa]],Capas[],2,0)</f>
        <v>15</v>
      </c>
      <c r="C404" s="3">
        <f t="shared" si="27"/>
        <v>13</v>
      </c>
      <c r="D404" s="20" t="s">
        <v>372</v>
      </c>
      <c r="E404" s="1">
        <v>1</v>
      </c>
      <c r="F404" t="s">
        <v>377</v>
      </c>
      <c r="G404" s="4">
        <v>11</v>
      </c>
      <c r="H404" s="20"/>
      <c r="I404" s="31"/>
      <c r="J404" s="1"/>
    </row>
    <row r="405" spans="1:10" x14ac:dyDescent="0.3">
      <c r="A405" s="1" t="str">
        <f t="shared" si="31"/>
        <v>23</v>
      </c>
      <c r="B405" s="20" t="str">
        <f>+VLOOKUP(BD_Capas[[#This Row],[idcapa]],Capas[],2,0)</f>
        <v>15</v>
      </c>
      <c r="C405" s="3">
        <f t="shared" si="27"/>
        <v>14</v>
      </c>
      <c r="D405" s="20" t="s">
        <v>373</v>
      </c>
      <c r="E405" s="1">
        <v>1</v>
      </c>
      <c r="F405" t="s">
        <v>381</v>
      </c>
      <c r="G405" s="4">
        <v>4</v>
      </c>
      <c r="H405" s="20"/>
      <c r="I405" s="5"/>
      <c r="J405" s="1"/>
    </row>
    <row r="406" spans="1:10" x14ac:dyDescent="0.3">
      <c r="A406" s="1" t="str">
        <f t="shared" si="31"/>
        <v>23</v>
      </c>
      <c r="B406" s="20" t="str">
        <f>+VLOOKUP(BD_Capas[[#This Row],[idcapa]],Capas[],2,0)</f>
        <v>15</v>
      </c>
      <c r="C406" s="3">
        <f t="shared" ref="C406:C408" si="32">+C405+1</f>
        <v>15</v>
      </c>
      <c r="D406" s="20" t="s">
        <v>374</v>
      </c>
      <c r="E406" s="1">
        <v>1</v>
      </c>
      <c r="F406" t="s">
        <v>380</v>
      </c>
      <c r="G406" s="4">
        <v>5</v>
      </c>
      <c r="H406" s="20"/>
      <c r="I406" s="5"/>
      <c r="J406" s="1"/>
    </row>
    <row r="407" spans="1:10" x14ac:dyDescent="0.3">
      <c r="A407" s="1" t="str">
        <f t="shared" si="31"/>
        <v>23</v>
      </c>
      <c r="B407" s="20" t="str">
        <f>+VLOOKUP(BD_Capas[[#This Row],[idcapa]],Capas[],2,0)</f>
        <v>15</v>
      </c>
      <c r="C407" s="3">
        <f t="shared" si="32"/>
        <v>16</v>
      </c>
      <c r="D407" s="20" t="s">
        <v>113</v>
      </c>
      <c r="E407" s="1">
        <v>1</v>
      </c>
      <c r="F407" t="s">
        <v>379</v>
      </c>
      <c r="G407" s="4">
        <v>3</v>
      </c>
      <c r="H407" s="20" t="s">
        <v>428</v>
      </c>
      <c r="I407" s="5" t="str">
        <f>BD_Capas[[#This Row],[idcapa]]&amp;"-"&amp;BD_Capas[[#This Row],[posición_capa]]</f>
        <v>23-1</v>
      </c>
      <c r="J407" s="1">
        <v>1</v>
      </c>
    </row>
    <row r="408" spans="1:10" x14ac:dyDescent="0.3">
      <c r="A408" s="1" t="str">
        <f t="shared" si="31"/>
        <v>23</v>
      </c>
      <c r="B408" s="20" t="str">
        <f>+VLOOKUP(BD_Capas[[#This Row],[idcapa]],Capas[],2,0)</f>
        <v>15</v>
      </c>
      <c r="C408" s="3">
        <f t="shared" si="32"/>
        <v>17</v>
      </c>
      <c r="D408" s="20" t="s">
        <v>375</v>
      </c>
      <c r="E408" s="1"/>
      <c r="G408" s="4"/>
      <c r="H408" s="20"/>
      <c r="I408" s="5"/>
      <c r="J408" s="1"/>
    </row>
    <row r="409" spans="1:10" x14ac:dyDescent="0.3">
      <c r="A409" s="18" t="s">
        <v>163</v>
      </c>
      <c r="B409" s="23" t="str">
        <f>+VLOOKUP(BD_Capas[[#This Row],[idcapa]],Capas[],2,0)</f>
        <v>16</v>
      </c>
      <c r="C409" s="17">
        <v>1</v>
      </c>
      <c r="D409" s="23" t="s">
        <v>364</v>
      </c>
      <c r="E409" s="1"/>
      <c r="F409" s="4"/>
      <c r="G409" s="14"/>
      <c r="H409" s="23"/>
      <c r="I409" s="37"/>
      <c r="J409" s="18"/>
    </row>
    <row r="410" spans="1:10" x14ac:dyDescent="0.3">
      <c r="A410" s="1" t="str">
        <f>+A409</f>
        <v>24</v>
      </c>
      <c r="B410" s="20" t="str">
        <f>+VLOOKUP(BD_Capas[[#This Row],[idcapa]],Capas[],2,0)</f>
        <v>16</v>
      </c>
      <c r="C410" s="3">
        <f t="shared" ref="C410:C465" si="33">+C409+1</f>
        <v>2</v>
      </c>
      <c r="D410" s="20" t="s">
        <v>4</v>
      </c>
      <c r="E410" s="1">
        <v>1</v>
      </c>
      <c r="F410" t="s">
        <v>382</v>
      </c>
      <c r="G410" s="4">
        <v>1</v>
      </c>
      <c r="H410" s="20"/>
      <c r="I410" s="31"/>
      <c r="J410" s="1"/>
    </row>
    <row r="411" spans="1:10" x14ac:dyDescent="0.3">
      <c r="A411" s="1" t="str">
        <f t="shared" ref="A411:A425" si="34">+A410</f>
        <v>24</v>
      </c>
      <c r="B411" s="20" t="str">
        <f>+VLOOKUP(BD_Capas[[#This Row],[idcapa]],Capas[],2,0)</f>
        <v>16</v>
      </c>
      <c r="C411" s="3">
        <f t="shared" si="33"/>
        <v>3</v>
      </c>
      <c r="D411" s="20" t="s">
        <v>19</v>
      </c>
      <c r="E411" s="1">
        <v>1</v>
      </c>
      <c r="F411" t="s">
        <v>19</v>
      </c>
      <c r="G411" s="4">
        <v>2</v>
      </c>
      <c r="H411" s="20"/>
      <c r="I411" s="31"/>
      <c r="J411" s="1"/>
    </row>
    <row r="412" spans="1:10" x14ac:dyDescent="0.3">
      <c r="A412" s="1" t="str">
        <f t="shared" si="34"/>
        <v>24</v>
      </c>
      <c r="B412" s="20" t="str">
        <f>+VLOOKUP(BD_Capas[[#This Row],[idcapa]],Capas[],2,0)</f>
        <v>16</v>
      </c>
      <c r="C412" s="3">
        <f t="shared" si="33"/>
        <v>4</v>
      </c>
      <c r="D412" s="20" t="s">
        <v>2</v>
      </c>
      <c r="E412" s="1">
        <v>1</v>
      </c>
      <c r="F412" t="s">
        <v>11</v>
      </c>
      <c r="G412" s="4">
        <v>6</v>
      </c>
      <c r="H412" s="20"/>
      <c r="I412" s="5"/>
      <c r="J412" s="1"/>
    </row>
    <row r="413" spans="1:10" x14ac:dyDescent="0.3">
      <c r="A413" s="1" t="str">
        <f t="shared" si="34"/>
        <v>24</v>
      </c>
      <c r="B413" s="20" t="str">
        <f>+VLOOKUP(BD_Capas[[#This Row],[idcapa]],Capas[],2,0)</f>
        <v>16</v>
      </c>
      <c r="C413" s="3">
        <f t="shared" si="33"/>
        <v>5</v>
      </c>
      <c r="D413" s="20" t="s">
        <v>3</v>
      </c>
      <c r="E413" s="1">
        <v>1</v>
      </c>
      <c r="F413" t="s">
        <v>305</v>
      </c>
      <c r="G413" s="4">
        <v>7</v>
      </c>
      <c r="H413" s="20"/>
      <c r="I413" s="5"/>
      <c r="J413" s="1"/>
    </row>
    <row r="414" spans="1:10" x14ac:dyDescent="0.3">
      <c r="A414" s="1" t="str">
        <f t="shared" si="34"/>
        <v>24</v>
      </c>
      <c r="B414" s="20" t="str">
        <f>+VLOOKUP(BD_Capas[[#This Row],[idcapa]],Capas[],2,0)</f>
        <v>16</v>
      </c>
      <c r="C414" s="3">
        <f t="shared" si="33"/>
        <v>6</v>
      </c>
      <c r="D414" s="20" t="s">
        <v>365</v>
      </c>
      <c r="E414" s="1"/>
      <c r="G414" s="4"/>
      <c r="H414" s="20"/>
      <c r="I414" s="31"/>
      <c r="J414" s="1"/>
    </row>
    <row r="415" spans="1:10" x14ac:dyDescent="0.3">
      <c r="A415" s="1" t="str">
        <f t="shared" si="34"/>
        <v>24</v>
      </c>
      <c r="B415" s="20" t="str">
        <f>+VLOOKUP(BD_Capas[[#This Row],[idcapa]],Capas[],2,0)</f>
        <v>16</v>
      </c>
      <c r="C415" s="3">
        <f t="shared" si="33"/>
        <v>7</v>
      </c>
      <c r="D415" s="20" t="s">
        <v>366</v>
      </c>
      <c r="E415" s="1">
        <v>1</v>
      </c>
      <c r="F415" t="s">
        <v>12</v>
      </c>
      <c r="G415" s="4">
        <v>8</v>
      </c>
      <c r="H415" s="20"/>
      <c r="I415" s="31"/>
      <c r="J415" s="1"/>
    </row>
    <row r="416" spans="1:10" x14ac:dyDescent="0.3">
      <c r="A416" s="1" t="str">
        <f t="shared" si="34"/>
        <v>24</v>
      </c>
      <c r="B416" s="20" t="str">
        <f>+VLOOKUP(BD_Capas[[#This Row],[idcapa]],Capas[],2,0)</f>
        <v>16</v>
      </c>
      <c r="C416" s="3">
        <f t="shared" si="33"/>
        <v>8</v>
      </c>
      <c r="D416" s="20" t="s">
        <v>367</v>
      </c>
      <c r="E416" s="1"/>
      <c r="G416" s="4"/>
      <c r="H416" s="20"/>
      <c r="I416" s="5"/>
      <c r="J416" s="1"/>
    </row>
    <row r="417" spans="1:10" x14ac:dyDescent="0.3">
      <c r="A417" s="1" t="str">
        <f t="shared" si="34"/>
        <v>24</v>
      </c>
      <c r="B417" s="20" t="str">
        <f>+VLOOKUP(BD_Capas[[#This Row],[idcapa]],Capas[],2,0)</f>
        <v>16</v>
      </c>
      <c r="C417" s="3">
        <f t="shared" si="33"/>
        <v>9</v>
      </c>
      <c r="D417" s="20" t="s">
        <v>368</v>
      </c>
      <c r="E417" s="1"/>
      <c r="G417" s="4"/>
      <c r="H417" s="20"/>
      <c r="I417" s="31"/>
      <c r="J417" s="1"/>
    </row>
    <row r="418" spans="1:10" x14ac:dyDescent="0.3">
      <c r="A418" s="1" t="str">
        <f t="shared" si="34"/>
        <v>24</v>
      </c>
      <c r="B418" s="20" t="str">
        <f>+VLOOKUP(BD_Capas[[#This Row],[idcapa]],Capas[],2,0)</f>
        <v>16</v>
      </c>
      <c r="C418" s="3">
        <f t="shared" si="33"/>
        <v>10</v>
      </c>
      <c r="D418" s="20" t="s">
        <v>369</v>
      </c>
      <c r="E418" s="1"/>
      <c r="G418" s="4"/>
      <c r="H418" s="20"/>
      <c r="I418" s="31"/>
      <c r="J418" s="1"/>
    </row>
    <row r="419" spans="1:10" x14ac:dyDescent="0.3">
      <c r="A419" s="1" t="str">
        <f t="shared" si="34"/>
        <v>24</v>
      </c>
      <c r="B419" s="20" t="str">
        <f>+VLOOKUP(BD_Capas[[#This Row],[idcapa]],Capas[],2,0)</f>
        <v>16</v>
      </c>
      <c r="C419" s="3">
        <f t="shared" si="33"/>
        <v>11</v>
      </c>
      <c r="D419" s="20" t="s">
        <v>370</v>
      </c>
      <c r="E419" s="1">
        <v>1</v>
      </c>
      <c r="F419" t="s">
        <v>383</v>
      </c>
      <c r="G419" s="4">
        <v>9</v>
      </c>
      <c r="H419" s="20"/>
      <c r="I419" s="31"/>
      <c r="J419" s="1"/>
    </row>
    <row r="420" spans="1:10" x14ac:dyDescent="0.3">
      <c r="A420" s="1" t="str">
        <f t="shared" si="34"/>
        <v>24</v>
      </c>
      <c r="B420" s="20" t="str">
        <f>+VLOOKUP(BD_Capas[[#This Row],[idcapa]],Capas[],2,0)</f>
        <v>16</v>
      </c>
      <c r="C420" s="3">
        <f t="shared" si="33"/>
        <v>12</v>
      </c>
      <c r="D420" s="20" t="s">
        <v>371</v>
      </c>
      <c r="E420" s="1">
        <v>1</v>
      </c>
      <c r="F420" t="s">
        <v>376</v>
      </c>
      <c r="G420" s="4">
        <v>10</v>
      </c>
      <c r="H420" s="20"/>
      <c r="I420" s="31"/>
      <c r="J420" s="1"/>
    </row>
    <row r="421" spans="1:10" x14ac:dyDescent="0.3">
      <c r="A421" s="1" t="str">
        <f t="shared" si="34"/>
        <v>24</v>
      </c>
      <c r="B421" s="20" t="str">
        <f>+VLOOKUP(BD_Capas[[#This Row],[idcapa]],Capas[],2,0)</f>
        <v>16</v>
      </c>
      <c r="C421" s="3">
        <f t="shared" si="33"/>
        <v>13</v>
      </c>
      <c r="D421" s="20" t="s">
        <v>372</v>
      </c>
      <c r="E421" s="1">
        <v>1</v>
      </c>
      <c r="F421" t="s">
        <v>377</v>
      </c>
      <c r="G421" s="4">
        <v>11</v>
      </c>
      <c r="H421" s="20"/>
      <c r="I421" s="31"/>
      <c r="J421" s="1"/>
    </row>
    <row r="422" spans="1:10" x14ac:dyDescent="0.3">
      <c r="A422" s="1" t="str">
        <f t="shared" si="34"/>
        <v>24</v>
      </c>
      <c r="B422" s="20" t="str">
        <f>+VLOOKUP(BD_Capas[[#This Row],[idcapa]],Capas[],2,0)</f>
        <v>16</v>
      </c>
      <c r="C422" s="3">
        <f t="shared" si="33"/>
        <v>14</v>
      </c>
      <c r="D422" s="20" t="s">
        <v>373</v>
      </c>
      <c r="E422" s="1">
        <v>1</v>
      </c>
      <c r="F422" t="s">
        <v>381</v>
      </c>
      <c r="G422" s="4">
        <v>4</v>
      </c>
      <c r="H422" s="20"/>
      <c r="I422" s="5"/>
      <c r="J422" s="1"/>
    </row>
    <row r="423" spans="1:10" x14ac:dyDescent="0.3">
      <c r="A423" s="1" t="str">
        <f t="shared" si="34"/>
        <v>24</v>
      </c>
      <c r="B423" s="20" t="str">
        <f>+VLOOKUP(BD_Capas[[#This Row],[idcapa]],Capas[],2,0)</f>
        <v>16</v>
      </c>
      <c r="C423" s="3">
        <f t="shared" si="33"/>
        <v>15</v>
      </c>
      <c r="D423" s="20" t="s">
        <v>374</v>
      </c>
      <c r="E423" s="1">
        <v>1</v>
      </c>
      <c r="F423" t="s">
        <v>380</v>
      </c>
      <c r="G423" s="4">
        <v>5</v>
      </c>
      <c r="H423" s="20"/>
      <c r="I423" s="5"/>
      <c r="J423" s="1"/>
    </row>
    <row r="424" spans="1:10" x14ac:dyDescent="0.3">
      <c r="A424" s="1" t="str">
        <f t="shared" si="34"/>
        <v>24</v>
      </c>
      <c r="B424" s="20" t="str">
        <f>+VLOOKUP(BD_Capas[[#This Row],[idcapa]],Capas[],2,0)</f>
        <v>16</v>
      </c>
      <c r="C424" s="3">
        <f t="shared" si="33"/>
        <v>16</v>
      </c>
      <c r="D424" s="20" t="s">
        <v>113</v>
      </c>
      <c r="E424" s="1">
        <v>1</v>
      </c>
      <c r="F424" t="s">
        <v>379</v>
      </c>
      <c r="G424" s="4">
        <v>3</v>
      </c>
      <c r="H424" s="20" t="s">
        <v>429</v>
      </c>
      <c r="I424" s="5" t="str">
        <f>BD_Capas[[#This Row],[idcapa]]&amp;"-"&amp;BD_Capas[[#This Row],[posición_capa]]</f>
        <v>24-1</v>
      </c>
      <c r="J424" s="1">
        <v>1</v>
      </c>
    </row>
    <row r="425" spans="1:10" x14ac:dyDescent="0.3">
      <c r="A425" s="1" t="str">
        <f t="shared" si="34"/>
        <v>24</v>
      </c>
      <c r="B425" s="20" t="str">
        <f>+VLOOKUP(BD_Capas[[#This Row],[idcapa]],Capas[],2,0)</f>
        <v>16</v>
      </c>
      <c r="C425" s="3">
        <f t="shared" si="33"/>
        <v>17</v>
      </c>
      <c r="D425" s="20" t="s">
        <v>375</v>
      </c>
      <c r="E425" s="1"/>
      <c r="G425" s="4"/>
      <c r="H425" s="20"/>
      <c r="I425" s="5"/>
      <c r="J425" s="1"/>
    </row>
    <row r="426" spans="1:10" x14ac:dyDescent="0.3">
      <c r="A426" s="18" t="s">
        <v>164</v>
      </c>
      <c r="B426" s="23" t="str">
        <f>+VLOOKUP(BD_Capas[[#This Row],[idcapa]],Capas[],2,0)</f>
        <v>17</v>
      </c>
      <c r="C426" s="17">
        <v>1</v>
      </c>
      <c r="D426" s="23" t="s">
        <v>364</v>
      </c>
      <c r="E426" s="1"/>
      <c r="F426" s="4"/>
      <c r="G426" s="14"/>
      <c r="H426" s="23"/>
      <c r="I426" s="37"/>
      <c r="J426" s="18"/>
    </row>
    <row r="427" spans="1:10" x14ac:dyDescent="0.3">
      <c r="A427" s="1" t="str">
        <f>+A426</f>
        <v>25</v>
      </c>
      <c r="B427" s="20" t="str">
        <f>+VLOOKUP(BD_Capas[[#This Row],[idcapa]],Capas[],2,0)</f>
        <v>17</v>
      </c>
      <c r="C427" s="3">
        <f t="shared" si="33"/>
        <v>2</v>
      </c>
      <c r="D427" s="20" t="s">
        <v>4</v>
      </c>
      <c r="E427" s="1">
        <v>1</v>
      </c>
      <c r="F427" t="s">
        <v>382</v>
      </c>
      <c r="G427" s="4">
        <v>1</v>
      </c>
      <c r="H427" s="20"/>
      <c r="I427" s="31"/>
      <c r="J427" s="1"/>
    </row>
    <row r="428" spans="1:10" x14ac:dyDescent="0.3">
      <c r="A428" s="1" t="str">
        <f t="shared" ref="A428:A442" si="35">+A427</f>
        <v>25</v>
      </c>
      <c r="B428" s="20" t="str">
        <f>+VLOOKUP(BD_Capas[[#This Row],[idcapa]],Capas[],2,0)</f>
        <v>17</v>
      </c>
      <c r="C428" s="3">
        <f t="shared" si="33"/>
        <v>3</v>
      </c>
      <c r="D428" s="20" t="s">
        <v>19</v>
      </c>
      <c r="E428" s="1">
        <v>1</v>
      </c>
      <c r="F428" t="s">
        <v>19</v>
      </c>
      <c r="G428" s="4">
        <v>2</v>
      </c>
      <c r="H428" s="20"/>
      <c r="I428" s="31"/>
      <c r="J428" s="1"/>
    </row>
    <row r="429" spans="1:10" x14ac:dyDescent="0.3">
      <c r="A429" s="1" t="str">
        <f t="shared" si="35"/>
        <v>25</v>
      </c>
      <c r="B429" s="20" t="str">
        <f>+VLOOKUP(BD_Capas[[#This Row],[idcapa]],Capas[],2,0)</f>
        <v>17</v>
      </c>
      <c r="C429" s="3">
        <f t="shared" si="33"/>
        <v>4</v>
      </c>
      <c r="D429" s="20" t="s">
        <v>2</v>
      </c>
      <c r="E429" s="1">
        <v>1</v>
      </c>
      <c r="F429" t="s">
        <v>11</v>
      </c>
      <c r="G429" s="4">
        <v>6</v>
      </c>
      <c r="H429" s="20"/>
      <c r="I429" s="5"/>
      <c r="J429" s="1"/>
    </row>
    <row r="430" spans="1:10" x14ac:dyDescent="0.3">
      <c r="A430" s="1" t="str">
        <f t="shared" si="35"/>
        <v>25</v>
      </c>
      <c r="B430" s="20" t="str">
        <f>+VLOOKUP(BD_Capas[[#This Row],[idcapa]],Capas[],2,0)</f>
        <v>17</v>
      </c>
      <c r="C430" s="3">
        <f t="shared" si="33"/>
        <v>5</v>
      </c>
      <c r="D430" s="20" t="s">
        <v>3</v>
      </c>
      <c r="E430" s="1">
        <v>1</v>
      </c>
      <c r="F430" t="s">
        <v>305</v>
      </c>
      <c r="G430" s="4">
        <v>7</v>
      </c>
      <c r="H430" s="20"/>
      <c r="I430" s="5"/>
      <c r="J430" s="1"/>
    </row>
    <row r="431" spans="1:10" x14ac:dyDescent="0.3">
      <c r="A431" s="1" t="str">
        <f t="shared" si="35"/>
        <v>25</v>
      </c>
      <c r="B431" s="20" t="str">
        <f>+VLOOKUP(BD_Capas[[#This Row],[idcapa]],Capas[],2,0)</f>
        <v>17</v>
      </c>
      <c r="C431" s="3">
        <f t="shared" si="33"/>
        <v>6</v>
      </c>
      <c r="D431" s="20" t="s">
        <v>365</v>
      </c>
      <c r="E431" s="1"/>
      <c r="G431" s="4"/>
      <c r="H431" s="20"/>
      <c r="I431" s="31"/>
      <c r="J431" s="1"/>
    </row>
    <row r="432" spans="1:10" x14ac:dyDescent="0.3">
      <c r="A432" s="1" t="str">
        <f t="shared" si="35"/>
        <v>25</v>
      </c>
      <c r="B432" s="20" t="str">
        <f>+VLOOKUP(BD_Capas[[#This Row],[idcapa]],Capas[],2,0)</f>
        <v>17</v>
      </c>
      <c r="C432" s="3">
        <f t="shared" si="33"/>
        <v>7</v>
      </c>
      <c r="D432" s="20" t="s">
        <v>366</v>
      </c>
      <c r="E432" s="1">
        <v>1</v>
      </c>
      <c r="F432" t="s">
        <v>12</v>
      </c>
      <c r="G432" s="4">
        <v>8</v>
      </c>
      <c r="H432" s="20"/>
      <c r="I432" s="31"/>
      <c r="J432" s="1"/>
    </row>
    <row r="433" spans="1:10" x14ac:dyDescent="0.3">
      <c r="A433" s="1" t="str">
        <f t="shared" si="35"/>
        <v>25</v>
      </c>
      <c r="B433" s="20" t="str">
        <f>+VLOOKUP(BD_Capas[[#This Row],[idcapa]],Capas[],2,0)</f>
        <v>17</v>
      </c>
      <c r="C433" s="3">
        <f t="shared" si="33"/>
        <v>8</v>
      </c>
      <c r="D433" s="20" t="s">
        <v>367</v>
      </c>
      <c r="E433" s="1"/>
      <c r="G433" s="4"/>
      <c r="H433" s="20"/>
      <c r="I433" s="5"/>
      <c r="J433" s="1"/>
    </row>
    <row r="434" spans="1:10" x14ac:dyDescent="0.3">
      <c r="A434" s="1" t="str">
        <f t="shared" si="35"/>
        <v>25</v>
      </c>
      <c r="B434" s="20" t="str">
        <f>+VLOOKUP(BD_Capas[[#This Row],[idcapa]],Capas[],2,0)</f>
        <v>17</v>
      </c>
      <c r="C434" s="3">
        <f t="shared" si="33"/>
        <v>9</v>
      </c>
      <c r="D434" s="20" t="s">
        <v>368</v>
      </c>
      <c r="E434" s="1"/>
      <c r="G434" s="4"/>
      <c r="H434" s="20"/>
      <c r="I434" s="31"/>
      <c r="J434" s="1"/>
    </row>
    <row r="435" spans="1:10" x14ac:dyDescent="0.3">
      <c r="A435" s="1" t="str">
        <f t="shared" si="35"/>
        <v>25</v>
      </c>
      <c r="B435" s="20" t="str">
        <f>+VLOOKUP(BD_Capas[[#This Row],[idcapa]],Capas[],2,0)</f>
        <v>17</v>
      </c>
      <c r="C435" s="3">
        <f t="shared" si="33"/>
        <v>10</v>
      </c>
      <c r="D435" s="20" t="s">
        <v>369</v>
      </c>
      <c r="E435" s="1"/>
      <c r="G435" s="4"/>
      <c r="H435" s="20"/>
      <c r="I435" s="31"/>
      <c r="J435" s="1"/>
    </row>
    <row r="436" spans="1:10" x14ac:dyDescent="0.3">
      <c r="A436" s="1" t="str">
        <f t="shared" si="35"/>
        <v>25</v>
      </c>
      <c r="B436" s="20" t="str">
        <f>+VLOOKUP(BD_Capas[[#This Row],[idcapa]],Capas[],2,0)</f>
        <v>17</v>
      </c>
      <c r="C436" s="3">
        <f t="shared" si="33"/>
        <v>11</v>
      </c>
      <c r="D436" s="20" t="s">
        <v>370</v>
      </c>
      <c r="E436" s="1">
        <v>1</v>
      </c>
      <c r="F436" t="s">
        <v>383</v>
      </c>
      <c r="G436" s="4">
        <v>9</v>
      </c>
      <c r="H436" s="20"/>
      <c r="I436" s="31"/>
      <c r="J436" s="1"/>
    </row>
    <row r="437" spans="1:10" x14ac:dyDescent="0.3">
      <c r="A437" s="1" t="str">
        <f t="shared" si="35"/>
        <v>25</v>
      </c>
      <c r="B437" s="20" t="str">
        <f>+VLOOKUP(BD_Capas[[#This Row],[idcapa]],Capas[],2,0)</f>
        <v>17</v>
      </c>
      <c r="C437" s="3">
        <f t="shared" si="33"/>
        <v>12</v>
      </c>
      <c r="D437" s="20" t="s">
        <v>371</v>
      </c>
      <c r="E437" s="1">
        <v>1</v>
      </c>
      <c r="F437" t="s">
        <v>376</v>
      </c>
      <c r="G437" s="4">
        <v>10</v>
      </c>
      <c r="H437" s="20"/>
      <c r="I437" s="31"/>
      <c r="J437" s="1"/>
    </row>
    <row r="438" spans="1:10" x14ac:dyDescent="0.3">
      <c r="A438" s="1" t="str">
        <f t="shared" si="35"/>
        <v>25</v>
      </c>
      <c r="B438" s="20" t="str">
        <f>+VLOOKUP(BD_Capas[[#This Row],[idcapa]],Capas[],2,0)</f>
        <v>17</v>
      </c>
      <c r="C438" s="3">
        <f t="shared" si="33"/>
        <v>13</v>
      </c>
      <c r="D438" s="20" t="s">
        <v>372</v>
      </c>
      <c r="E438" s="1">
        <v>1</v>
      </c>
      <c r="F438" t="s">
        <v>377</v>
      </c>
      <c r="G438" s="4">
        <v>11</v>
      </c>
      <c r="H438" s="20"/>
      <c r="I438" s="31"/>
      <c r="J438" s="1"/>
    </row>
    <row r="439" spans="1:10" x14ac:dyDescent="0.3">
      <c r="A439" s="1" t="str">
        <f t="shared" si="35"/>
        <v>25</v>
      </c>
      <c r="B439" s="20" t="str">
        <f>+VLOOKUP(BD_Capas[[#This Row],[idcapa]],Capas[],2,0)</f>
        <v>17</v>
      </c>
      <c r="C439" s="3">
        <f t="shared" si="33"/>
        <v>14</v>
      </c>
      <c r="D439" s="20" t="s">
        <v>373</v>
      </c>
      <c r="E439" s="1">
        <v>1</v>
      </c>
      <c r="F439" t="s">
        <v>381</v>
      </c>
      <c r="G439" s="4">
        <v>4</v>
      </c>
      <c r="H439" s="20"/>
      <c r="I439" s="5"/>
      <c r="J439" s="1"/>
    </row>
    <row r="440" spans="1:10" x14ac:dyDescent="0.3">
      <c r="A440" s="1" t="str">
        <f t="shared" si="35"/>
        <v>25</v>
      </c>
      <c r="B440" s="20" t="str">
        <f>+VLOOKUP(BD_Capas[[#This Row],[idcapa]],Capas[],2,0)</f>
        <v>17</v>
      </c>
      <c r="C440" s="3">
        <f t="shared" si="33"/>
        <v>15</v>
      </c>
      <c r="D440" s="20" t="s">
        <v>374</v>
      </c>
      <c r="E440" s="1">
        <v>1</v>
      </c>
      <c r="F440" t="s">
        <v>380</v>
      </c>
      <c r="G440" s="4">
        <v>5</v>
      </c>
      <c r="H440" s="20"/>
      <c r="I440" s="5"/>
      <c r="J440" s="1"/>
    </row>
    <row r="441" spans="1:10" x14ac:dyDescent="0.3">
      <c r="A441" s="1" t="str">
        <f t="shared" si="35"/>
        <v>25</v>
      </c>
      <c r="B441" s="20" t="str">
        <f>+VLOOKUP(BD_Capas[[#This Row],[idcapa]],Capas[],2,0)</f>
        <v>17</v>
      </c>
      <c r="C441" s="3">
        <f t="shared" si="33"/>
        <v>16</v>
      </c>
      <c r="D441" s="20" t="s">
        <v>113</v>
      </c>
      <c r="E441" s="1">
        <v>1</v>
      </c>
      <c r="F441" t="s">
        <v>379</v>
      </c>
      <c r="G441" s="4">
        <v>3</v>
      </c>
      <c r="H441" s="20" t="s">
        <v>430</v>
      </c>
      <c r="I441" s="5" t="str">
        <f>BD_Capas[[#This Row],[idcapa]]&amp;"-"&amp;BD_Capas[[#This Row],[posición_capa]]</f>
        <v>25-1</v>
      </c>
      <c r="J441" s="1">
        <v>1</v>
      </c>
    </row>
    <row r="442" spans="1:10" x14ac:dyDescent="0.3">
      <c r="A442" s="1" t="str">
        <f t="shared" si="35"/>
        <v>25</v>
      </c>
      <c r="B442" s="20" t="str">
        <f>+VLOOKUP(BD_Capas[[#This Row],[idcapa]],Capas[],2,0)</f>
        <v>17</v>
      </c>
      <c r="C442" s="3">
        <f t="shared" si="33"/>
        <v>17</v>
      </c>
      <c r="D442" s="20" t="s">
        <v>375</v>
      </c>
      <c r="E442" s="1"/>
      <c r="G442" s="4"/>
      <c r="H442" s="20"/>
      <c r="I442" s="5"/>
      <c r="J442" s="1"/>
    </row>
    <row r="443" spans="1:10" x14ac:dyDescent="0.3">
      <c r="A443" s="18" t="s">
        <v>166</v>
      </c>
      <c r="B443" s="23" t="str">
        <f>+VLOOKUP(BD_Capas[[#This Row],[idcapa]],Capas[],2,0)</f>
        <v>sii1</v>
      </c>
      <c r="C443" s="17">
        <v>1</v>
      </c>
      <c r="D443" s="23" t="s">
        <v>2</v>
      </c>
      <c r="E443" s="1">
        <v>1</v>
      </c>
      <c r="F443" t="s">
        <v>11</v>
      </c>
      <c r="G443" s="14">
        <v>1</v>
      </c>
      <c r="H443" s="23"/>
      <c r="I443" s="37"/>
      <c r="J443" s="18"/>
    </row>
    <row r="444" spans="1:10" x14ac:dyDescent="0.3">
      <c r="A444" s="1" t="str">
        <f>+A443</f>
        <v>26</v>
      </c>
      <c r="B444" s="20" t="str">
        <f>+VLOOKUP(BD_Capas[[#This Row],[idcapa]],Capas[],2,0)</f>
        <v>sii1</v>
      </c>
      <c r="C444" s="3">
        <f t="shared" si="33"/>
        <v>2</v>
      </c>
      <c r="D444" s="20" t="s">
        <v>3</v>
      </c>
      <c r="E444" s="1">
        <v>1</v>
      </c>
      <c r="F444" t="s">
        <v>305</v>
      </c>
      <c r="G444" s="4">
        <v>2</v>
      </c>
      <c r="H444" s="20"/>
      <c r="I444" s="31"/>
      <c r="J444" s="1"/>
    </row>
    <row r="445" spans="1:10" x14ac:dyDescent="0.3">
      <c r="A445" s="1" t="str">
        <f t="shared" ref="A445:A465" si="36">+A444</f>
        <v>26</v>
      </c>
      <c r="B445" s="20" t="str">
        <f>+VLOOKUP(BD_Capas[[#This Row],[idcapa]],Capas[],2,0)</f>
        <v>sii1</v>
      </c>
      <c r="C445" s="3">
        <f t="shared" si="33"/>
        <v>3</v>
      </c>
      <c r="D445" s="20" t="s">
        <v>111</v>
      </c>
      <c r="E445" s="1">
        <v>1</v>
      </c>
      <c r="F445" t="s">
        <v>12</v>
      </c>
      <c r="G445" s="4">
        <v>3</v>
      </c>
      <c r="H445" s="20" t="s">
        <v>451</v>
      </c>
      <c r="I445" s="5" t="str">
        <f>BD_Capas[[#This Row],[idcapa]]&amp;"-"&amp;BD_Capas[[#This Row],[posición_capa]]</f>
        <v>26-1</v>
      </c>
      <c r="J445" s="1">
        <v>1</v>
      </c>
    </row>
    <row r="446" spans="1:10" x14ac:dyDescent="0.3">
      <c r="A446" s="1" t="str">
        <f t="shared" si="36"/>
        <v>26</v>
      </c>
      <c r="B446" s="20" t="str">
        <f>+VLOOKUP(BD_Capas[[#This Row],[idcapa]],Capas[],2,0)</f>
        <v>sii1</v>
      </c>
      <c r="C446" s="3">
        <f t="shared" si="33"/>
        <v>4</v>
      </c>
      <c r="D446" s="20" t="s">
        <v>431</v>
      </c>
      <c r="E446" s="1">
        <v>1</v>
      </c>
      <c r="F446" t="s">
        <v>431</v>
      </c>
      <c r="G446" s="4">
        <v>4</v>
      </c>
      <c r="H446" s="20"/>
      <c r="I446" s="5"/>
      <c r="J446" s="1"/>
    </row>
    <row r="447" spans="1:10" x14ac:dyDescent="0.3">
      <c r="A447" s="1" t="str">
        <f t="shared" si="36"/>
        <v>26</v>
      </c>
      <c r="B447" s="20" t="str">
        <f>+VLOOKUP(BD_Capas[[#This Row],[idcapa]],Capas[],2,0)</f>
        <v>sii1</v>
      </c>
      <c r="C447" s="3">
        <f t="shared" si="33"/>
        <v>5</v>
      </c>
      <c r="D447" s="20" t="s">
        <v>432</v>
      </c>
      <c r="E447" s="1">
        <v>1</v>
      </c>
      <c r="F447" t="s">
        <v>432</v>
      </c>
      <c r="G447" s="4">
        <v>5</v>
      </c>
      <c r="H447" s="20"/>
      <c r="I447" s="5"/>
      <c r="J447" s="1"/>
    </row>
    <row r="448" spans="1:10" x14ac:dyDescent="0.3">
      <c r="A448" s="1" t="str">
        <f t="shared" si="36"/>
        <v>26</v>
      </c>
      <c r="B448" s="20" t="str">
        <f>+VLOOKUP(BD_Capas[[#This Row],[idcapa]],Capas[],2,0)</f>
        <v>sii1</v>
      </c>
      <c r="C448" s="3">
        <f t="shared" si="33"/>
        <v>6</v>
      </c>
      <c r="D448" s="20" t="s">
        <v>433</v>
      </c>
      <c r="E448" s="1">
        <v>1</v>
      </c>
      <c r="F448" t="s">
        <v>433</v>
      </c>
      <c r="G448" s="4">
        <v>6</v>
      </c>
      <c r="H448" s="20"/>
      <c r="I448" s="31"/>
      <c r="J448" s="1"/>
    </row>
    <row r="449" spans="1:10" x14ac:dyDescent="0.3">
      <c r="A449" s="1" t="str">
        <f t="shared" si="36"/>
        <v>26</v>
      </c>
      <c r="B449" s="20" t="str">
        <f>+VLOOKUP(BD_Capas[[#This Row],[idcapa]],Capas[],2,0)</f>
        <v>sii1</v>
      </c>
      <c r="C449" s="3">
        <f t="shared" si="33"/>
        <v>7</v>
      </c>
      <c r="D449" s="20" t="s">
        <v>434</v>
      </c>
      <c r="E449" s="1">
        <v>1</v>
      </c>
      <c r="F449" t="s">
        <v>434</v>
      </c>
      <c r="G449" s="4">
        <v>7</v>
      </c>
      <c r="H449" s="20"/>
      <c r="I449" s="5"/>
      <c r="J449" s="1"/>
    </row>
    <row r="450" spans="1:10" x14ac:dyDescent="0.3">
      <c r="A450" s="1" t="str">
        <f t="shared" si="36"/>
        <v>26</v>
      </c>
      <c r="B450" s="20" t="str">
        <f>+VLOOKUP(BD_Capas[[#This Row],[idcapa]],Capas[],2,0)</f>
        <v>sii1</v>
      </c>
      <c r="C450" s="3">
        <f t="shared" si="33"/>
        <v>8</v>
      </c>
      <c r="D450" s="20" t="s">
        <v>435</v>
      </c>
      <c r="E450" s="1">
        <v>1</v>
      </c>
      <c r="F450" t="s">
        <v>435</v>
      </c>
      <c r="G450" s="4">
        <v>8</v>
      </c>
      <c r="H450" s="20"/>
      <c r="I450" s="5"/>
      <c r="J450" s="1"/>
    </row>
    <row r="451" spans="1:10" x14ac:dyDescent="0.3">
      <c r="A451" s="1" t="str">
        <f t="shared" si="36"/>
        <v>26</v>
      </c>
      <c r="B451" s="20" t="str">
        <f>+VLOOKUP(BD_Capas[[#This Row],[idcapa]],Capas[],2,0)</f>
        <v>sii1</v>
      </c>
      <c r="C451" s="3">
        <f t="shared" si="33"/>
        <v>9</v>
      </c>
      <c r="D451" s="20" t="s">
        <v>436</v>
      </c>
      <c r="E451" s="1">
        <v>1</v>
      </c>
      <c r="F451" t="s">
        <v>436</v>
      </c>
      <c r="G451" s="4">
        <v>9</v>
      </c>
      <c r="H451" s="20"/>
      <c r="I451" s="31"/>
      <c r="J451" s="1"/>
    </row>
    <row r="452" spans="1:10" x14ac:dyDescent="0.3">
      <c r="A452" s="1" t="str">
        <f t="shared" si="36"/>
        <v>26</v>
      </c>
      <c r="B452" s="20" t="str">
        <f>+VLOOKUP(BD_Capas[[#This Row],[idcapa]],Capas[],2,0)</f>
        <v>sii1</v>
      </c>
      <c r="C452" s="3">
        <f t="shared" si="33"/>
        <v>10</v>
      </c>
      <c r="D452" s="20" t="s">
        <v>437</v>
      </c>
      <c r="E452" s="1">
        <v>1</v>
      </c>
      <c r="F452" t="s">
        <v>437</v>
      </c>
      <c r="G452" s="4">
        <v>10</v>
      </c>
      <c r="H452" s="20"/>
      <c r="I452" s="31"/>
      <c r="J452" s="1"/>
    </row>
    <row r="453" spans="1:10" x14ac:dyDescent="0.3">
      <c r="A453" s="1" t="str">
        <f t="shared" si="36"/>
        <v>26</v>
      </c>
      <c r="B453" s="20" t="str">
        <f>+VLOOKUP(BD_Capas[[#This Row],[idcapa]],Capas[],2,0)</f>
        <v>sii1</v>
      </c>
      <c r="C453" s="3">
        <f t="shared" si="33"/>
        <v>11</v>
      </c>
      <c r="D453" s="20" t="s">
        <v>438</v>
      </c>
      <c r="E453" s="1">
        <v>1</v>
      </c>
      <c r="F453" t="s">
        <v>438</v>
      </c>
      <c r="G453" s="4">
        <v>11</v>
      </c>
      <c r="H453" s="20"/>
      <c r="I453" s="31"/>
      <c r="J453" s="1"/>
    </row>
    <row r="454" spans="1:10" x14ac:dyDescent="0.3">
      <c r="A454" s="1" t="str">
        <f t="shared" si="36"/>
        <v>26</v>
      </c>
      <c r="B454" s="20" t="str">
        <f>+VLOOKUP(BD_Capas[[#This Row],[idcapa]],Capas[],2,0)</f>
        <v>sii1</v>
      </c>
      <c r="C454" s="3">
        <f t="shared" si="33"/>
        <v>12</v>
      </c>
      <c r="D454" s="20" t="s">
        <v>439</v>
      </c>
      <c r="E454" s="1">
        <v>1</v>
      </c>
      <c r="F454" t="s">
        <v>439</v>
      </c>
      <c r="G454" s="4">
        <v>12</v>
      </c>
      <c r="H454" s="20"/>
      <c r="I454" s="31"/>
      <c r="J454" s="1"/>
    </row>
    <row r="455" spans="1:10" x14ac:dyDescent="0.3">
      <c r="A455" s="1" t="str">
        <f t="shared" si="36"/>
        <v>26</v>
      </c>
      <c r="B455" s="20" t="str">
        <f>+VLOOKUP(BD_Capas[[#This Row],[idcapa]],Capas[],2,0)</f>
        <v>sii1</v>
      </c>
      <c r="C455" s="3">
        <f t="shared" si="33"/>
        <v>13</v>
      </c>
      <c r="D455" s="20" t="s">
        <v>440</v>
      </c>
      <c r="E455" s="1">
        <v>1</v>
      </c>
      <c r="F455" t="s">
        <v>440</v>
      </c>
      <c r="G455" s="4">
        <v>13</v>
      </c>
      <c r="H455" s="20"/>
      <c r="I455" s="31"/>
      <c r="J455" s="1"/>
    </row>
    <row r="456" spans="1:10" x14ac:dyDescent="0.3">
      <c r="A456" s="1" t="str">
        <f t="shared" si="36"/>
        <v>26</v>
      </c>
      <c r="B456" s="20" t="str">
        <f>+VLOOKUP(BD_Capas[[#This Row],[idcapa]],Capas[],2,0)</f>
        <v>sii1</v>
      </c>
      <c r="C456" s="3">
        <f t="shared" si="33"/>
        <v>14</v>
      </c>
      <c r="D456" s="20" t="s">
        <v>441</v>
      </c>
      <c r="E456" s="1">
        <v>1</v>
      </c>
      <c r="F456" t="s">
        <v>441</v>
      </c>
      <c r="G456" s="4">
        <v>14</v>
      </c>
      <c r="H456" s="20"/>
      <c r="I456" s="5"/>
      <c r="J456" s="1"/>
    </row>
    <row r="457" spans="1:10" x14ac:dyDescent="0.3">
      <c r="A457" s="1" t="str">
        <f t="shared" si="36"/>
        <v>26</v>
      </c>
      <c r="B457" s="20" t="str">
        <f>+VLOOKUP(BD_Capas[[#This Row],[idcapa]],Capas[],2,0)</f>
        <v>sii1</v>
      </c>
      <c r="C457" s="3">
        <f t="shared" si="33"/>
        <v>15</v>
      </c>
      <c r="D457" s="20" t="s">
        <v>442</v>
      </c>
      <c r="E457" s="1">
        <v>1</v>
      </c>
      <c r="F457" t="s">
        <v>442</v>
      </c>
      <c r="G457" s="4">
        <v>15</v>
      </c>
      <c r="H457" s="20"/>
      <c r="I457" s="5"/>
      <c r="J457" s="1"/>
    </row>
    <row r="458" spans="1:10" x14ac:dyDescent="0.3">
      <c r="A458" s="1" t="str">
        <f t="shared" si="36"/>
        <v>26</v>
      </c>
      <c r="B458" s="20" t="str">
        <f>+VLOOKUP(BD_Capas[[#This Row],[idcapa]],Capas[],2,0)</f>
        <v>sii1</v>
      </c>
      <c r="C458" s="3">
        <f t="shared" si="33"/>
        <v>16</v>
      </c>
      <c r="D458" s="20" t="s">
        <v>443</v>
      </c>
      <c r="E458" s="1">
        <v>1</v>
      </c>
      <c r="F458" t="s">
        <v>443</v>
      </c>
      <c r="G458" s="4">
        <v>16</v>
      </c>
      <c r="H458" s="20"/>
      <c r="I458" s="5"/>
      <c r="J458" s="1"/>
    </row>
    <row r="459" spans="1:10" x14ac:dyDescent="0.3">
      <c r="A459" s="1" t="str">
        <f t="shared" si="36"/>
        <v>26</v>
      </c>
      <c r="B459" s="20" t="str">
        <f>+VLOOKUP(BD_Capas[[#This Row],[idcapa]],Capas[],2,0)</f>
        <v>sii1</v>
      </c>
      <c r="C459" s="3">
        <f t="shared" si="33"/>
        <v>17</v>
      </c>
      <c r="D459" s="20" t="s">
        <v>444</v>
      </c>
      <c r="E459" s="1">
        <v>1</v>
      </c>
      <c r="F459" t="s">
        <v>444</v>
      </c>
      <c r="G459" s="4">
        <v>17</v>
      </c>
      <c r="H459" s="20"/>
      <c r="I459" s="5"/>
      <c r="J459" s="1"/>
    </row>
    <row r="460" spans="1:10" x14ac:dyDescent="0.3">
      <c r="A460" s="1" t="str">
        <f t="shared" si="36"/>
        <v>26</v>
      </c>
      <c r="B460" s="20" t="str">
        <f>+VLOOKUP(BD_Capas[[#This Row],[idcapa]],Capas[],2,0)</f>
        <v>sii1</v>
      </c>
      <c r="C460" s="3">
        <f t="shared" si="33"/>
        <v>18</v>
      </c>
      <c r="D460" s="20" t="s">
        <v>445</v>
      </c>
      <c r="E460" s="1">
        <v>1</v>
      </c>
      <c r="F460" t="s">
        <v>445</v>
      </c>
      <c r="G460" s="4">
        <v>18</v>
      </c>
      <c r="H460" s="20"/>
      <c r="I460" s="31"/>
      <c r="J460" s="1"/>
    </row>
    <row r="461" spans="1:10" x14ac:dyDescent="0.3">
      <c r="A461" s="1" t="str">
        <f t="shared" si="36"/>
        <v>26</v>
      </c>
      <c r="B461" s="20" t="str">
        <f>+VLOOKUP(BD_Capas[[#This Row],[idcapa]],Capas[],2,0)</f>
        <v>sii1</v>
      </c>
      <c r="C461" s="3">
        <f t="shared" si="33"/>
        <v>19</v>
      </c>
      <c r="D461" s="20" t="s">
        <v>446</v>
      </c>
      <c r="E461" s="1">
        <v>1</v>
      </c>
      <c r="F461" t="s">
        <v>446</v>
      </c>
      <c r="G461" s="4">
        <v>19</v>
      </c>
      <c r="H461" s="20"/>
      <c r="I461" s="31"/>
      <c r="J461" s="1"/>
    </row>
    <row r="462" spans="1:10" x14ac:dyDescent="0.3">
      <c r="A462" s="1" t="str">
        <f t="shared" si="36"/>
        <v>26</v>
      </c>
      <c r="B462" s="20" t="str">
        <f>+VLOOKUP(BD_Capas[[#This Row],[idcapa]],Capas[],2,0)</f>
        <v>sii1</v>
      </c>
      <c r="C462" s="3">
        <f t="shared" si="33"/>
        <v>20</v>
      </c>
      <c r="D462" s="20" t="s">
        <v>447</v>
      </c>
      <c r="E462" s="1">
        <v>1</v>
      </c>
      <c r="F462" t="s">
        <v>447</v>
      </c>
      <c r="G462" s="4">
        <v>20</v>
      </c>
      <c r="H462" s="20"/>
      <c r="I462" s="31"/>
      <c r="J462" s="1"/>
    </row>
    <row r="463" spans="1:10" x14ac:dyDescent="0.3">
      <c r="A463" s="1" t="str">
        <f t="shared" si="36"/>
        <v>26</v>
      </c>
      <c r="B463" s="20" t="str">
        <f>+VLOOKUP(BD_Capas[[#This Row],[idcapa]],Capas[],2,0)</f>
        <v>sii1</v>
      </c>
      <c r="C463" s="3">
        <f t="shared" si="33"/>
        <v>21</v>
      </c>
      <c r="D463" s="20" t="s">
        <v>448</v>
      </c>
      <c r="E463" s="1">
        <v>1</v>
      </c>
      <c r="F463" t="s">
        <v>448</v>
      </c>
      <c r="G463" s="4">
        <v>21</v>
      </c>
      <c r="H463" s="20"/>
      <c r="I463" s="31"/>
      <c r="J463" s="1"/>
    </row>
    <row r="464" spans="1:10" x14ac:dyDescent="0.3">
      <c r="A464" s="1" t="str">
        <f t="shared" si="36"/>
        <v>26</v>
      </c>
      <c r="B464" s="20" t="str">
        <f>+VLOOKUP(BD_Capas[[#This Row],[idcapa]],Capas[],2,0)</f>
        <v>sii1</v>
      </c>
      <c r="C464" s="3">
        <f t="shared" si="33"/>
        <v>22</v>
      </c>
      <c r="D464" s="20" t="s">
        <v>449</v>
      </c>
      <c r="E464" s="1">
        <v>1</v>
      </c>
      <c r="F464" t="s">
        <v>449</v>
      </c>
      <c r="G464" s="4">
        <v>22</v>
      </c>
      <c r="H464" s="20"/>
      <c r="I464" s="31"/>
      <c r="J464" s="1"/>
    </row>
    <row r="465" spans="1:10" x14ac:dyDescent="0.3">
      <c r="A465" s="1" t="str">
        <f t="shared" si="36"/>
        <v>26</v>
      </c>
      <c r="B465" s="20" t="str">
        <f>+VLOOKUP(BD_Capas[[#This Row],[idcapa]],Capas[],2,0)</f>
        <v>sii1</v>
      </c>
      <c r="C465" s="3">
        <f t="shared" si="33"/>
        <v>23</v>
      </c>
      <c r="D465" s="20" t="s">
        <v>450</v>
      </c>
      <c r="E465" s="1">
        <v>1</v>
      </c>
      <c r="F465" t="s">
        <v>450</v>
      </c>
      <c r="G465" s="4">
        <v>23</v>
      </c>
      <c r="H465" s="20"/>
      <c r="I465" s="31"/>
      <c r="J465" s="1"/>
    </row>
    <row r="466" spans="1:10" x14ac:dyDescent="0.3">
      <c r="A466" s="18" t="s">
        <v>167</v>
      </c>
      <c r="B466" s="23" t="str">
        <f>+VLOOKUP(BD_Capas[[#This Row],[idcapa]],Capas[],2,0)</f>
        <v>actividadesartsticasentretenimientoyrecreativas_2</v>
      </c>
      <c r="C466" s="17">
        <v>1</v>
      </c>
      <c r="D466" s="23" t="s">
        <v>2</v>
      </c>
      <c r="E466" s="1">
        <v>1</v>
      </c>
      <c r="F466" t="s">
        <v>11</v>
      </c>
      <c r="G466" s="14">
        <v>1</v>
      </c>
      <c r="H466" s="23"/>
      <c r="I466" s="37"/>
      <c r="J466" s="18"/>
    </row>
    <row r="467" spans="1:10" x14ac:dyDescent="0.3">
      <c r="A467" s="1" t="str">
        <f>+A466</f>
        <v>27</v>
      </c>
      <c r="B467" s="20" t="str">
        <f>+VLOOKUP(BD_Capas[[#This Row],[idcapa]],Capas[],2,0)</f>
        <v>actividadesartsticasentretenimientoyrecreativas_2</v>
      </c>
      <c r="C467" s="3">
        <f t="shared" ref="C467" si="37">+C466+1</f>
        <v>2</v>
      </c>
      <c r="D467" s="20" t="s">
        <v>3</v>
      </c>
      <c r="E467" s="1">
        <v>1</v>
      </c>
      <c r="F467" t="s">
        <v>305</v>
      </c>
      <c r="G467" s="4">
        <v>2</v>
      </c>
      <c r="H467" s="20"/>
      <c r="I467" s="31"/>
      <c r="J467" s="1"/>
    </row>
    <row r="468" spans="1:10" x14ac:dyDescent="0.3">
      <c r="A468" s="1" t="str">
        <f t="shared" ref="A468:A475" si="38">+A467</f>
        <v>27</v>
      </c>
      <c r="B468" s="20" t="str">
        <f>+VLOOKUP(BD_Capas[[#This Row],[idcapa]],Capas[],2,0)</f>
        <v>actividadesartsticasentretenimientoyrecreativas_2</v>
      </c>
      <c r="C468" s="3">
        <f t="shared" ref="C468" si="39">+C467+1</f>
        <v>3</v>
      </c>
      <c r="D468" s="20" t="s">
        <v>111</v>
      </c>
      <c r="E468" s="1">
        <v>1</v>
      </c>
      <c r="F468" t="s">
        <v>12</v>
      </c>
      <c r="G468" s="4">
        <v>3</v>
      </c>
      <c r="H468" s="20" t="s">
        <v>458</v>
      </c>
      <c r="I468" s="5" t="str">
        <f>BD_Capas[[#This Row],[idcapa]]&amp;"-"&amp;BD_Capas[[#This Row],[posición_capa]]</f>
        <v>27-1</v>
      </c>
      <c r="J468" s="1">
        <v>1</v>
      </c>
    </row>
    <row r="469" spans="1:10" x14ac:dyDescent="0.3">
      <c r="A469" s="1" t="str">
        <f t="shared" si="38"/>
        <v>27</v>
      </c>
      <c r="B469" s="20" t="str">
        <f>+VLOOKUP(BD_Capas[[#This Row],[idcapa]],Capas[],2,0)</f>
        <v>actividadesartsticasentretenimientoyrecreativas_2</v>
      </c>
      <c r="C469" s="3">
        <f t="shared" ref="C469" si="40">+C468+1</f>
        <v>4</v>
      </c>
      <c r="D469" s="20" t="s">
        <v>309</v>
      </c>
      <c r="E469" s="1">
        <v>1</v>
      </c>
      <c r="F469" t="s">
        <v>309</v>
      </c>
      <c r="G469" s="4">
        <v>4</v>
      </c>
      <c r="H469" s="20"/>
      <c r="I469" s="5"/>
      <c r="J469" s="1"/>
    </row>
    <row r="470" spans="1:10" x14ac:dyDescent="0.3">
      <c r="A470" s="1" t="str">
        <f t="shared" si="38"/>
        <v>27</v>
      </c>
      <c r="B470" s="20" t="str">
        <f>+VLOOKUP(BD_Capas[[#This Row],[idcapa]],Capas[],2,0)</f>
        <v>actividadesartsticasentretenimientoyrecreativas_2</v>
      </c>
      <c r="C470" s="3">
        <f t="shared" ref="C470" si="41">+C469+1</f>
        <v>5</v>
      </c>
      <c r="D470" s="20" t="s">
        <v>452</v>
      </c>
      <c r="E470" s="1">
        <v>1</v>
      </c>
      <c r="F470" t="s">
        <v>452</v>
      </c>
      <c r="G470" s="4">
        <v>5</v>
      </c>
      <c r="H470" s="20"/>
      <c r="I470" s="5"/>
      <c r="J470" s="1"/>
    </row>
    <row r="471" spans="1:10" x14ac:dyDescent="0.3">
      <c r="A471" s="1" t="str">
        <f t="shared" si="38"/>
        <v>27</v>
      </c>
      <c r="B471" s="20" t="str">
        <f>+VLOOKUP(BD_Capas[[#This Row],[idcapa]],Capas[],2,0)</f>
        <v>actividadesartsticasentretenimientoyrecreativas_2</v>
      </c>
      <c r="C471" s="3">
        <f t="shared" ref="C471" si="42">+C470+1</f>
        <v>6</v>
      </c>
      <c r="D471" s="20" t="s">
        <v>453</v>
      </c>
      <c r="E471" s="1">
        <v>1</v>
      </c>
      <c r="F471" t="s">
        <v>453</v>
      </c>
      <c r="G471" s="4">
        <v>6</v>
      </c>
      <c r="H471" s="20"/>
      <c r="I471" s="31"/>
      <c r="J471" s="1"/>
    </row>
    <row r="472" spans="1:10" x14ac:dyDescent="0.3">
      <c r="A472" s="1" t="str">
        <f t="shared" si="38"/>
        <v>27</v>
      </c>
      <c r="B472" s="20" t="str">
        <f>+VLOOKUP(BD_Capas[[#This Row],[idcapa]],Capas[],2,0)</f>
        <v>actividadesartsticasentretenimientoyrecreativas_2</v>
      </c>
      <c r="C472" s="3">
        <f t="shared" ref="C472" si="43">+C471+1</f>
        <v>7</v>
      </c>
      <c r="D472" s="20" t="s">
        <v>454</v>
      </c>
      <c r="E472" s="1">
        <v>1</v>
      </c>
      <c r="F472" t="s">
        <v>454</v>
      </c>
      <c r="G472" s="4">
        <v>7</v>
      </c>
      <c r="H472" s="20"/>
      <c r="I472" s="5"/>
      <c r="J472" s="1"/>
    </row>
    <row r="473" spans="1:10" x14ac:dyDescent="0.3">
      <c r="A473" s="1" t="str">
        <f t="shared" si="38"/>
        <v>27</v>
      </c>
      <c r="B473" s="20" t="str">
        <f>+VLOOKUP(BD_Capas[[#This Row],[idcapa]],Capas[],2,0)</f>
        <v>actividadesartsticasentretenimientoyrecreativas_2</v>
      </c>
      <c r="C473" s="3">
        <f t="shared" ref="C473" si="44">+C472+1</f>
        <v>8</v>
      </c>
      <c r="D473" s="20" t="s">
        <v>455</v>
      </c>
      <c r="E473" s="1">
        <v>1</v>
      </c>
      <c r="F473" t="s">
        <v>455</v>
      </c>
      <c r="G473" s="4">
        <v>8</v>
      </c>
      <c r="H473" s="20"/>
      <c r="I473" s="5"/>
      <c r="J473" s="1"/>
    </row>
    <row r="474" spans="1:10" x14ac:dyDescent="0.3">
      <c r="A474" s="1" t="str">
        <f t="shared" si="38"/>
        <v>27</v>
      </c>
      <c r="B474" s="20" t="str">
        <f>+VLOOKUP(BD_Capas[[#This Row],[idcapa]],Capas[],2,0)</f>
        <v>actividadesartsticasentretenimientoyrecreativas_2</v>
      </c>
      <c r="C474" s="3">
        <f t="shared" ref="C474" si="45">+C473+1</f>
        <v>9</v>
      </c>
      <c r="D474" s="20" t="s">
        <v>456</v>
      </c>
      <c r="E474" s="1">
        <v>1</v>
      </c>
      <c r="F474" t="s">
        <v>456</v>
      </c>
      <c r="G474" s="4">
        <v>9</v>
      </c>
      <c r="H474" s="20"/>
      <c r="I474" s="31"/>
      <c r="J474" s="1"/>
    </row>
    <row r="475" spans="1:10" x14ac:dyDescent="0.3">
      <c r="A475" s="1" t="str">
        <f t="shared" si="38"/>
        <v>27</v>
      </c>
      <c r="B475" s="20" t="str">
        <f>+VLOOKUP(BD_Capas[[#This Row],[idcapa]],Capas[],2,0)</f>
        <v>actividadesartsticasentretenimientoyrecreativas_2</v>
      </c>
      <c r="C475" s="3">
        <f t="shared" ref="C475" si="46">+C474+1</f>
        <v>10</v>
      </c>
      <c r="D475" s="20" t="s">
        <v>450</v>
      </c>
      <c r="E475" s="1">
        <v>1</v>
      </c>
      <c r="F475" t="s">
        <v>450</v>
      </c>
      <c r="G475" s="4">
        <v>10</v>
      </c>
      <c r="H475" s="20"/>
      <c r="I475" s="31"/>
      <c r="J475" s="1"/>
    </row>
    <row r="476" spans="1:10" x14ac:dyDescent="0.3">
      <c r="A476" s="18" t="s">
        <v>168</v>
      </c>
      <c r="B476" s="23" t="str">
        <f>+VLOOKUP(BD_Capas[[#This Row],[idcapa]],Capas[],2,0)</f>
        <v>actividadesdealojamientoyserviciodecomidas_2</v>
      </c>
      <c r="C476" s="17">
        <v>1</v>
      </c>
      <c r="D476" s="23" t="s">
        <v>2</v>
      </c>
      <c r="E476" s="1">
        <v>1</v>
      </c>
      <c r="F476" t="s">
        <v>11</v>
      </c>
      <c r="G476" s="14">
        <v>1</v>
      </c>
      <c r="H476" s="23"/>
      <c r="I476" s="37"/>
      <c r="J476" s="18"/>
    </row>
    <row r="477" spans="1:10" x14ac:dyDescent="0.3">
      <c r="A477" s="1" t="str">
        <f>+A476</f>
        <v>28</v>
      </c>
      <c r="B477" s="20" t="str">
        <f>+VLOOKUP(BD_Capas[[#This Row],[idcapa]],Capas[],2,0)</f>
        <v>actividadesdealojamientoyserviciodecomidas_2</v>
      </c>
      <c r="C477" s="3">
        <f t="shared" ref="C477:C540" si="47">+C476+1</f>
        <v>2</v>
      </c>
      <c r="D477" s="20" t="s">
        <v>3</v>
      </c>
      <c r="E477" s="1">
        <v>1</v>
      </c>
      <c r="F477" t="s">
        <v>305</v>
      </c>
      <c r="G477" s="4">
        <v>2</v>
      </c>
      <c r="H477" s="20"/>
      <c r="I477" s="31"/>
      <c r="J477" s="1"/>
    </row>
    <row r="478" spans="1:10" x14ac:dyDescent="0.3">
      <c r="A478" s="1" t="str">
        <f t="shared" ref="A478:A485" si="48">+A477</f>
        <v>28</v>
      </c>
      <c r="B478" s="20" t="str">
        <f>+VLOOKUP(BD_Capas[[#This Row],[idcapa]],Capas[],2,0)</f>
        <v>actividadesdealojamientoyserviciodecomidas_2</v>
      </c>
      <c r="C478" s="3">
        <f t="shared" si="47"/>
        <v>3</v>
      </c>
      <c r="D478" s="20" t="s">
        <v>111</v>
      </c>
      <c r="E478" s="1">
        <v>1</v>
      </c>
      <c r="F478" t="s">
        <v>12</v>
      </c>
      <c r="G478" s="4">
        <v>3</v>
      </c>
      <c r="H478" s="20" t="s">
        <v>457</v>
      </c>
      <c r="I478" s="5" t="str">
        <f>BD_Capas[[#This Row],[idcapa]]&amp;"-"&amp;BD_Capas[[#This Row],[posición_capa]]</f>
        <v>28-1</v>
      </c>
      <c r="J478" s="1">
        <v>1</v>
      </c>
    </row>
    <row r="479" spans="1:10" x14ac:dyDescent="0.3">
      <c r="A479" s="1" t="str">
        <f t="shared" si="48"/>
        <v>28</v>
      </c>
      <c r="B479" s="20" t="str">
        <f>+VLOOKUP(BD_Capas[[#This Row],[idcapa]],Capas[],2,0)</f>
        <v>actividadesdealojamientoyserviciodecomidas_2</v>
      </c>
      <c r="C479" s="3">
        <f t="shared" si="47"/>
        <v>4</v>
      </c>
      <c r="D479" s="20" t="s">
        <v>309</v>
      </c>
      <c r="E479" s="1">
        <v>1</v>
      </c>
      <c r="F479" t="s">
        <v>309</v>
      </c>
      <c r="G479" s="4">
        <v>4</v>
      </c>
      <c r="H479" s="20"/>
      <c r="I479" s="5"/>
      <c r="J479" s="1"/>
    </row>
    <row r="480" spans="1:10" x14ac:dyDescent="0.3">
      <c r="A480" s="1" t="str">
        <f t="shared" si="48"/>
        <v>28</v>
      </c>
      <c r="B480" s="20" t="str">
        <f>+VLOOKUP(BD_Capas[[#This Row],[idcapa]],Capas[],2,0)</f>
        <v>actividadesdealojamientoyserviciodecomidas_2</v>
      </c>
      <c r="C480" s="3">
        <f t="shared" si="47"/>
        <v>5</v>
      </c>
      <c r="D480" s="20" t="s">
        <v>452</v>
      </c>
      <c r="E480" s="1">
        <v>1</v>
      </c>
      <c r="F480" t="s">
        <v>452</v>
      </c>
      <c r="G480" s="4">
        <v>5</v>
      </c>
      <c r="H480" s="20"/>
      <c r="I480" s="5"/>
      <c r="J480" s="1"/>
    </row>
    <row r="481" spans="1:10" x14ac:dyDescent="0.3">
      <c r="A481" s="1" t="str">
        <f t="shared" si="48"/>
        <v>28</v>
      </c>
      <c r="B481" s="20" t="str">
        <f>+VLOOKUP(BD_Capas[[#This Row],[idcapa]],Capas[],2,0)</f>
        <v>actividadesdealojamientoyserviciodecomidas_2</v>
      </c>
      <c r="C481" s="3">
        <f t="shared" si="47"/>
        <v>6</v>
      </c>
      <c r="D481" s="20" t="s">
        <v>453</v>
      </c>
      <c r="E481" s="1">
        <v>1</v>
      </c>
      <c r="F481" t="s">
        <v>453</v>
      </c>
      <c r="G481" s="4">
        <v>6</v>
      </c>
      <c r="H481" s="20"/>
      <c r="I481" s="31"/>
      <c r="J481" s="1"/>
    </row>
    <row r="482" spans="1:10" x14ac:dyDescent="0.3">
      <c r="A482" s="1" t="str">
        <f t="shared" si="48"/>
        <v>28</v>
      </c>
      <c r="B482" s="20" t="str">
        <f>+VLOOKUP(BD_Capas[[#This Row],[idcapa]],Capas[],2,0)</f>
        <v>actividadesdealojamientoyserviciodecomidas_2</v>
      </c>
      <c r="C482" s="3">
        <f t="shared" si="47"/>
        <v>7</v>
      </c>
      <c r="D482" s="20" t="s">
        <v>454</v>
      </c>
      <c r="E482" s="1">
        <v>1</v>
      </c>
      <c r="F482" t="s">
        <v>454</v>
      </c>
      <c r="G482" s="4">
        <v>7</v>
      </c>
      <c r="H482" s="20"/>
      <c r="I482" s="5"/>
      <c r="J482" s="1"/>
    </row>
    <row r="483" spans="1:10" x14ac:dyDescent="0.3">
      <c r="A483" s="1" t="str">
        <f t="shared" si="48"/>
        <v>28</v>
      </c>
      <c r="B483" s="20" t="str">
        <f>+VLOOKUP(BD_Capas[[#This Row],[idcapa]],Capas[],2,0)</f>
        <v>actividadesdealojamientoyserviciodecomidas_2</v>
      </c>
      <c r="C483" s="3">
        <f t="shared" si="47"/>
        <v>8</v>
      </c>
      <c r="D483" s="20" t="s">
        <v>455</v>
      </c>
      <c r="E483" s="1">
        <v>1</v>
      </c>
      <c r="F483" t="s">
        <v>455</v>
      </c>
      <c r="G483" s="4">
        <v>8</v>
      </c>
      <c r="H483" s="20"/>
      <c r="I483" s="5"/>
      <c r="J483" s="1"/>
    </row>
    <row r="484" spans="1:10" x14ac:dyDescent="0.3">
      <c r="A484" s="1" t="str">
        <f t="shared" si="48"/>
        <v>28</v>
      </c>
      <c r="B484" s="20" t="str">
        <f>+VLOOKUP(BD_Capas[[#This Row],[idcapa]],Capas[],2,0)</f>
        <v>actividadesdealojamientoyserviciodecomidas_2</v>
      </c>
      <c r="C484" s="3">
        <f t="shared" si="47"/>
        <v>9</v>
      </c>
      <c r="D484" s="20" t="s">
        <v>456</v>
      </c>
      <c r="E484" s="1">
        <v>1</v>
      </c>
      <c r="F484" t="s">
        <v>456</v>
      </c>
      <c r="G484" s="4">
        <v>9</v>
      </c>
      <c r="H484" s="20"/>
      <c r="I484" s="31"/>
      <c r="J484" s="1"/>
    </row>
    <row r="485" spans="1:10" x14ac:dyDescent="0.3">
      <c r="A485" s="1" t="str">
        <f t="shared" si="48"/>
        <v>28</v>
      </c>
      <c r="B485" s="20" t="str">
        <f>+VLOOKUP(BD_Capas[[#This Row],[idcapa]],Capas[],2,0)</f>
        <v>actividadesdealojamientoyserviciodecomidas_2</v>
      </c>
      <c r="C485" s="3">
        <f t="shared" si="47"/>
        <v>10</v>
      </c>
      <c r="D485" s="20" t="s">
        <v>450</v>
      </c>
      <c r="E485" s="1">
        <v>1</v>
      </c>
      <c r="F485" t="s">
        <v>450</v>
      </c>
      <c r="G485" s="4">
        <v>10</v>
      </c>
      <c r="H485" s="20"/>
      <c r="I485" s="31"/>
      <c r="J485" s="1"/>
    </row>
    <row r="486" spans="1:10" x14ac:dyDescent="0.3">
      <c r="A486" s="18" t="s">
        <v>169</v>
      </c>
      <c r="B486" s="23" t="str">
        <f>+VLOOKUP(BD_Capas[[#This Row],[idcapa]],Capas[],2,0)</f>
        <v>actividadesdeatenciondelasaludyasistenciasocial_2</v>
      </c>
      <c r="C486" s="17">
        <v>1</v>
      </c>
      <c r="D486" s="23" t="s">
        <v>2</v>
      </c>
      <c r="E486" s="1">
        <v>1</v>
      </c>
      <c r="F486" t="s">
        <v>11</v>
      </c>
      <c r="G486" s="14">
        <v>1</v>
      </c>
      <c r="H486" s="23"/>
      <c r="I486" s="37"/>
      <c r="J486" s="18"/>
    </row>
    <row r="487" spans="1:10" x14ac:dyDescent="0.3">
      <c r="A487" s="1" t="str">
        <f>+A486</f>
        <v>29</v>
      </c>
      <c r="B487" s="20" t="str">
        <f>+VLOOKUP(BD_Capas[[#This Row],[idcapa]],Capas[],2,0)</f>
        <v>actividadesdeatenciondelasaludyasistenciasocial_2</v>
      </c>
      <c r="C487" s="3">
        <f t="shared" si="47"/>
        <v>2</v>
      </c>
      <c r="D487" s="20" t="s">
        <v>3</v>
      </c>
      <c r="E487" s="1">
        <v>1</v>
      </c>
      <c r="F487" t="s">
        <v>305</v>
      </c>
      <c r="G487" s="4">
        <v>2</v>
      </c>
      <c r="H487" s="20"/>
      <c r="I487" s="31"/>
      <c r="J487" s="1"/>
    </row>
    <row r="488" spans="1:10" x14ac:dyDescent="0.3">
      <c r="A488" s="1" t="str">
        <f t="shared" ref="A488:A495" si="49">+A487</f>
        <v>29</v>
      </c>
      <c r="B488" s="20" t="str">
        <f>+VLOOKUP(BD_Capas[[#This Row],[idcapa]],Capas[],2,0)</f>
        <v>actividadesdeatenciondelasaludyasistenciasocial_2</v>
      </c>
      <c r="C488" s="3">
        <f t="shared" si="47"/>
        <v>3</v>
      </c>
      <c r="D488" s="20" t="s">
        <v>111</v>
      </c>
      <c r="E488" s="1">
        <v>1</v>
      </c>
      <c r="F488" t="s">
        <v>12</v>
      </c>
      <c r="G488" s="4">
        <v>3</v>
      </c>
      <c r="H488" s="20" t="s">
        <v>459</v>
      </c>
      <c r="I488" s="5" t="str">
        <f>BD_Capas[[#This Row],[idcapa]]&amp;"-"&amp;BD_Capas[[#This Row],[posición_capa]]</f>
        <v>29-1</v>
      </c>
      <c r="J488" s="1">
        <v>1</v>
      </c>
    </row>
    <row r="489" spans="1:10" x14ac:dyDescent="0.3">
      <c r="A489" s="1" t="str">
        <f t="shared" si="49"/>
        <v>29</v>
      </c>
      <c r="B489" s="20" t="str">
        <f>+VLOOKUP(BD_Capas[[#This Row],[idcapa]],Capas[],2,0)</f>
        <v>actividadesdeatenciondelasaludyasistenciasocial_2</v>
      </c>
      <c r="C489" s="3">
        <f t="shared" si="47"/>
        <v>4</v>
      </c>
      <c r="D489" s="20" t="s">
        <v>309</v>
      </c>
      <c r="E489" s="1">
        <v>1</v>
      </c>
      <c r="F489" t="s">
        <v>309</v>
      </c>
      <c r="G489" s="4">
        <v>4</v>
      </c>
      <c r="H489" s="20"/>
      <c r="I489" s="5"/>
      <c r="J489" s="1"/>
    </row>
    <row r="490" spans="1:10" x14ac:dyDescent="0.3">
      <c r="A490" s="1" t="str">
        <f t="shared" si="49"/>
        <v>29</v>
      </c>
      <c r="B490" s="20" t="str">
        <f>+VLOOKUP(BD_Capas[[#This Row],[idcapa]],Capas[],2,0)</f>
        <v>actividadesdeatenciondelasaludyasistenciasocial_2</v>
      </c>
      <c r="C490" s="3">
        <f t="shared" si="47"/>
        <v>5</v>
      </c>
      <c r="D490" s="20" t="s">
        <v>452</v>
      </c>
      <c r="E490" s="1">
        <v>1</v>
      </c>
      <c r="F490" t="s">
        <v>452</v>
      </c>
      <c r="G490" s="4">
        <v>5</v>
      </c>
      <c r="H490" s="20"/>
      <c r="I490" s="5"/>
      <c r="J490" s="1"/>
    </row>
    <row r="491" spans="1:10" x14ac:dyDescent="0.3">
      <c r="A491" s="1" t="str">
        <f t="shared" si="49"/>
        <v>29</v>
      </c>
      <c r="B491" s="20" t="str">
        <f>+VLOOKUP(BD_Capas[[#This Row],[idcapa]],Capas[],2,0)</f>
        <v>actividadesdeatenciondelasaludyasistenciasocial_2</v>
      </c>
      <c r="C491" s="3">
        <f t="shared" si="47"/>
        <v>6</v>
      </c>
      <c r="D491" s="20" t="s">
        <v>453</v>
      </c>
      <c r="E491" s="1">
        <v>1</v>
      </c>
      <c r="F491" t="s">
        <v>453</v>
      </c>
      <c r="G491" s="4">
        <v>6</v>
      </c>
      <c r="H491" s="20"/>
      <c r="I491" s="31"/>
      <c r="J491" s="1"/>
    </row>
    <row r="492" spans="1:10" x14ac:dyDescent="0.3">
      <c r="A492" s="1" t="str">
        <f t="shared" si="49"/>
        <v>29</v>
      </c>
      <c r="B492" s="20" t="str">
        <f>+VLOOKUP(BD_Capas[[#This Row],[idcapa]],Capas[],2,0)</f>
        <v>actividadesdeatenciondelasaludyasistenciasocial_2</v>
      </c>
      <c r="C492" s="3">
        <f t="shared" si="47"/>
        <v>7</v>
      </c>
      <c r="D492" s="20" t="s">
        <v>454</v>
      </c>
      <c r="E492" s="1">
        <v>1</v>
      </c>
      <c r="F492" t="s">
        <v>454</v>
      </c>
      <c r="G492" s="4">
        <v>7</v>
      </c>
      <c r="H492" s="20"/>
      <c r="I492" s="5"/>
      <c r="J492" s="1"/>
    </row>
    <row r="493" spans="1:10" x14ac:dyDescent="0.3">
      <c r="A493" s="1" t="str">
        <f t="shared" si="49"/>
        <v>29</v>
      </c>
      <c r="B493" s="20" t="str">
        <f>+VLOOKUP(BD_Capas[[#This Row],[idcapa]],Capas[],2,0)</f>
        <v>actividadesdeatenciondelasaludyasistenciasocial_2</v>
      </c>
      <c r="C493" s="3">
        <f t="shared" si="47"/>
        <v>8</v>
      </c>
      <c r="D493" s="20" t="s">
        <v>455</v>
      </c>
      <c r="E493" s="1">
        <v>1</v>
      </c>
      <c r="F493" t="s">
        <v>455</v>
      </c>
      <c r="G493" s="4">
        <v>8</v>
      </c>
      <c r="H493" s="20"/>
      <c r="I493" s="5"/>
      <c r="J493" s="1"/>
    </row>
    <row r="494" spans="1:10" x14ac:dyDescent="0.3">
      <c r="A494" s="1" t="str">
        <f t="shared" si="49"/>
        <v>29</v>
      </c>
      <c r="B494" s="20" t="str">
        <f>+VLOOKUP(BD_Capas[[#This Row],[idcapa]],Capas[],2,0)</f>
        <v>actividadesdeatenciondelasaludyasistenciasocial_2</v>
      </c>
      <c r="C494" s="3">
        <f t="shared" si="47"/>
        <v>9</v>
      </c>
      <c r="D494" s="20" t="s">
        <v>456</v>
      </c>
      <c r="E494" s="1">
        <v>1</v>
      </c>
      <c r="F494" t="s">
        <v>456</v>
      </c>
      <c r="G494" s="4">
        <v>9</v>
      </c>
      <c r="H494" s="20"/>
      <c r="I494" s="31"/>
      <c r="J494" s="1"/>
    </row>
    <row r="495" spans="1:10" x14ac:dyDescent="0.3">
      <c r="A495" s="1" t="str">
        <f t="shared" si="49"/>
        <v>29</v>
      </c>
      <c r="B495" s="20" t="str">
        <f>+VLOOKUP(BD_Capas[[#This Row],[idcapa]],Capas[],2,0)</f>
        <v>actividadesdeatenciondelasaludyasistenciasocial_2</v>
      </c>
      <c r="C495" s="3">
        <f t="shared" si="47"/>
        <v>10</v>
      </c>
      <c r="D495" s="20" t="s">
        <v>450</v>
      </c>
      <c r="E495" s="1">
        <v>1</v>
      </c>
      <c r="F495" t="s">
        <v>450</v>
      </c>
      <c r="G495" s="4">
        <v>10</v>
      </c>
      <c r="H495" s="20"/>
      <c r="I495" s="31"/>
      <c r="J495" s="1"/>
    </row>
    <row r="496" spans="1:10" x14ac:dyDescent="0.3">
      <c r="A496" s="18" t="s">
        <v>170</v>
      </c>
      <c r="B496" s="23" t="str">
        <f>+VLOOKUP(BD_Capas[[#This Row],[idcapa]],Capas[],2,0)</f>
        <v>actividadesdeloshogarescomoempleadores_2</v>
      </c>
      <c r="C496" s="17">
        <v>1</v>
      </c>
      <c r="D496" s="23" t="s">
        <v>2</v>
      </c>
      <c r="E496" s="1">
        <v>1</v>
      </c>
      <c r="F496" t="s">
        <v>11</v>
      </c>
      <c r="G496" s="14">
        <v>1</v>
      </c>
      <c r="H496" s="23"/>
      <c r="I496" s="37"/>
      <c r="J496" s="18"/>
    </row>
    <row r="497" spans="1:10" x14ac:dyDescent="0.3">
      <c r="A497" s="1" t="str">
        <f>+A496</f>
        <v>30</v>
      </c>
      <c r="B497" s="20" t="str">
        <f>+VLOOKUP(BD_Capas[[#This Row],[idcapa]],Capas[],2,0)</f>
        <v>actividadesdeloshogarescomoempleadores_2</v>
      </c>
      <c r="C497" s="3">
        <f t="shared" si="47"/>
        <v>2</v>
      </c>
      <c r="D497" s="20" t="s">
        <v>3</v>
      </c>
      <c r="E497" s="1">
        <v>1</v>
      </c>
      <c r="F497" t="s">
        <v>305</v>
      </c>
      <c r="G497" s="4">
        <v>2</v>
      </c>
      <c r="H497" s="20"/>
      <c r="I497" s="31"/>
      <c r="J497" s="1"/>
    </row>
    <row r="498" spans="1:10" x14ac:dyDescent="0.3">
      <c r="A498" s="1" t="str">
        <f t="shared" ref="A498:A505" si="50">+A497</f>
        <v>30</v>
      </c>
      <c r="B498" s="20" t="str">
        <f>+VLOOKUP(BD_Capas[[#This Row],[idcapa]],Capas[],2,0)</f>
        <v>actividadesdeloshogarescomoempleadores_2</v>
      </c>
      <c r="C498" s="3">
        <f t="shared" si="47"/>
        <v>3</v>
      </c>
      <c r="D498" s="20" t="s">
        <v>111</v>
      </c>
      <c r="E498" s="1">
        <v>1</v>
      </c>
      <c r="F498" t="s">
        <v>12</v>
      </c>
      <c r="G498" s="4">
        <v>3</v>
      </c>
      <c r="H498" s="20" t="s">
        <v>464</v>
      </c>
      <c r="I498" s="5" t="str">
        <f>BD_Capas[[#This Row],[idcapa]]&amp;"-"&amp;BD_Capas[[#This Row],[posición_capa]]</f>
        <v>30-1</v>
      </c>
      <c r="J498" s="1">
        <v>1</v>
      </c>
    </row>
    <row r="499" spans="1:10" x14ac:dyDescent="0.3">
      <c r="A499" s="1" t="str">
        <f t="shared" si="50"/>
        <v>30</v>
      </c>
      <c r="B499" s="20" t="str">
        <f>+VLOOKUP(BD_Capas[[#This Row],[idcapa]],Capas[],2,0)</f>
        <v>actividadesdeloshogarescomoempleadores_2</v>
      </c>
      <c r="C499" s="3">
        <f t="shared" si="47"/>
        <v>4</v>
      </c>
      <c r="D499" s="20" t="s">
        <v>309</v>
      </c>
      <c r="E499" s="1">
        <v>1</v>
      </c>
      <c r="F499" t="s">
        <v>309</v>
      </c>
      <c r="G499" s="4">
        <v>4</v>
      </c>
      <c r="H499" s="20"/>
      <c r="I499" s="5"/>
      <c r="J499" s="1"/>
    </row>
    <row r="500" spans="1:10" x14ac:dyDescent="0.3">
      <c r="A500" s="1" t="str">
        <f t="shared" si="50"/>
        <v>30</v>
      </c>
      <c r="B500" s="20" t="str">
        <f>+VLOOKUP(BD_Capas[[#This Row],[idcapa]],Capas[],2,0)</f>
        <v>actividadesdeloshogarescomoempleadores_2</v>
      </c>
      <c r="C500" s="3">
        <f t="shared" si="47"/>
        <v>5</v>
      </c>
      <c r="D500" s="20" t="s">
        <v>452</v>
      </c>
      <c r="E500" s="1">
        <v>1</v>
      </c>
      <c r="F500" t="s">
        <v>452</v>
      </c>
      <c r="G500" s="4">
        <v>5</v>
      </c>
      <c r="H500" s="20"/>
      <c r="I500" s="5"/>
      <c r="J500" s="1"/>
    </row>
    <row r="501" spans="1:10" x14ac:dyDescent="0.3">
      <c r="A501" s="1" t="str">
        <f t="shared" si="50"/>
        <v>30</v>
      </c>
      <c r="B501" s="20" t="str">
        <f>+VLOOKUP(BD_Capas[[#This Row],[idcapa]],Capas[],2,0)</f>
        <v>actividadesdeloshogarescomoempleadores_2</v>
      </c>
      <c r="C501" s="3">
        <f t="shared" si="47"/>
        <v>6</v>
      </c>
      <c r="D501" s="20" t="s">
        <v>453</v>
      </c>
      <c r="E501" s="1">
        <v>1</v>
      </c>
      <c r="F501" t="s">
        <v>453</v>
      </c>
      <c r="G501" s="4">
        <v>6</v>
      </c>
      <c r="H501" s="20"/>
      <c r="I501" s="31"/>
      <c r="J501" s="1"/>
    </row>
    <row r="502" spans="1:10" x14ac:dyDescent="0.3">
      <c r="A502" s="1" t="str">
        <f t="shared" si="50"/>
        <v>30</v>
      </c>
      <c r="B502" s="20" t="str">
        <f>+VLOOKUP(BD_Capas[[#This Row],[idcapa]],Capas[],2,0)</f>
        <v>actividadesdeloshogarescomoempleadores_2</v>
      </c>
      <c r="C502" s="3">
        <f t="shared" si="47"/>
        <v>7</v>
      </c>
      <c r="D502" s="20" t="s">
        <v>454</v>
      </c>
      <c r="E502" s="1">
        <v>1</v>
      </c>
      <c r="F502" t="s">
        <v>454</v>
      </c>
      <c r="G502" s="4">
        <v>7</v>
      </c>
      <c r="H502" s="20"/>
      <c r="I502" s="5"/>
      <c r="J502" s="1"/>
    </row>
    <row r="503" spans="1:10" x14ac:dyDescent="0.3">
      <c r="A503" s="1" t="str">
        <f t="shared" si="50"/>
        <v>30</v>
      </c>
      <c r="B503" s="20" t="str">
        <f>+VLOOKUP(BD_Capas[[#This Row],[idcapa]],Capas[],2,0)</f>
        <v>actividadesdeloshogarescomoempleadores_2</v>
      </c>
      <c r="C503" s="3">
        <f t="shared" si="47"/>
        <v>8</v>
      </c>
      <c r="D503" s="20" t="s">
        <v>455</v>
      </c>
      <c r="E503" s="1">
        <v>1</v>
      </c>
      <c r="F503" t="s">
        <v>455</v>
      </c>
      <c r="G503" s="4">
        <v>8</v>
      </c>
      <c r="H503" s="20"/>
      <c r="I503" s="5"/>
      <c r="J503" s="1"/>
    </row>
    <row r="504" spans="1:10" x14ac:dyDescent="0.3">
      <c r="A504" s="1" t="str">
        <f t="shared" si="50"/>
        <v>30</v>
      </c>
      <c r="B504" s="20" t="str">
        <f>+VLOOKUP(BD_Capas[[#This Row],[idcapa]],Capas[],2,0)</f>
        <v>actividadesdeloshogarescomoempleadores_2</v>
      </c>
      <c r="C504" s="3">
        <f t="shared" si="47"/>
        <v>9</v>
      </c>
      <c r="D504" s="20" t="s">
        <v>456</v>
      </c>
      <c r="E504" s="1">
        <v>1</v>
      </c>
      <c r="F504" t="s">
        <v>456</v>
      </c>
      <c r="G504" s="4">
        <v>9</v>
      </c>
      <c r="H504" s="20"/>
      <c r="I504" s="31"/>
      <c r="J504" s="1"/>
    </row>
    <row r="505" spans="1:10" x14ac:dyDescent="0.3">
      <c r="A505" s="1" t="str">
        <f t="shared" si="50"/>
        <v>30</v>
      </c>
      <c r="B505" s="20" t="str">
        <f>+VLOOKUP(BD_Capas[[#This Row],[idcapa]],Capas[],2,0)</f>
        <v>actividadesdeloshogarescomoempleadores_2</v>
      </c>
      <c r="C505" s="3">
        <f t="shared" si="47"/>
        <v>10</v>
      </c>
      <c r="D505" s="20" t="s">
        <v>450</v>
      </c>
      <c r="E505" s="1">
        <v>1</v>
      </c>
      <c r="F505" t="s">
        <v>450</v>
      </c>
      <c r="G505" s="4">
        <v>10</v>
      </c>
      <c r="H505" s="20"/>
      <c r="I505" s="31"/>
      <c r="J505" s="1"/>
    </row>
    <row r="506" spans="1:10" x14ac:dyDescent="0.3">
      <c r="A506" s="18" t="s">
        <v>171</v>
      </c>
      <c r="B506" s="23" t="str">
        <f>+VLOOKUP(BD_Capas[[#This Row],[idcapa]],Capas[],2,0)</f>
        <v>actividadesdeorganizacionesyorganosextraterritoriales_2</v>
      </c>
      <c r="C506" s="17">
        <v>1</v>
      </c>
      <c r="D506" s="23" t="s">
        <v>2</v>
      </c>
      <c r="E506" s="1">
        <v>1</v>
      </c>
      <c r="F506" t="s">
        <v>11</v>
      </c>
      <c r="G506" s="14">
        <v>1</v>
      </c>
      <c r="H506" s="23"/>
      <c r="I506" s="37"/>
      <c r="J506" s="18"/>
    </row>
    <row r="507" spans="1:10" x14ac:dyDescent="0.3">
      <c r="A507" s="1" t="str">
        <f>+A506</f>
        <v>31</v>
      </c>
      <c r="B507" s="20" t="str">
        <f>+VLOOKUP(BD_Capas[[#This Row],[idcapa]],Capas[],2,0)</f>
        <v>actividadesdeorganizacionesyorganosextraterritoriales_2</v>
      </c>
      <c r="C507" s="3">
        <f t="shared" si="47"/>
        <v>2</v>
      </c>
      <c r="D507" s="20" t="s">
        <v>3</v>
      </c>
      <c r="E507" s="1">
        <v>1</v>
      </c>
      <c r="F507" t="s">
        <v>305</v>
      </c>
      <c r="G507" s="4">
        <v>2</v>
      </c>
      <c r="H507" s="20"/>
      <c r="I507" s="31"/>
      <c r="J507" s="1"/>
    </row>
    <row r="508" spans="1:10" x14ac:dyDescent="0.3">
      <c r="A508" s="1" t="str">
        <f t="shared" ref="A508:A515" si="51">+A507</f>
        <v>31</v>
      </c>
      <c r="B508" s="20" t="str">
        <f>+VLOOKUP(BD_Capas[[#This Row],[idcapa]],Capas[],2,0)</f>
        <v>actividadesdeorganizacionesyorganosextraterritoriales_2</v>
      </c>
      <c r="C508" s="3">
        <f t="shared" si="47"/>
        <v>3</v>
      </c>
      <c r="D508" s="20" t="s">
        <v>111</v>
      </c>
      <c r="E508" s="1">
        <v>1</v>
      </c>
      <c r="F508" t="s">
        <v>12</v>
      </c>
      <c r="G508" s="4">
        <v>3</v>
      </c>
      <c r="H508" s="20" t="s">
        <v>465</v>
      </c>
      <c r="I508" s="5" t="str">
        <f>BD_Capas[[#This Row],[idcapa]]&amp;"-"&amp;BD_Capas[[#This Row],[posición_capa]]</f>
        <v>31-1</v>
      </c>
      <c r="J508" s="1">
        <v>1</v>
      </c>
    </row>
    <row r="509" spans="1:10" x14ac:dyDescent="0.3">
      <c r="A509" s="1" t="str">
        <f t="shared" si="51"/>
        <v>31</v>
      </c>
      <c r="B509" s="20" t="str">
        <f>+VLOOKUP(BD_Capas[[#This Row],[idcapa]],Capas[],2,0)</f>
        <v>actividadesdeorganizacionesyorganosextraterritoriales_2</v>
      </c>
      <c r="C509" s="3">
        <f t="shared" si="47"/>
        <v>4</v>
      </c>
      <c r="D509" s="20" t="s">
        <v>309</v>
      </c>
      <c r="E509" s="1">
        <v>1</v>
      </c>
      <c r="F509" t="s">
        <v>309</v>
      </c>
      <c r="G509" s="4">
        <v>4</v>
      </c>
      <c r="H509" s="20"/>
      <c r="I509" s="5"/>
      <c r="J509" s="1"/>
    </row>
    <row r="510" spans="1:10" x14ac:dyDescent="0.3">
      <c r="A510" s="1" t="str">
        <f t="shared" si="51"/>
        <v>31</v>
      </c>
      <c r="B510" s="20" t="str">
        <f>+VLOOKUP(BD_Capas[[#This Row],[idcapa]],Capas[],2,0)</f>
        <v>actividadesdeorganizacionesyorganosextraterritoriales_2</v>
      </c>
      <c r="C510" s="3">
        <f t="shared" si="47"/>
        <v>5</v>
      </c>
      <c r="D510" s="20" t="s">
        <v>452</v>
      </c>
      <c r="E510" s="1">
        <v>1</v>
      </c>
      <c r="F510" t="s">
        <v>452</v>
      </c>
      <c r="G510" s="4">
        <v>5</v>
      </c>
      <c r="H510" s="20"/>
      <c r="I510" s="5"/>
      <c r="J510" s="1"/>
    </row>
    <row r="511" spans="1:10" x14ac:dyDescent="0.3">
      <c r="A511" s="1" t="str">
        <f t="shared" si="51"/>
        <v>31</v>
      </c>
      <c r="B511" s="20" t="str">
        <f>+VLOOKUP(BD_Capas[[#This Row],[idcapa]],Capas[],2,0)</f>
        <v>actividadesdeorganizacionesyorganosextraterritoriales_2</v>
      </c>
      <c r="C511" s="3">
        <f t="shared" si="47"/>
        <v>6</v>
      </c>
      <c r="D511" s="20" t="s">
        <v>453</v>
      </c>
      <c r="E511" s="1">
        <v>1</v>
      </c>
      <c r="F511" t="s">
        <v>453</v>
      </c>
      <c r="G511" s="4">
        <v>6</v>
      </c>
      <c r="H511" s="20"/>
      <c r="I511" s="31"/>
      <c r="J511" s="1"/>
    </row>
    <row r="512" spans="1:10" x14ac:dyDescent="0.3">
      <c r="A512" s="1" t="str">
        <f t="shared" si="51"/>
        <v>31</v>
      </c>
      <c r="B512" s="20" t="str">
        <f>+VLOOKUP(BD_Capas[[#This Row],[idcapa]],Capas[],2,0)</f>
        <v>actividadesdeorganizacionesyorganosextraterritoriales_2</v>
      </c>
      <c r="C512" s="3">
        <f t="shared" si="47"/>
        <v>7</v>
      </c>
      <c r="D512" s="20" t="s">
        <v>454</v>
      </c>
      <c r="E512" s="1">
        <v>1</v>
      </c>
      <c r="F512" t="s">
        <v>454</v>
      </c>
      <c r="G512" s="4">
        <v>7</v>
      </c>
      <c r="H512" s="20"/>
      <c r="I512" s="5"/>
      <c r="J512" s="1"/>
    </row>
    <row r="513" spans="1:10" x14ac:dyDescent="0.3">
      <c r="A513" s="1" t="str">
        <f t="shared" si="51"/>
        <v>31</v>
      </c>
      <c r="B513" s="20" t="str">
        <f>+VLOOKUP(BD_Capas[[#This Row],[idcapa]],Capas[],2,0)</f>
        <v>actividadesdeorganizacionesyorganosextraterritoriales_2</v>
      </c>
      <c r="C513" s="3">
        <f t="shared" si="47"/>
        <v>8</v>
      </c>
      <c r="D513" s="20" t="s">
        <v>455</v>
      </c>
      <c r="E513" s="1">
        <v>1</v>
      </c>
      <c r="F513" t="s">
        <v>455</v>
      </c>
      <c r="G513" s="4">
        <v>8</v>
      </c>
      <c r="H513" s="20"/>
      <c r="I513" s="5"/>
      <c r="J513" s="1"/>
    </row>
    <row r="514" spans="1:10" x14ac:dyDescent="0.3">
      <c r="A514" s="1" t="str">
        <f t="shared" si="51"/>
        <v>31</v>
      </c>
      <c r="B514" s="20" t="str">
        <f>+VLOOKUP(BD_Capas[[#This Row],[idcapa]],Capas[],2,0)</f>
        <v>actividadesdeorganizacionesyorganosextraterritoriales_2</v>
      </c>
      <c r="C514" s="3">
        <f t="shared" si="47"/>
        <v>9</v>
      </c>
      <c r="D514" s="20" t="s">
        <v>456</v>
      </c>
      <c r="E514" s="1">
        <v>1</v>
      </c>
      <c r="F514" t="s">
        <v>456</v>
      </c>
      <c r="G514" s="4">
        <v>9</v>
      </c>
      <c r="H514" s="20"/>
      <c r="I514" s="31"/>
      <c r="J514" s="1"/>
    </row>
    <row r="515" spans="1:10" x14ac:dyDescent="0.3">
      <c r="A515" s="1" t="str">
        <f t="shared" si="51"/>
        <v>31</v>
      </c>
      <c r="B515" s="20" t="str">
        <f>+VLOOKUP(BD_Capas[[#This Row],[idcapa]],Capas[],2,0)</f>
        <v>actividadesdeorganizacionesyorganosextraterritoriales_2</v>
      </c>
      <c r="C515" s="3">
        <f t="shared" si="47"/>
        <v>10</v>
      </c>
      <c r="D515" s="20" t="s">
        <v>450</v>
      </c>
      <c r="E515" s="1">
        <v>1</v>
      </c>
      <c r="F515" t="s">
        <v>450</v>
      </c>
      <c r="G515" s="4">
        <v>10</v>
      </c>
      <c r="H515" s="20"/>
      <c r="I515" s="31"/>
      <c r="J515" s="1"/>
    </row>
    <row r="516" spans="1:10" x14ac:dyDescent="0.3">
      <c r="A516" s="18" t="s">
        <v>172</v>
      </c>
      <c r="B516" s="23" t="str">
        <f>+VLOOKUP(BD_Capas[[#This Row],[idcapa]],Capas[],2,0)</f>
        <v>actividadesdeserviciosadministrativosydeapoyo_2</v>
      </c>
      <c r="C516" s="17">
        <v>1</v>
      </c>
      <c r="D516" s="23" t="s">
        <v>2</v>
      </c>
      <c r="E516" s="1">
        <v>1</v>
      </c>
      <c r="F516" t="s">
        <v>11</v>
      </c>
      <c r="G516" s="14">
        <v>1</v>
      </c>
      <c r="H516" s="23"/>
      <c r="I516" s="37"/>
      <c r="J516" s="18"/>
    </row>
    <row r="517" spans="1:10" x14ac:dyDescent="0.3">
      <c r="A517" s="1" t="str">
        <f>+A516</f>
        <v>32</v>
      </c>
      <c r="B517" s="20" t="str">
        <f>+VLOOKUP(BD_Capas[[#This Row],[idcapa]],Capas[],2,0)</f>
        <v>actividadesdeserviciosadministrativosydeapoyo_2</v>
      </c>
      <c r="C517" s="3">
        <f t="shared" si="47"/>
        <v>2</v>
      </c>
      <c r="D517" s="20" t="s">
        <v>3</v>
      </c>
      <c r="E517" s="1">
        <v>1</v>
      </c>
      <c r="F517" t="s">
        <v>305</v>
      </c>
      <c r="G517" s="4">
        <v>2</v>
      </c>
      <c r="H517" s="20"/>
      <c r="I517" s="31"/>
      <c r="J517" s="1"/>
    </row>
    <row r="518" spans="1:10" x14ac:dyDescent="0.3">
      <c r="A518" s="1" t="str">
        <f t="shared" ref="A518:A525" si="52">+A517</f>
        <v>32</v>
      </c>
      <c r="B518" s="20" t="str">
        <f>+VLOOKUP(BD_Capas[[#This Row],[idcapa]],Capas[],2,0)</f>
        <v>actividadesdeserviciosadministrativosydeapoyo_2</v>
      </c>
      <c r="C518" s="3">
        <f t="shared" si="47"/>
        <v>3</v>
      </c>
      <c r="D518" s="20" t="s">
        <v>111</v>
      </c>
      <c r="E518" s="1">
        <v>1</v>
      </c>
      <c r="F518" t="s">
        <v>12</v>
      </c>
      <c r="G518" s="4">
        <v>3</v>
      </c>
      <c r="H518" s="20" t="s">
        <v>460</v>
      </c>
      <c r="I518" s="5" t="str">
        <f>BD_Capas[[#This Row],[idcapa]]&amp;"-"&amp;BD_Capas[[#This Row],[posición_capa]]</f>
        <v>32-1</v>
      </c>
      <c r="J518" s="1">
        <v>1</v>
      </c>
    </row>
    <row r="519" spans="1:10" x14ac:dyDescent="0.3">
      <c r="A519" s="1" t="str">
        <f t="shared" si="52"/>
        <v>32</v>
      </c>
      <c r="B519" s="20" t="str">
        <f>+VLOOKUP(BD_Capas[[#This Row],[idcapa]],Capas[],2,0)</f>
        <v>actividadesdeserviciosadministrativosydeapoyo_2</v>
      </c>
      <c r="C519" s="3">
        <f t="shared" si="47"/>
        <v>4</v>
      </c>
      <c r="D519" s="20" t="s">
        <v>309</v>
      </c>
      <c r="E519" s="1">
        <v>1</v>
      </c>
      <c r="F519" t="s">
        <v>309</v>
      </c>
      <c r="G519" s="4">
        <v>4</v>
      </c>
      <c r="H519" s="20"/>
      <c r="I519" s="5"/>
      <c r="J519" s="1"/>
    </row>
    <row r="520" spans="1:10" x14ac:dyDescent="0.3">
      <c r="A520" s="1" t="str">
        <f t="shared" si="52"/>
        <v>32</v>
      </c>
      <c r="B520" s="20" t="str">
        <f>+VLOOKUP(BD_Capas[[#This Row],[idcapa]],Capas[],2,0)</f>
        <v>actividadesdeserviciosadministrativosydeapoyo_2</v>
      </c>
      <c r="C520" s="3">
        <f t="shared" si="47"/>
        <v>5</v>
      </c>
      <c r="D520" s="20" t="s">
        <v>452</v>
      </c>
      <c r="E520" s="1">
        <v>1</v>
      </c>
      <c r="F520" t="s">
        <v>452</v>
      </c>
      <c r="G520" s="4">
        <v>5</v>
      </c>
      <c r="H520" s="20"/>
      <c r="I520" s="5"/>
      <c r="J520" s="1"/>
    </row>
    <row r="521" spans="1:10" x14ac:dyDescent="0.3">
      <c r="A521" s="1" t="str">
        <f t="shared" si="52"/>
        <v>32</v>
      </c>
      <c r="B521" s="20" t="str">
        <f>+VLOOKUP(BD_Capas[[#This Row],[idcapa]],Capas[],2,0)</f>
        <v>actividadesdeserviciosadministrativosydeapoyo_2</v>
      </c>
      <c r="C521" s="3">
        <f t="shared" si="47"/>
        <v>6</v>
      </c>
      <c r="D521" s="20" t="s">
        <v>453</v>
      </c>
      <c r="E521" s="1">
        <v>1</v>
      </c>
      <c r="F521" t="s">
        <v>453</v>
      </c>
      <c r="G521" s="4">
        <v>6</v>
      </c>
      <c r="H521" s="20"/>
      <c r="I521" s="31"/>
      <c r="J521" s="1"/>
    </row>
    <row r="522" spans="1:10" x14ac:dyDescent="0.3">
      <c r="A522" s="1" t="str">
        <f t="shared" si="52"/>
        <v>32</v>
      </c>
      <c r="B522" s="20" t="str">
        <f>+VLOOKUP(BD_Capas[[#This Row],[idcapa]],Capas[],2,0)</f>
        <v>actividadesdeserviciosadministrativosydeapoyo_2</v>
      </c>
      <c r="C522" s="3">
        <f t="shared" si="47"/>
        <v>7</v>
      </c>
      <c r="D522" s="20" t="s">
        <v>454</v>
      </c>
      <c r="E522" s="1">
        <v>1</v>
      </c>
      <c r="F522" t="s">
        <v>454</v>
      </c>
      <c r="G522" s="4">
        <v>7</v>
      </c>
      <c r="H522" s="20"/>
      <c r="I522" s="5"/>
      <c r="J522" s="1"/>
    </row>
    <row r="523" spans="1:10" x14ac:dyDescent="0.3">
      <c r="A523" s="1" t="str">
        <f t="shared" si="52"/>
        <v>32</v>
      </c>
      <c r="B523" s="20" t="str">
        <f>+VLOOKUP(BD_Capas[[#This Row],[idcapa]],Capas[],2,0)</f>
        <v>actividadesdeserviciosadministrativosydeapoyo_2</v>
      </c>
      <c r="C523" s="3">
        <f t="shared" si="47"/>
        <v>8</v>
      </c>
      <c r="D523" s="20" t="s">
        <v>455</v>
      </c>
      <c r="E523" s="1">
        <v>1</v>
      </c>
      <c r="F523" t="s">
        <v>455</v>
      </c>
      <c r="G523" s="4">
        <v>8</v>
      </c>
      <c r="H523" s="20"/>
      <c r="I523" s="5"/>
      <c r="J523" s="1"/>
    </row>
    <row r="524" spans="1:10" x14ac:dyDescent="0.3">
      <c r="A524" s="1" t="str">
        <f t="shared" si="52"/>
        <v>32</v>
      </c>
      <c r="B524" s="20" t="str">
        <f>+VLOOKUP(BD_Capas[[#This Row],[idcapa]],Capas[],2,0)</f>
        <v>actividadesdeserviciosadministrativosydeapoyo_2</v>
      </c>
      <c r="C524" s="3">
        <f t="shared" si="47"/>
        <v>9</v>
      </c>
      <c r="D524" s="20" t="s">
        <v>456</v>
      </c>
      <c r="E524" s="1">
        <v>1</v>
      </c>
      <c r="F524" t="s">
        <v>456</v>
      </c>
      <c r="G524" s="4">
        <v>9</v>
      </c>
      <c r="H524" s="20"/>
      <c r="I524" s="31"/>
      <c r="J524" s="1"/>
    </row>
    <row r="525" spans="1:10" x14ac:dyDescent="0.3">
      <c r="A525" s="1" t="str">
        <f t="shared" si="52"/>
        <v>32</v>
      </c>
      <c r="B525" s="20" t="str">
        <f>+VLOOKUP(BD_Capas[[#This Row],[idcapa]],Capas[],2,0)</f>
        <v>actividadesdeserviciosadministrativosydeapoyo_2</v>
      </c>
      <c r="C525" s="3">
        <f t="shared" si="47"/>
        <v>10</v>
      </c>
      <c r="D525" s="20" t="s">
        <v>450</v>
      </c>
      <c r="E525" s="1">
        <v>1</v>
      </c>
      <c r="F525" t="s">
        <v>450</v>
      </c>
      <c r="G525" s="4">
        <v>10</v>
      </c>
      <c r="H525" s="20"/>
      <c r="I525" s="31"/>
      <c r="J525" s="1"/>
    </row>
    <row r="526" spans="1:10" x14ac:dyDescent="0.3">
      <c r="A526" s="18" t="s">
        <v>173</v>
      </c>
      <c r="B526" s="23" t="str">
        <f>+VLOOKUP(BD_Capas[[#This Row],[idcapa]],Capas[],2,0)</f>
        <v>actividadesfinancierasydeseguros_2</v>
      </c>
      <c r="C526" s="17">
        <v>1</v>
      </c>
      <c r="D526" s="23" t="s">
        <v>2</v>
      </c>
      <c r="E526" s="1">
        <v>1</v>
      </c>
      <c r="F526" t="s">
        <v>11</v>
      </c>
      <c r="G526" s="14">
        <v>1</v>
      </c>
      <c r="H526" s="23"/>
      <c r="I526" s="37"/>
      <c r="J526" s="18"/>
    </row>
    <row r="527" spans="1:10" x14ac:dyDescent="0.3">
      <c r="A527" s="1" t="str">
        <f>+A526</f>
        <v>33</v>
      </c>
      <c r="B527" s="20" t="str">
        <f>+VLOOKUP(BD_Capas[[#This Row],[idcapa]],Capas[],2,0)</f>
        <v>actividadesfinancierasydeseguros_2</v>
      </c>
      <c r="C527" s="3">
        <f t="shared" si="47"/>
        <v>2</v>
      </c>
      <c r="D527" s="20" t="s">
        <v>3</v>
      </c>
      <c r="E527" s="1">
        <v>1</v>
      </c>
      <c r="F527" t="s">
        <v>305</v>
      </c>
      <c r="G527" s="4">
        <v>2</v>
      </c>
      <c r="H527" s="20"/>
      <c r="I527" s="31"/>
      <c r="J527" s="1"/>
    </row>
    <row r="528" spans="1:10" x14ac:dyDescent="0.3">
      <c r="A528" s="1" t="str">
        <f t="shared" ref="A528:A535" si="53">+A527</f>
        <v>33</v>
      </c>
      <c r="B528" s="20" t="str">
        <f>+VLOOKUP(BD_Capas[[#This Row],[idcapa]],Capas[],2,0)</f>
        <v>actividadesfinancierasydeseguros_2</v>
      </c>
      <c r="C528" s="3">
        <f t="shared" si="47"/>
        <v>3</v>
      </c>
      <c r="D528" s="20" t="s">
        <v>111</v>
      </c>
      <c r="E528" s="1">
        <v>1</v>
      </c>
      <c r="F528" t="s">
        <v>12</v>
      </c>
      <c r="G528" s="4">
        <v>3</v>
      </c>
      <c r="H528" s="20" t="s">
        <v>461</v>
      </c>
      <c r="I528" s="5" t="str">
        <f>BD_Capas[[#This Row],[idcapa]]&amp;"-"&amp;BD_Capas[[#This Row],[posición_capa]]</f>
        <v>33-1</v>
      </c>
      <c r="J528" s="1">
        <v>1</v>
      </c>
    </row>
    <row r="529" spans="1:10" x14ac:dyDescent="0.3">
      <c r="A529" s="1" t="str">
        <f t="shared" si="53"/>
        <v>33</v>
      </c>
      <c r="B529" s="20" t="str">
        <f>+VLOOKUP(BD_Capas[[#This Row],[idcapa]],Capas[],2,0)</f>
        <v>actividadesfinancierasydeseguros_2</v>
      </c>
      <c r="C529" s="3">
        <f t="shared" si="47"/>
        <v>4</v>
      </c>
      <c r="D529" s="20" t="s">
        <v>309</v>
      </c>
      <c r="E529" s="1">
        <v>1</v>
      </c>
      <c r="F529" t="s">
        <v>309</v>
      </c>
      <c r="G529" s="4">
        <v>4</v>
      </c>
      <c r="H529" s="20"/>
      <c r="I529" s="5"/>
      <c r="J529" s="1"/>
    </row>
    <row r="530" spans="1:10" x14ac:dyDescent="0.3">
      <c r="A530" s="1" t="str">
        <f t="shared" si="53"/>
        <v>33</v>
      </c>
      <c r="B530" s="20" t="str">
        <f>+VLOOKUP(BD_Capas[[#This Row],[idcapa]],Capas[],2,0)</f>
        <v>actividadesfinancierasydeseguros_2</v>
      </c>
      <c r="C530" s="3">
        <f t="shared" si="47"/>
        <v>5</v>
      </c>
      <c r="D530" s="20" t="s">
        <v>452</v>
      </c>
      <c r="E530" s="1">
        <v>1</v>
      </c>
      <c r="F530" t="s">
        <v>452</v>
      </c>
      <c r="G530" s="4">
        <v>5</v>
      </c>
      <c r="H530" s="20"/>
      <c r="I530" s="5"/>
      <c r="J530" s="1"/>
    </row>
    <row r="531" spans="1:10" x14ac:dyDescent="0.3">
      <c r="A531" s="1" t="str">
        <f t="shared" si="53"/>
        <v>33</v>
      </c>
      <c r="B531" s="20" t="str">
        <f>+VLOOKUP(BD_Capas[[#This Row],[idcapa]],Capas[],2,0)</f>
        <v>actividadesfinancierasydeseguros_2</v>
      </c>
      <c r="C531" s="3">
        <f t="shared" si="47"/>
        <v>6</v>
      </c>
      <c r="D531" s="20" t="s">
        <v>453</v>
      </c>
      <c r="E531" s="1">
        <v>1</v>
      </c>
      <c r="F531" t="s">
        <v>453</v>
      </c>
      <c r="G531" s="4">
        <v>6</v>
      </c>
      <c r="H531" s="20"/>
      <c r="I531" s="31"/>
      <c r="J531" s="1"/>
    </row>
    <row r="532" spans="1:10" x14ac:dyDescent="0.3">
      <c r="A532" s="1" t="str">
        <f t="shared" si="53"/>
        <v>33</v>
      </c>
      <c r="B532" s="20" t="str">
        <f>+VLOOKUP(BD_Capas[[#This Row],[idcapa]],Capas[],2,0)</f>
        <v>actividadesfinancierasydeseguros_2</v>
      </c>
      <c r="C532" s="3">
        <f t="shared" si="47"/>
        <v>7</v>
      </c>
      <c r="D532" s="20" t="s">
        <v>454</v>
      </c>
      <c r="E532" s="1">
        <v>1</v>
      </c>
      <c r="F532" t="s">
        <v>454</v>
      </c>
      <c r="G532" s="4">
        <v>7</v>
      </c>
      <c r="H532" s="20"/>
      <c r="I532" s="5"/>
      <c r="J532" s="1"/>
    </row>
    <row r="533" spans="1:10" x14ac:dyDescent="0.3">
      <c r="A533" s="1" t="str">
        <f t="shared" si="53"/>
        <v>33</v>
      </c>
      <c r="B533" s="20" t="str">
        <f>+VLOOKUP(BD_Capas[[#This Row],[idcapa]],Capas[],2,0)</f>
        <v>actividadesfinancierasydeseguros_2</v>
      </c>
      <c r="C533" s="3">
        <f t="shared" si="47"/>
        <v>8</v>
      </c>
      <c r="D533" s="20" t="s">
        <v>455</v>
      </c>
      <c r="E533" s="1">
        <v>1</v>
      </c>
      <c r="F533" t="s">
        <v>455</v>
      </c>
      <c r="G533" s="4">
        <v>8</v>
      </c>
      <c r="H533" s="20"/>
      <c r="I533" s="5"/>
      <c r="J533" s="1"/>
    </row>
    <row r="534" spans="1:10" x14ac:dyDescent="0.3">
      <c r="A534" s="1" t="str">
        <f t="shared" si="53"/>
        <v>33</v>
      </c>
      <c r="B534" s="20" t="str">
        <f>+VLOOKUP(BD_Capas[[#This Row],[idcapa]],Capas[],2,0)</f>
        <v>actividadesfinancierasydeseguros_2</v>
      </c>
      <c r="C534" s="3">
        <f t="shared" si="47"/>
        <v>9</v>
      </c>
      <c r="D534" s="20" t="s">
        <v>456</v>
      </c>
      <c r="E534" s="1">
        <v>1</v>
      </c>
      <c r="F534" t="s">
        <v>456</v>
      </c>
      <c r="G534" s="4">
        <v>9</v>
      </c>
      <c r="H534" s="20"/>
      <c r="I534" s="31"/>
      <c r="J534" s="1"/>
    </row>
    <row r="535" spans="1:10" x14ac:dyDescent="0.3">
      <c r="A535" s="1" t="str">
        <f t="shared" si="53"/>
        <v>33</v>
      </c>
      <c r="B535" s="20" t="str">
        <f>+VLOOKUP(BD_Capas[[#This Row],[idcapa]],Capas[],2,0)</f>
        <v>actividadesfinancierasydeseguros_2</v>
      </c>
      <c r="C535" s="3">
        <f t="shared" si="47"/>
        <v>10</v>
      </c>
      <c r="D535" s="20" t="s">
        <v>450</v>
      </c>
      <c r="E535" s="1">
        <v>1</v>
      </c>
      <c r="F535" t="s">
        <v>450</v>
      </c>
      <c r="G535" s="4">
        <v>10</v>
      </c>
      <c r="H535" s="20"/>
      <c r="I535" s="31"/>
      <c r="J535" s="1"/>
    </row>
    <row r="536" spans="1:10" x14ac:dyDescent="0.3">
      <c r="A536" s="18" t="s">
        <v>174</v>
      </c>
      <c r="B536" s="23" t="str">
        <f>+VLOOKUP(BD_Capas[[#This Row],[idcapa]],Capas[],2,0)</f>
        <v>actividadesinmobiliarias_2</v>
      </c>
      <c r="C536" s="17">
        <v>1</v>
      </c>
      <c r="D536" s="23" t="s">
        <v>2</v>
      </c>
      <c r="E536" s="1">
        <v>1</v>
      </c>
      <c r="F536" t="s">
        <v>11</v>
      </c>
      <c r="G536" s="14">
        <v>1</v>
      </c>
      <c r="H536" s="23"/>
      <c r="I536" s="37"/>
      <c r="J536" s="18"/>
    </row>
    <row r="537" spans="1:10" x14ac:dyDescent="0.3">
      <c r="A537" s="1" t="str">
        <f>+A536</f>
        <v>34</v>
      </c>
      <c r="B537" s="20" t="str">
        <f>+VLOOKUP(BD_Capas[[#This Row],[idcapa]],Capas[],2,0)</f>
        <v>actividadesinmobiliarias_2</v>
      </c>
      <c r="C537" s="3">
        <f t="shared" si="47"/>
        <v>2</v>
      </c>
      <c r="D537" s="20" t="s">
        <v>3</v>
      </c>
      <c r="E537" s="1">
        <v>1</v>
      </c>
      <c r="F537" t="s">
        <v>305</v>
      </c>
      <c r="G537" s="4">
        <v>2</v>
      </c>
      <c r="H537" s="20"/>
      <c r="I537" s="31"/>
      <c r="J537" s="1"/>
    </row>
    <row r="538" spans="1:10" x14ac:dyDescent="0.3">
      <c r="A538" s="1" t="str">
        <f t="shared" ref="A538:A545" si="54">+A537</f>
        <v>34</v>
      </c>
      <c r="B538" s="20" t="str">
        <f>+VLOOKUP(BD_Capas[[#This Row],[idcapa]],Capas[],2,0)</f>
        <v>actividadesinmobiliarias_2</v>
      </c>
      <c r="C538" s="3">
        <f t="shared" si="47"/>
        <v>3</v>
      </c>
      <c r="D538" s="20" t="s">
        <v>111</v>
      </c>
      <c r="E538" s="1">
        <v>1</v>
      </c>
      <c r="F538" t="s">
        <v>12</v>
      </c>
      <c r="G538" s="4">
        <v>3</v>
      </c>
      <c r="H538" s="20" t="s">
        <v>462</v>
      </c>
      <c r="I538" s="5" t="str">
        <f>BD_Capas[[#This Row],[idcapa]]&amp;"-"&amp;BD_Capas[[#This Row],[posición_capa]]</f>
        <v>34-1</v>
      </c>
      <c r="J538" s="1">
        <v>1</v>
      </c>
    </row>
    <row r="539" spans="1:10" x14ac:dyDescent="0.3">
      <c r="A539" s="1" t="str">
        <f t="shared" si="54"/>
        <v>34</v>
      </c>
      <c r="B539" s="20" t="str">
        <f>+VLOOKUP(BD_Capas[[#This Row],[idcapa]],Capas[],2,0)</f>
        <v>actividadesinmobiliarias_2</v>
      </c>
      <c r="C539" s="3">
        <f t="shared" si="47"/>
        <v>4</v>
      </c>
      <c r="D539" s="20" t="s">
        <v>309</v>
      </c>
      <c r="E539" s="1">
        <v>1</v>
      </c>
      <c r="F539" t="s">
        <v>309</v>
      </c>
      <c r="G539" s="4">
        <v>4</v>
      </c>
      <c r="H539" s="20"/>
      <c r="I539" s="5"/>
      <c r="J539" s="1"/>
    </row>
    <row r="540" spans="1:10" x14ac:dyDescent="0.3">
      <c r="A540" s="1" t="str">
        <f t="shared" si="54"/>
        <v>34</v>
      </c>
      <c r="B540" s="20" t="str">
        <f>+VLOOKUP(BD_Capas[[#This Row],[idcapa]],Capas[],2,0)</f>
        <v>actividadesinmobiliarias_2</v>
      </c>
      <c r="C540" s="3">
        <f t="shared" si="47"/>
        <v>5</v>
      </c>
      <c r="D540" s="20" t="s">
        <v>452</v>
      </c>
      <c r="E540" s="1">
        <v>1</v>
      </c>
      <c r="F540" t="s">
        <v>452</v>
      </c>
      <c r="G540" s="4">
        <v>5</v>
      </c>
      <c r="H540" s="20"/>
      <c r="I540" s="5"/>
      <c r="J540" s="1"/>
    </row>
    <row r="541" spans="1:10" x14ac:dyDescent="0.3">
      <c r="A541" s="1" t="str">
        <f t="shared" si="54"/>
        <v>34</v>
      </c>
      <c r="B541" s="20" t="str">
        <f>+VLOOKUP(BD_Capas[[#This Row],[idcapa]],Capas[],2,0)</f>
        <v>actividadesinmobiliarias_2</v>
      </c>
      <c r="C541" s="3">
        <f t="shared" ref="C541:C545" si="55">+C540+1</f>
        <v>6</v>
      </c>
      <c r="D541" s="20" t="s">
        <v>453</v>
      </c>
      <c r="E541" s="1">
        <v>1</v>
      </c>
      <c r="F541" t="s">
        <v>453</v>
      </c>
      <c r="G541" s="4">
        <v>6</v>
      </c>
      <c r="H541" s="20"/>
      <c r="I541" s="31"/>
      <c r="J541" s="1"/>
    </row>
    <row r="542" spans="1:10" x14ac:dyDescent="0.3">
      <c r="A542" s="1" t="str">
        <f t="shared" si="54"/>
        <v>34</v>
      </c>
      <c r="B542" s="20" t="str">
        <f>+VLOOKUP(BD_Capas[[#This Row],[idcapa]],Capas[],2,0)</f>
        <v>actividadesinmobiliarias_2</v>
      </c>
      <c r="C542" s="3">
        <f t="shared" si="55"/>
        <v>7</v>
      </c>
      <c r="D542" s="20" t="s">
        <v>454</v>
      </c>
      <c r="E542" s="1">
        <v>1</v>
      </c>
      <c r="F542" t="s">
        <v>454</v>
      </c>
      <c r="G542" s="4">
        <v>7</v>
      </c>
      <c r="H542" s="20"/>
      <c r="I542" s="5"/>
      <c r="J542" s="1"/>
    </row>
    <row r="543" spans="1:10" x14ac:dyDescent="0.3">
      <c r="A543" s="1" t="str">
        <f t="shared" si="54"/>
        <v>34</v>
      </c>
      <c r="B543" s="20" t="str">
        <f>+VLOOKUP(BD_Capas[[#This Row],[idcapa]],Capas[],2,0)</f>
        <v>actividadesinmobiliarias_2</v>
      </c>
      <c r="C543" s="3">
        <f t="shared" si="55"/>
        <v>8</v>
      </c>
      <c r="D543" s="20" t="s">
        <v>455</v>
      </c>
      <c r="E543" s="1">
        <v>1</v>
      </c>
      <c r="F543" t="s">
        <v>455</v>
      </c>
      <c r="G543" s="4">
        <v>8</v>
      </c>
      <c r="H543" s="20"/>
      <c r="I543" s="5"/>
      <c r="J543" s="1"/>
    </row>
    <row r="544" spans="1:10" x14ac:dyDescent="0.3">
      <c r="A544" s="1" t="str">
        <f t="shared" si="54"/>
        <v>34</v>
      </c>
      <c r="B544" s="20" t="str">
        <f>+VLOOKUP(BD_Capas[[#This Row],[idcapa]],Capas[],2,0)</f>
        <v>actividadesinmobiliarias_2</v>
      </c>
      <c r="C544" s="3">
        <f t="shared" si="55"/>
        <v>9</v>
      </c>
      <c r="D544" s="20" t="s">
        <v>456</v>
      </c>
      <c r="E544" s="1">
        <v>1</v>
      </c>
      <c r="F544" t="s">
        <v>456</v>
      </c>
      <c r="G544" s="4">
        <v>9</v>
      </c>
      <c r="H544" s="20"/>
      <c r="I544" s="31"/>
      <c r="J544" s="1"/>
    </row>
    <row r="545" spans="1:10" x14ac:dyDescent="0.3">
      <c r="A545" s="1" t="str">
        <f t="shared" si="54"/>
        <v>34</v>
      </c>
      <c r="B545" s="20" t="str">
        <f>+VLOOKUP(BD_Capas[[#This Row],[idcapa]],Capas[],2,0)</f>
        <v>actividadesinmobiliarias_2</v>
      </c>
      <c r="C545" s="3">
        <f t="shared" si="55"/>
        <v>10</v>
      </c>
      <c r="D545" s="20" t="s">
        <v>450</v>
      </c>
      <c r="E545" s="1">
        <v>1</v>
      </c>
      <c r="F545" t="s">
        <v>450</v>
      </c>
      <c r="G545" s="4">
        <v>10</v>
      </c>
      <c r="H545" s="20"/>
      <c r="I545" s="31"/>
      <c r="J545" s="1"/>
    </row>
    <row r="546" spans="1:10" x14ac:dyDescent="0.3">
      <c r="A546" s="18" t="s">
        <v>175</v>
      </c>
      <c r="B546" s="23" t="str">
        <f>+VLOOKUP(BD_Capas[[#This Row],[idcapa]],Capas[],2,0)</f>
        <v>actividadesprofesionalescientficasytcnicas_2</v>
      </c>
      <c r="C546" s="17">
        <v>1</v>
      </c>
      <c r="D546" s="23" t="s">
        <v>2</v>
      </c>
      <c r="E546" s="1">
        <v>1</v>
      </c>
      <c r="F546" t="s">
        <v>11</v>
      </c>
      <c r="G546" s="14">
        <v>1</v>
      </c>
      <c r="H546" s="23"/>
      <c r="I546" s="37"/>
      <c r="J546" s="18"/>
    </row>
    <row r="547" spans="1:10" x14ac:dyDescent="0.3">
      <c r="A547" s="1" t="str">
        <f>+A546</f>
        <v>35</v>
      </c>
      <c r="B547" s="20" t="str">
        <f>+VLOOKUP(BD_Capas[[#This Row],[idcapa]],Capas[],2,0)</f>
        <v>actividadesprofesionalescientficasytcnicas_2</v>
      </c>
      <c r="C547" s="3">
        <f t="shared" ref="C547:C610" si="56">+C546+1</f>
        <v>2</v>
      </c>
      <c r="D547" s="20" t="s">
        <v>3</v>
      </c>
      <c r="E547" s="1">
        <v>1</v>
      </c>
      <c r="F547" t="s">
        <v>305</v>
      </c>
      <c r="G547" s="4">
        <v>2</v>
      </c>
      <c r="H547" s="20"/>
      <c r="I547" s="31"/>
      <c r="J547" s="1"/>
    </row>
    <row r="548" spans="1:10" x14ac:dyDescent="0.3">
      <c r="A548" s="1" t="str">
        <f t="shared" ref="A548:A555" si="57">+A547</f>
        <v>35</v>
      </c>
      <c r="B548" s="20" t="str">
        <f>+VLOOKUP(BD_Capas[[#This Row],[idcapa]],Capas[],2,0)</f>
        <v>actividadesprofesionalescientficasytcnicas_2</v>
      </c>
      <c r="C548" s="3">
        <f t="shared" si="56"/>
        <v>3</v>
      </c>
      <c r="D548" s="20" t="s">
        <v>111</v>
      </c>
      <c r="E548" s="1">
        <v>1</v>
      </c>
      <c r="F548" t="s">
        <v>12</v>
      </c>
      <c r="G548" s="4">
        <v>3</v>
      </c>
      <c r="H548" s="20" t="s">
        <v>463</v>
      </c>
      <c r="I548" s="5" t="str">
        <f>BD_Capas[[#This Row],[idcapa]]&amp;"-"&amp;BD_Capas[[#This Row],[posición_capa]]</f>
        <v>35-1</v>
      </c>
      <c r="J548" s="1">
        <v>1</v>
      </c>
    </row>
    <row r="549" spans="1:10" x14ac:dyDescent="0.3">
      <c r="A549" s="1" t="str">
        <f t="shared" si="57"/>
        <v>35</v>
      </c>
      <c r="B549" s="20" t="str">
        <f>+VLOOKUP(BD_Capas[[#This Row],[idcapa]],Capas[],2,0)</f>
        <v>actividadesprofesionalescientficasytcnicas_2</v>
      </c>
      <c r="C549" s="3">
        <f t="shared" si="56"/>
        <v>4</v>
      </c>
      <c r="D549" s="20" t="s">
        <v>309</v>
      </c>
      <c r="E549" s="1">
        <v>1</v>
      </c>
      <c r="F549" t="s">
        <v>309</v>
      </c>
      <c r="G549" s="4">
        <v>4</v>
      </c>
      <c r="H549" s="20"/>
      <c r="I549" s="5"/>
      <c r="J549" s="1"/>
    </row>
    <row r="550" spans="1:10" x14ac:dyDescent="0.3">
      <c r="A550" s="1" t="str">
        <f t="shared" si="57"/>
        <v>35</v>
      </c>
      <c r="B550" s="20" t="str">
        <f>+VLOOKUP(BD_Capas[[#This Row],[idcapa]],Capas[],2,0)</f>
        <v>actividadesprofesionalescientficasytcnicas_2</v>
      </c>
      <c r="C550" s="3">
        <f t="shared" si="56"/>
        <v>5</v>
      </c>
      <c r="D550" s="20" t="s">
        <v>452</v>
      </c>
      <c r="E550" s="1">
        <v>1</v>
      </c>
      <c r="F550" t="s">
        <v>452</v>
      </c>
      <c r="G550" s="4">
        <v>5</v>
      </c>
      <c r="H550" s="20"/>
      <c r="I550" s="5"/>
      <c r="J550" s="1"/>
    </row>
    <row r="551" spans="1:10" x14ac:dyDescent="0.3">
      <c r="A551" s="1" t="str">
        <f t="shared" si="57"/>
        <v>35</v>
      </c>
      <c r="B551" s="20" t="str">
        <f>+VLOOKUP(BD_Capas[[#This Row],[idcapa]],Capas[],2,0)</f>
        <v>actividadesprofesionalescientficasytcnicas_2</v>
      </c>
      <c r="C551" s="3">
        <f t="shared" si="56"/>
        <v>6</v>
      </c>
      <c r="D551" s="20" t="s">
        <v>453</v>
      </c>
      <c r="E551" s="1">
        <v>1</v>
      </c>
      <c r="F551" t="s">
        <v>453</v>
      </c>
      <c r="G551" s="4">
        <v>6</v>
      </c>
      <c r="H551" s="20"/>
      <c r="I551" s="31"/>
      <c r="J551" s="1"/>
    </row>
    <row r="552" spans="1:10" x14ac:dyDescent="0.3">
      <c r="A552" s="1" t="str">
        <f t="shared" si="57"/>
        <v>35</v>
      </c>
      <c r="B552" s="20" t="str">
        <f>+VLOOKUP(BD_Capas[[#This Row],[idcapa]],Capas[],2,0)</f>
        <v>actividadesprofesionalescientficasytcnicas_2</v>
      </c>
      <c r="C552" s="3">
        <f t="shared" si="56"/>
        <v>7</v>
      </c>
      <c r="D552" s="20" t="s">
        <v>454</v>
      </c>
      <c r="E552" s="1">
        <v>1</v>
      </c>
      <c r="F552" t="s">
        <v>454</v>
      </c>
      <c r="G552" s="4">
        <v>7</v>
      </c>
      <c r="H552" s="20"/>
      <c r="I552" s="5"/>
      <c r="J552" s="1"/>
    </row>
    <row r="553" spans="1:10" x14ac:dyDescent="0.3">
      <c r="A553" s="1" t="str">
        <f t="shared" si="57"/>
        <v>35</v>
      </c>
      <c r="B553" s="20" t="str">
        <f>+VLOOKUP(BD_Capas[[#This Row],[idcapa]],Capas[],2,0)</f>
        <v>actividadesprofesionalescientficasytcnicas_2</v>
      </c>
      <c r="C553" s="3">
        <f t="shared" si="56"/>
        <v>8</v>
      </c>
      <c r="D553" s="20" t="s">
        <v>455</v>
      </c>
      <c r="E553" s="1">
        <v>1</v>
      </c>
      <c r="F553" t="s">
        <v>455</v>
      </c>
      <c r="G553" s="4">
        <v>8</v>
      </c>
      <c r="H553" s="20"/>
      <c r="I553" s="5"/>
      <c r="J553" s="1"/>
    </row>
    <row r="554" spans="1:10" x14ac:dyDescent="0.3">
      <c r="A554" s="1" t="str">
        <f t="shared" si="57"/>
        <v>35</v>
      </c>
      <c r="B554" s="20" t="str">
        <f>+VLOOKUP(BD_Capas[[#This Row],[idcapa]],Capas[],2,0)</f>
        <v>actividadesprofesionalescientficasytcnicas_2</v>
      </c>
      <c r="C554" s="3">
        <f t="shared" si="56"/>
        <v>9</v>
      </c>
      <c r="D554" s="20" t="s">
        <v>456</v>
      </c>
      <c r="E554" s="1">
        <v>1</v>
      </c>
      <c r="F554" t="s">
        <v>456</v>
      </c>
      <c r="G554" s="4">
        <v>9</v>
      </c>
      <c r="H554" s="20"/>
      <c r="I554" s="31"/>
      <c r="J554" s="1"/>
    </row>
    <row r="555" spans="1:10" x14ac:dyDescent="0.3">
      <c r="A555" s="1" t="str">
        <f t="shared" si="57"/>
        <v>35</v>
      </c>
      <c r="B555" s="20" t="str">
        <f>+VLOOKUP(BD_Capas[[#This Row],[idcapa]],Capas[],2,0)</f>
        <v>actividadesprofesionalescientficasytcnicas_2</v>
      </c>
      <c r="C555" s="3">
        <f t="shared" si="56"/>
        <v>10</v>
      </c>
      <c r="D555" s="20" t="s">
        <v>450</v>
      </c>
      <c r="E555" s="1">
        <v>1</v>
      </c>
      <c r="F555" t="s">
        <v>450</v>
      </c>
      <c r="G555" s="4">
        <v>10</v>
      </c>
      <c r="H555" s="20"/>
      <c r="I555" s="31"/>
      <c r="J555" s="1"/>
    </row>
    <row r="556" spans="1:10" x14ac:dyDescent="0.3">
      <c r="A556" s="18" t="s">
        <v>176</v>
      </c>
      <c r="B556" s="23" t="str">
        <f>+VLOOKUP(BD_Capas[[#This Row],[idcapa]],Capas[],2,0)</f>
        <v>administracionpblicaydefensaseguridadsocial_2</v>
      </c>
      <c r="C556" s="17">
        <v>1</v>
      </c>
      <c r="D556" s="23" t="s">
        <v>2</v>
      </c>
      <c r="E556" s="1">
        <v>1</v>
      </c>
      <c r="F556" t="s">
        <v>11</v>
      </c>
      <c r="G556" s="14">
        <v>1</v>
      </c>
      <c r="H556" s="23"/>
      <c r="I556" s="37"/>
      <c r="J556" s="18"/>
    </row>
    <row r="557" spans="1:10" x14ac:dyDescent="0.3">
      <c r="A557" s="1" t="str">
        <f>+A556</f>
        <v>36</v>
      </c>
      <c r="B557" s="20" t="str">
        <f>+VLOOKUP(BD_Capas[[#This Row],[idcapa]],Capas[],2,0)</f>
        <v>administracionpblicaydefensaseguridadsocial_2</v>
      </c>
      <c r="C557" s="3">
        <f t="shared" si="56"/>
        <v>2</v>
      </c>
      <c r="D557" s="20" t="s">
        <v>3</v>
      </c>
      <c r="E557" s="1">
        <v>1</v>
      </c>
      <c r="F557" t="s">
        <v>305</v>
      </c>
      <c r="G557" s="4">
        <v>2</v>
      </c>
      <c r="H557" s="20"/>
      <c r="I557" s="31"/>
      <c r="J557" s="1"/>
    </row>
    <row r="558" spans="1:10" x14ac:dyDescent="0.3">
      <c r="A558" s="1" t="str">
        <f t="shared" ref="A558:A565" si="58">+A557</f>
        <v>36</v>
      </c>
      <c r="B558" s="20" t="str">
        <f>+VLOOKUP(BD_Capas[[#This Row],[idcapa]],Capas[],2,0)</f>
        <v>administracionpblicaydefensaseguridadsocial_2</v>
      </c>
      <c r="C558" s="3">
        <f t="shared" si="56"/>
        <v>3</v>
      </c>
      <c r="D558" s="20" t="s">
        <v>111</v>
      </c>
      <c r="E558" s="1">
        <v>1</v>
      </c>
      <c r="F558" t="s">
        <v>12</v>
      </c>
      <c r="G558" s="4">
        <v>3</v>
      </c>
      <c r="H558" s="20" t="s">
        <v>466</v>
      </c>
      <c r="I558" s="5" t="str">
        <f>BD_Capas[[#This Row],[idcapa]]&amp;"-"&amp;BD_Capas[[#This Row],[posición_capa]]</f>
        <v>36-1</v>
      </c>
      <c r="J558" s="1">
        <v>1</v>
      </c>
    </row>
    <row r="559" spans="1:10" x14ac:dyDescent="0.3">
      <c r="A559" s="1" t="str">
        <f t="shared" si="58"/>
        <v>36</v>
      </c>
      <c r="B559" s="20" t="str">
        <f>+VLOOKUP(BD_Capas[[#This Row],[idcapa]],Capas[],2,0)</f>
        <v>administracionpblicaydefensaseguridadsocial_2</v>
      </c>
      <c r="C559" s="3">
        <f t="shared" si="56"/>
        <v>4</v>
      </c>
      <c r="D559" s="20" t="s">
        <v>309</v>
      </c>
      <c r="E559" s="1">
        <v>1</v>
      </c>
      <c r="F559" t="s">
        <v>309</v>
      </c>
      <c r="G559" s="4">
        <v>4</v>
      </c>
      <c r="H559" s="20"/>
      <c r="I559" s="5"/>
      <c r="J559" s="1"/>
    </row>
    <row r="560" spans="1:10" x14ac:dyDescent="0.3">
      <c r="A560" s="1" t="str">
        <f t="shared" si="58"/>
        <v>36</v>
      </c>
      <c r="B560" s="20" t="str">
        <f>+VLOOKUP(BD_Capas[[#This Row],[idcapa]],Capas[],2,0)</f>
        <v>administracionpblicaydefensaseguridadsocial_2</v>
      </c>
      <c r="C560" s="3">
        <f t="shared" si="56"/>
        <v>5</v>
      </c>
      <c r="D560" s="20" t="s">
        <v>452</v>
      </c>
      <c r="E560" s="1">
        <v>1</v>
      </c>
      <c r="F560" t="s">
        <v>452</v>
      </c>
      <c r="G560" s="4">
        <v>5</v>
      </c>
      <c r="H560" s="20"/>
      <c r="I560" s="5"/>
      <c r="J560" s="1"/>
    </row>
    <row r="561" spans="1:10" x14ac:dyDescent="0.3">
      <c r="A561" s="1" t="str">
        <f t="shared" si="58"/>
        <v>36</v>
      </c>
      <c r="B561" s="20" t="str">
        <f>+VLOOKUP(BD_Capas[[#This Row],[idcapa]],Capas[],2,0)</f>
        <v>administracionpblicaydefensaseguridadsocial_2</v>
      </c>
      <c r="C561" s="3">
        <f t="shared" si="56"/>
        <v>6</v>
      </c>
      <c r="D561" s="20" t="s">
        <v>453</v>
      </c>
      <c r="E561" s="1">
        <v>1</v>
      </c>
      <c r="F561" t="s">
        <v>453</v>
      </c>
      <c r="G561" s="4">
        <v>6</v>
      </c>
      <c r="H561" s="20"/>
      <c r="I561" s="31"/>
      <c r="J561" s="1"/>
    </row>
    <row r="562" spans="1:10" x14ac:dyDescent="0.3">
      <c r="A562" s="1" t="str">
        <f t="shared" si="58"/>
        <v>36</v>
      </c>
      <c r="B562" s="20" t="str">
        <f>+VLOOKUP(BD_Capas[[#This Row],[idcapa]],Capas[],2,0)</f>
        <v>administracionpblicaydefensaseguridadsocial_2</v>
      </c>
      <c r="C562" s="3">
        <f t="shared" si="56"/>
        <v>7</v>
      </c>
      <c r="D562" s="20" t="s">
        <v>454</v>
      </c>
      <c r="E562" s="1">
        <v>1</v>
      </c>
      <c r="F562" t="s">
        <v>454</v>
      </c>
      <c r="G562" s="4">
        <v>7</v>
      </c>
      <c r="H562" s="20"/>
      <c r="I562" s="5"/>
      <c r="J562" s="1"/>
    </row>
    <row r="563" spans="1:10" x14ac:dyDescent="0.3">
      <c r="A563" s="1" t="str">
        <f t="shared" si="58"/>
        <v>36</v>
      </c>
      <c r="B563" s="20" t="str">
        <f>+VLOOKUP(BD_Capas[[#This Row],[idcapa]],Capas[],2,0)</f>
        <v>administracionpblicaydefensaseguridadsocial_2</v>
      </c>
      <c r="C563" s="3">
        <f t="shared" si="56"/>
        <v>8</v>
      </c>
      <c r="D563" s="20" t="s">
        <v>455</v>
      </c>
      <c r="E563" s="1">
        <v>1</v>
      </c>
      <c r="F563" t="s">
        <v>455</v>
      </c>
      <c r="G563" s="4">
        <v>8</v>
      </c>
      <c r="H563" s="20"/>
      <c r="I563" s="5"/>
      <c r="J563" s="1"/>
    </row>
    <row r="564" spans="1:10" x14ac:dyDescent="0.3">
      <c r="A564" s="1" t="str">
        <f t="shared" si="58"/>
        <v>36</v>
      </c>
      <c r="B564" s="20" t="str">
        <f>+VLOOKUP(BD_Capas[[#This Row],[idcapa]],Capas[],2,0)</f>
        <v>administracionpblicaydefensaseguridadsocial_2</v>
      </c>
      <c r="C564" s="3">
        <f t="shared" si="56"/>
        <v>9</v>
      </c>
      <c r="D564" s="20" t="s">
        <v>456</v>
      </c>
      <c r="E564" s="1">
        <v>1</v>
      </c>
      <c r="F564" t="s">
        <v>456</v>
      </c>
      <c r="G564" s="4">
        <v>9</v>
      </c>
      <c r="H564" s="20"/>
      <c r="I564" s="31"/>
      <c r="J564" s="1"/>
    </row>
    <row r="565" spans="1:10" x14ac:dyDescent="0.3">
      <c r="A565" s="1" t="str">
        <f t="shared" si="58"/>
        <v>36</v>
      </c>
      <c r="B565" s="20" t="str">
        <f>+VLOOKUP(BD_Capas[[#This Row],[idcapa]],Capas[],2,0)</f>
        <v>administracionpblicaydefensaseguridadsocial_2</v>
      </c>
      <c r="C565" s="3">
        <f t="shared" si="56"/>
        <v>10</v>
      </c>
      <c r="D565" s="20" t="s">
        <v>450</v>
      </c>
      <c r="E565" s="1">
        <v>1</v>
      </c>
      <c r="F565" t="s">
        <v>450</v>
      </c>
      <c r="G565" s="4">
        <v>10</v>
      </c>
      <c r="H565" s="20"/>
      <c r="I565" s="31"/>
      <c r="J565" s="1"/>
    </row>
    <row r="566" spans="1:10" x14ac:dyDescent="0.3">
      <c r="A566" s="18" t="s">
        <v>177</v>
      </c>
      <c r="B566" s="23" t="str">
        <f>+VLOOKUP(BD_Capas[[#This Row],[idcapa]],Capas[],2,0)</f>
        <v>agriculturaganaderasilviculturaypesca_2</v>
      </c>
      <c r="C566" s="17">
        <v>1</v>
      </c>
      <c r="D566" s="23" t="s">
        <v>2</v>
      </c>
      <c r="E566" s="1">
        <v>1</v>
      </c>
      <c r="F566" t="s">
        <v>11</v>
      </c>
      <c r="G566" s="14">
        <v>1</v>
      </c>
      <c r="H566" s="23"/>
      <c r="I566" s="37"/>
      <c r="J566" s="18"/>
    </row>
    <row r="567" spans="1:10" x14ac:dyDescent="0.3">
      <c r="A567" s="1" t="str">
        <f>+A566</f>
        <v>37</v>
      </c>
      <c r="B567" s="20" t="str">
        <f>+VLOOKUP(BD_Capas[[#This Row],[idcapa]],Capas[],2,0)</f>
        <v>agriculturaganaderasilviculturaypesca_2</v>
      </c>
      <c r="C567" s="3">
        <f t="shared" si="56"/>
        <v>2</v>
      </c>
      <c r="D567" s="20" t="s">
        <v>3</v>
      </c>
      <c r="E567" s="1">
        <v>1</v>
      </c>
      <c r="F567" t="s">
        <v>305</v>
      </c>
      <c r="G567" s="4">
        <v>2</v>
      </c>
      <c r="H567" s="20"/>
      <c r="I567" s="31"/>
      <c r="J567" s="1"/>
    </row>
    <row r="568" spans="1:10" x14ac:dyDescent="0.3">
      <c r="A568" s="1" t="str">
        <f t="shared" ref="A568:A575" si="59">+A567</f>
        <v>37</v>
      </c>
      <c r="B568" s="20" t="str">
        <f>+VLOOKUP(BD_Capas[[#This Row],[idcapa]],Capas[],2,0)</f>
        <v>agriculturaganaderasilviculturaypesca_2</v>
      </c>
      <c r="C568" s="3">
        <f t="shared" si="56"/>
        <v>3</v>
      </c>
      <c r="D568" s="20" t="s">
        <v>111</v>
      </c>
      <c r="E568" s="1">
        <v>1</v>
      </c>
      <c r="F568" t="s">
        <v>12</v>
      </c>
      <c r="G568" s="4">
        <v>3</v>
      </c>
      <c r="H568" s="20" t="s">
        <v>467</v>
      </c>
      <c r="I568" s="5" t="str">
        <f>BD_Capas[[#This Row],[idcapa]]&amp;"-"&amp;BD_Capas[[#This Row],[posición_capa]]</f>
        <v>37-1</v>
      </c>
      <c r="J568" s="1">
        <v>1</v>
      </c>
    </row>
    <row r="569" spans="1:10" x14ac:dyDescent="0.3">
      <c r="A569" s="1" t="str">
        <f t="shared" si="59"/>
        <v>37</v>
      </c>
      <c r="B569" s="20" t="str">
        <f>+VLOOKUP(BD_Capas[[#This Row],[idcapa]],Capas[],2,0)</f>
        <v>agriculturaganaderasilviculturaypesca_2</v>
      </c>
      <c r="C569" s="3">
        <f t="shared" si="56"/>
        <v>4</v>
      </c>
      <c r="D569" s="20" t="s">
        <v>309</v>
      </c>
      <c r="E569" s="1">
        <v>1</v>
      </c>
      <c r="F569" t="s">
        <v>309</v>
      </c>
      <c r="G569" s="4">
        <v>4</v>
      </c>
      <c r="H569" s="20"/>
      <c r="I569" s="5"/>
      <c r="J569" s="1"/>
    </row>
    <row r="570" spans="1:10" x14ac:dyDescent="0.3">
      <c r="A570" s="1" t="str">
        <f t="shared" si="59"/>
        <v>37</v>
      </c>
      <c r="B570" s="20" t="str">
        <f>+VLOOKUP(BD_Capas[[#This Row],[idcapa]],Capas[],2,0)</f>
        <v>agriculturaganaderasilviculturaypesca_2</v>
      </c>
      <c r="C570" s="3">
        <f t="shared" si="56"/>
        <v>5</v>
      </c>
      <c r="D570" s="20" t="s">
        <v>452</v>
      </c>
      <c r="E570" s="1">
        <v>1</v>
      </c>
      <c r="F570" t="s">
        <v>452</v>
      </c>
      <c r="G570" s="4">
        <v>5</v>
      </c>
      <c r="H570" s="20"/>
      <c r="I570" s="5"/>
      <c r="J570" s="1"/>
    </row>
    <row r="571" spans="1:10" x14ac:dyDescent="0.3">
      <c r="A571" s="1" t="str">
        <f t="shared" si="59"/>
        <v>37</v>
      </c>
      <c r="B571" s="20" t="str">
        <f>+VLOOKUP(BD_Capas[[#This Row],[idcapa]],Capas[],2,0)</f>
        <v>agriculturaganaderasilviculturaypesca_2</v>
      </c>
      <c r="C571" s="3">
        <f t="shared" si="56"/>
        <v>6</v>
      </c>
      <c r="D571" s="20" t="s">
        <v>453</v>
      </c>
      <c r="E571" s="1">
        <v>1</v>
      </c>
      <c r="F571" t="s">
        <v>453</v>
      </c>
      <c r="G571" s="4">
        <v>6</v>
      </c>
      <c r="H571" s="20"/>
      <c r="I571" s="31"/>
      <c r="J571" s="1"/>
    </row>
    <row r="572" spans="1:10" x14ac:dyDescent="0.3">
      <c r="A572" s="1" t="str">
        <f t="shared" si="59"/>
        <v>37</v>
      </c>
      <c r="B572" s="20" t="str">
        <f>+VLOOKUP(BD_Capas[[#This Row],[idcapa]],Capas[],2,0)</f>
        <v>agriculturaganaderasilviculturaypesca_2</v>
      </c>
      <c r="C572" s="3">
        <f t="shared" si="56"/>
        <v>7</v>
      </c>
      <c r="D572" s="20" t="s">
        <v>454</v>
      </c>
      <c r="E572" s="1">
        <v>1</v>
      </c>
      <c r="F572" t="s">
        <v>454</v>
      </c>
      <c r="G572" s="4">
        <v>7</v>
      </c>
      <c r="H572" s="20"/>
      <c r="I572" s="5"/>
      <c r="J572" s="1"/>
    </row>
    <row r="573" spans="1:10" x14ac:dyDescent="0.3">
      <c r="A573" s="1" t="str">
        <f t="shared" si="59"/>
        <v>37</v>
      </c>
      <c r="B573" s="20" t="str">
        <f>+VLOOKUP(BD_Capas[[#This Row],[idcapa]],Capas[],2,0)</f>
        <v>agriculturaganaderasilviculturaypesca_2</v>
      </c>
      <c r="C573" s="3">
        <f t="shared" si="56"/>
        <v>8</v>
      </c>
      <c r="D573" s="20" t="s">
        <v>455</v>
      </c>
      <c r="E573" s="1">
        <v>1</v>
      </c>
      <c r="F573" t="s">
        <v>455</v>
      </c>
      <c r="G573" s="4">
        <v>8</v>
      </c>
      <c r="H573" s="20"/>
      <c r="I573" s="5"/>
      <c r="J573" s="1"/>
    </row>
    <row r="574" spans="1:10" x14ac:dyDescent="0.3">
      <c r="A574" s="1" t="str">
        <f t="shared" si="59"/>
        <v>37</v>
      </c>
      <c r="B574" s="20" t="str">
        <f>+VLOOKUP(BD_Capas[[#This Row],[idcapa]],Capas[],2,0)</f>
        <v>agriculturaganaderasilviculturaypesca_2</v>
      </c>
      <c r="C574" s="3">
        <f t="shared" si="56"/>
        <v>9</v>
      </c>
      <c r="D574" s="20" t="s">
        <v>456</v>
      </c>
      <c r="E574" s="1">
        <v>1</v>
      </c>
      <c r="F574" t="s">
        <v>456</v>
      </c>
      <c r="G574" s="4">
        <v>9</v>
      </c>
      <c r="H574" s="20"/>
      <c r="I574" s="31"/>
      <c r="J574" s="1"/>
    </row>
    <row r="575" spans="1:10" x14ac:dyDescent="0.3">
      <c r="A575" s="1" t="str">
        <f t="shared" si="59"/>
        <v>37</v>
      </c>
      <c r="B575" s="20" t="str">
        <f>+VLOOKUP(BD_Capas[[#This Row],[idcapa]],Capas[],2,0)</f>
        <v>agriculturaganaderasilviculturaypesca_2</v>
      </c>
      <c r="C575" s="3">
        <f t="shared" si="56"/>
        <v>10</v>
      </c>
      <c r="D575" s="20" t="s">
        <v>450</v>
      </c>
      <c r="E575" s="1">
        <v>1</v>
      </c>
      <c r="F575" t="s">
        <v>450</v>
      </c>
      <c r="G575" s="4">
        <v>10</v>
      </c>
      <c r="H575" s="20"/>
      <c r="I575" s="31"/>
      <c r="J575" s="1"/>
    </row>
    <row r="576" spans="1:10" x14ac:dyDescent="0.3">
      <c r="A576" s="18" t="s">
        <v>178</v>
      </c>
      <c r="B576" s="23" t="str">
        <f>+VLOOKUP(BD_Capas[[#This Row],[idcapa]],Capas[],2,0)</f>
        <v>comercioalpormayorymenorreparaciondevehculos_2</v>
      </c>
      <c r="C576" s="17">
        <v>1</v>
      </c>
      <c r="D576" s="23" t="s">
        <v>2</v>
      </c>
      <c r="E576" s="1">
        <v>1</v>
      </c>
      <c r="F576" t="s">
        <v>11</v>
      </c>
      <c r="G576" s="14">
        <v>1</v>
      </c>
      <c r="H576" s="23"/>
      <c r="I576" s="37"/>
      <c r="J576" s="18"/>
    </row>
    <row r="577" spans="1:10" x14ac:dyDescent="0.3">
      <c r="A577" s="1" t="str">
        <f>+A576</f>
        <v>38</v>
      </c>
      <c r="B577" s="20" t="str">
        <f>+VLOOKUP(BD_Capas[[#This Row],[idcapa]],Capas[],2,0)</f>
        <v>comercioalpormayorymenorreparaciondevehculos_2</v>
      </c>
      <c r="C577" s="3">
        <f t="shared" si="56"/>
        <v>2</v>
      </c>
      <c r="D577" s="20" t="s">
        <v>3</v>
      </c>
      <c r="E577" s="1">
        <v>1</v>
      </c>
      <c r="F577" t="s">
        <v>305</v>
      </c>
      <c r="G577" s="4">
        <v>2</v>
      </c>
      <c r="H577" s="20"/>
      <c r="I577" s="31"/>
      <c r="J577" s="1"/>
    </row>
    <row r="578" spans="1:10" x14ac:dyDescent="0.3">
      <c r="A578" s="1" t="str">
        <f t="shared" ref="A578:A585" si="60">+A577</f>
        <v>38</v>
      </c>
      <c r="B578" s="20" t="str">
        <f>+VLOOKUP(BD_Capas[[#This Row],[idcapa]],Capas[],2,0)</f>
        <v>comercioalpormayorymenorreparaciondevehculos_2</v>
      </c>
      <c r="C578" s="3">
        <f t="shared" si="56"/>
        <v>3</v>
      </c>
      <c r="D578" s="20" t="s">
        <v>111</v>
      </c>
      <c r="E578" s="1">
        <v>1</v>
      </c>
      <c r="F578" t="s">
        <v>12</v>
      </c>
      <c r="G578" s="4">
        <v>3</v>
      </c>
      <c r="H578" s="20" t="s">
        <v>468</v>
      </c>
      <c r="I578" s="5" t="str">
        <f>BD_Capas[[#This Row],[idcapa]]&amp;"-"&amp;BD_Capas[[#This Row],[posición_capa]]</f>
        <v>38-1</v>
      </c>
      <c r="J578" s="1">
        <v>1</v>
      </c>
    </row>
    <row r="579" spans="1:10" x14ac:dyDescent="0.3">
      <c r="A579" s="1" t="str">
        <f t="shared" si="60"/>
        <v>38</v>
      </c>
      <c r="B579" s="20" t="str">
        <f>+VLOOKUP(BD_Capas[[#This Row],[idcapa]],Capas[],2,0)</f>
        <v>comercioalpormayorymenorreparaciondevehculos_2</v>
      </c>
      <c r="C579" s="3">
        <f t="shared" si="56"/>
        <v>4</v>
      </c>
      <c r="D579" s="20" t="s">
        <v>309</v>
      </c>
      <c r="E579" s="1">
        <v>1</v>
      </c>
      <c r="F579" t="s">
        <v>309</v>
      </c>
      <c r="G579" s="4">
        <v>4</v>
      </c>
      <c r="H579" s="20"/>
      <c r="I579" s="5"/>
      <c r="J579" s="1"/>
    </row>
    <row r="580" spans="1:10" x14ac:dyDescent="0.3">
      <c r="A580" s="1" t="str">
        <f t="shared" si="60"/>
        <v>38</v>
      </c>
      <c r="B580" s="20" t="str">
        <f>+VLOOKUP(BD_Capas[[#This Row],[idcapa]],Capas[],2,0)</f>
        <v>comercioalpormayorymenorreparaciondevehculos_2</v>
      </c>
      <c r="C580" s="3">
        <f t="shared" si="56"/>
        <v>5</v>
      </c>
      <c r="D580" s="20" t="s">
        <v>452</v>
      </c>
      <c r="E580" s="1">
        <v>1</v>
      </c>
      <c r="F580" t="s">
        <v>452</v>
      </c>
      <c r="G580" s="4">
        <v>5</v>
      </c>
      <c r="H580" s="20"/>
      <c r="I580" s="5"/>
      <c r="J580" s="1"/>
    </row>
    <row r="581" spans="1:10" x14ac:dyDescent="0.3">
      <c r="A581" s="1" t="str">
        <f t="shared" si="60"/>
        <v>38</v>
      </c>
      <c r="B581" s="20" t="str">
        <f>+VLOOKUP(BD_Capas[[#This Row],[idcapa]],Capas[],2,0)</f>
        <v>comercioalpormayorymenorreparaciondevehculos_2</v>
      </c>
      <c r="C581" s="3">
        <f t="shared" si="56"/>
        <v>6</v>
      </c>
      <c r="D581" s="20" t="s">
        <v>453</v>
      </c>
      <c r="E581" s="1">
        <v>1</v>
      </c>
      <c r="F581" t="s">
        <v>453</v>
      </c>
      <c r="G581" s="4">
        <v>6</v>
      </c>
      <c r="H581" s="20"/>
      <c r="I581" s="31"/>
      <c r="J581" s="1"/>
    </row>
    <row r="582" spans="1:10" x14ac:dyDescent="0.3">
      <c r="A582" s="1" t="str">
        <f t="shared" si="60"/>
        <v>38</v>
      </c>
      <c r="B582" s="20" t="str">
        <f>+VLOOKUP(BD_Capas[[#This Row],[idcapa]],Capas[],2,0)</f>
        <v>comercioalpormayorymenorreparaciondevehculos_2</v>
      </c>
      <c r="C582" s="3">
        <f t="shared" si="56"/>
        <v>7</v>
      </c>
      <c r="D582" s="20" t="s">
        <v>454</v>
      </c>
      <c r="E582" s="1">
        <v>1</v>
      </c>
      <c r="F582" t="s">
        <v>454</v>
      </c>
      <c r="G582" s="4">
        <v>7</v>
      </c>
      <c r="H582" s="20"/>
      <c r="I582" s="5"/>
      <c r="J582" s="1"/>
    </row>
    <row r="583" spans="1:10" x14ac:dyDescent="0.3">
      <c r="A583" s="1" t="str">
        <f t="shared" si="60"/>
        <v>38</v>
      </c>
      <c r="B583" s="20" t="str">
        <f>+VLOOKUP(BD_Capas[[#This Row],[idcapa]],Capas[],2,0)</f>
        <v>comercioalpormayorymenorreparaciondevehculos_2</v>
      </c>
      <c r="C583" s="3">
        <f t="shared" si="56"/>
        <v>8</v>
      </c>
      <c r="D583" s="20" t="s">
        <v>455</v>
      </c>
      <c r="E583" s="1">
        <v>1</v>
      </c>
      <c r="F583" t="s">
        <v>455</v>
      </c>
      <c r="G583" s="4">
        <v>8</v>
      </c>
      <c r="H583" s="20"/>
      <c r="I583" s="5"/>
      <c r="J583" s="1"/>
    </row>
    <row r="584" spans="1:10" x14ac:dyDescent="0.3">
      <c r="A584" s="1" t="str">
        <f t="shared" si="60"/>
        <v>38</v>
      </c>
      <c r="B584" s="20" t="str">
        <f>+VLOOKUP(BD_Capas[[#This Row],[idcapa]],Capas[],2,0)</f>
        <v>comercioalpormayorymenorreparaciondevehculos_2</v>
      </c>
      <c r="C584" s="3">
        <f t="shared" si="56"/>
        <v>9</v>
      </c>
      <c r="D584" s="20" t="s">
        <v>456</v>
      </c>
      <c r="E584" s="1">
        <v>1</v>
      </c>
      <c r="F584" t="s">
        <v>456</v>
      </c>
      <c r="G584" s="4">
        <v>9</v>
      </c>
      <c r="H584" s="20"/>
      <c r="I584" s="31"/>
      <c r="J584" s="1"/>
    </row>
    <row r="585" spans="1:10" x14ac:dyDescent="0.3">
      <c r="A585" s="1" t="str">
        <f t="shared" si="60"/>
        <v>38</v>
      </c>
      <c r="B585" s="20" t="str">
        <f>+VLOOKUP(BD_Capas[[#This Row],[idcapa]],Capas[],2,0)</f>
        <v>comercioalpormayorymenorreparaciondevehculos_2</v>
      </c>
      <c r="C585" s="3">
        <f t="shared" si="56"/>
        <v>10</v>
      </c>
      <c r="D585" s="20" t="s">
        <v>450</v>
      </c>
      <c r="E585" s="1">
        <v>1</v>
      </c>
      <c r="F585" t="s">
        <v>450</v>
      </c>
      <c r="G585" s="4">
        <v>10</v>
      </c>
      <c r="H585" s="20"/>
      <c r="I585" s="31"/>
      <c r="J585" s="1"/>
    </row>
    <row r="586" spans="1:10" x14ac:dyDescent="0.3">
      <c r="A586" s="18" t="s">
        <v>179</v>
      </c>
      <c r="B586" s="23" t="str">
        <f>+VLOOKUP(BD_Capas[[#This Row],[idcapa]],Capas[],2,0)</f>
        <v>construccin_2</v>
      </c>
      <c r="C586" s="17">
        <v>1</v>
      </c>
      <c r="D586" s="23" t="s">
        <v>2</v>
      </c>
      <c r="E586" s="1">
        <v>1</v>
      </c>
      <c r="F586" t="s">
        <v>11</v>
      </c>
      <c r="G586" s="14">
        <v>1</v>
      </c>
      <c r="H586" s="23"/>
      <c r="I586" s="37"/>
      <c r="J586" s="18"/>
    </row>
    <row r="587" spans="1:10" x14ac:dyDescent="0.3">
      <c r="A587" s="1" t="str">
        <f>+A586</f>
        <v>39</v>
      </c>
      <c r="B587" s="20" t="str">
        <f>+VLOOKUP(BD_Capas[[#This Row],[idcapa]],Capas[],2,0)</f>
        <v>construccin_2</v>
      </c>
      <c r="C587" s="3">
        <f t="shared" si="56"/>
        <v>2</v>
      </c>
      <c r="D587" s="20" t="s">
        <v>3</v>
      </c>
      <c r="E587" s="1">
        <v>1</v>
      </c>
      <c r="F587" t="s">
        <v>305</v>
      </c>
      <c r="G587" s="4">
        <v>2</v>
      </c>
      <c r="H587" s="20"/>
      <c r="I587" s="31"/>
      <c r="J587" s="1"/>
    </row>
    <row r="588" spans="1:10" x14ac:dyDescent="0.3">
      <c r="A588" s="1" t="str">
        <f t="shared" ref="A588:A595" si="61">+A587</f>
        <v>39</v>
      </c>
      <c r="B588" s="20" t="str">
        <f>+VLOOKUP(BD_Capas[[#This Row],[idcapa]],Capas[],2,0)</f>
        <v>construccin_2</v>
      </c>
      <c r="C588" s="3">
        <f t="shared" si="56"/>
        <v>3</v>
      </c>
      <c r="D588" s="20" t="s">
        <v>111</v>
      </c>
      <c r="E588" s="1">
        <v>1</v>
      </c>
      <c r="F588" t="s">
        <v>12</v>
      </c>
      <c r="G588" s="4">
        <v>3</v>
      </c>
      <c r="H588" s="20" t="s">
        <v>469</v>
      </c>
      <c r="I588" s="5" t="str">
        <f>BD_Capas[[#This Row],[idcapa]]&amp;"-"&amp;BD_Capas[[#This Row],[posición_capa]]</f>
        <v>39-1</v>
      </c>
      <c r="J588" s="1">
        <v>1</v>
      </c>
    </row>
    <row r="589" spans="1:10" x14ac:dyDescent="0.3">
      <c r="A589" s="1" t="str">
        <f t="shared" si="61"/>
        <v>39</v>
      </c>
      <c r="B589" s="20" t="str">
        <f>+VLOOKUP(BD_Capas[[#This Row],[idcapa]],Capas[],2,0)</f>
        <v>construccin_2</v>
      </c>
      <c r="C589" s="3">
        <f t="shared" si="56"/>
        <v>4</v>
      </c>
      <c r="D589" s="20" t="s">
        <v>309</v>
      </c>
      <c r="E589" s="1">
        <v>1</v>
      </c>
      <c r="F589" t="s">
        <v>309</v>
      </c>
      <c r="G589" s="4">
        <v>4</v>
      </c>
      <c r="H589" s="20"/>
      <c r="I589" s="5"/>
      <c r="J589" s="1"/>
    </row>
    <row r="590" spans="1:10" x14ac:dyDescent="0.3">
      <c r="A590" s="1" t="str">
        <f t="shared" si="61"/>
        <v>39</v>
      </c>
      <c r="B590" s="20" t="str">
        <f>+VLOOKUP(BD_Capas[[#This Row],[idcapa]],Capas[],2,0)</f>
        <v>construccin_2</v>
      </c>
      <c r="C590" s="3">
        <f t="shared" si="56"/>
        <v>5</v>
      </c>
      <c r="D590" s="20" t="s">
        <v>452</v>
      </c>
      <c r="E590" s="1">
        <v>1</v>
      </c>
      <c r="F590" t="s">
        <v>452</v>
      </c>
      <c r="G590" s="4">
        <v>5</v>
      </c>
      <c r="H590" s="20"/>
      <c r="I590" s="5"/>
      <c r="J590" s="1"/>
    </row>
    <row r="591" spans="1:10" x14ac:dyDescent="0.3">
      <c r="A591" s="1" t="str">
        <f t="shared" si="61"/>
        <v>39</v>
      </c>
      <c r="B591" s="20" t="str">
        <f>+VLOOKUP(BD_Capas[[#This Row],[idcapa]],Capas[],2,0)</f>
        <v>construccin_2</v>
      </c>
      <c r="C591" s="3">
        <f t="shared" si="56"/>
        <v>6</v>
      </c>
      <c r="D591" s="20" t="s">
        <v>453</v>
      </c>
      <c r="E591" s="1">
        <v>1</v>
      </c>
      <c r="F591" t="s">
        <v>453</v>
      </c>
      <c r="G591" s="4">
        <v>6</v>
      </c>
      <c r="H591" s="20"/>
      <c r="I591" s="31"/>
      <c r="J591" s="1"/>
    </row>
    <row r="592" spans="1:10" x14ac:dyDescent="0.3">
      <c r="A592" s="1" t="str">
        <f t="shared" si="61"/>
        <v>39</v>
      </c>
      <c r="B592" s="20" t="str">
        <f>+VLOOKUP(BD_Capas[[#This Row],[idcapa]],Capas[],2,0)</f>
        <v>construccin_2</v>
      </c>
      <c r="C592" s="3">
        <f t="shared" si="56"/>
        <v>7</v>
      </c>
      <c r="D592" s="20" t="s">
        <v>454</v>
      </c>
      <c r="E592" s="1">
        <v>1</v>
      </c>
      <c r="F592" t="s">
        <v>454</v>
      </c>
      <c r="G592" s="4">
        <v>7</v>
      </c>
      <c r="H592" s="20"/>
      <c r="I592" s="5"/>
      <c r="J592" s="1"/>
    </row>
    <row r="593" spans="1:10" x14ac:dyDescent="0.3">
      <c r="A593" s="1" t="str">
        <f t="shared" si="61"/>
        <v>39</v>
      </c>
      <c r="B593" s="20" t="str">
        <f>+VLOOKUP(BD_Capas[[#This Row],[idcapa]],Capas[],2,0)</f>
        <v>construccin_2</v>
      </c>
      <c r="C593" s="3">
        <f t="shared" si="56"/>
        <v>8</v>
      </c>
      <c r="D593" s="20" t="s">
        <v>455</v>
      </c>
      <c r="E593" s="1">
        <v>1</v>
      </c>
      <c r="F593" t="s">
        <v>455</v>
      </c>
      <c r="G593" s="4">
        <v>8</v>
      </c>
      <c r="H593" s="20"/>
      <c r="I593" s="5"/>
      <c r="J593" s="1"/>
    </row>
    <row r="594" spans="1:10" x14ac:dyDescent="0.3">
      <c r="A594" s="1" t="str">
        <f t="shared" si="61"/>
        <v>39</v>
      </c>
      <c r="B594" s="20" t="str">
        <f>+VLOOKUP(BD_Capas[[#This Row],[idcapa]],Capas[],2,0)</f>
        <v>construccin_2</v>
      </c>
      <c r="C594" s="3">
        <f t="shared" si="56"/>
        <v>9</v>
      </c>
      <c r="D594" s="20" t="s">
        <v>456</v>
      </c>
      <c r="E594" s="1">
        <v>1</v>
      </c>
      <c r="F594" t="s">
        <v>456</v>
      </c>
      <c r="G594" s="4">
        <v>9</v>
      </c>
      <c r="H594" s="20"/>
      <c r="I594" s="31"/>
      <c r="J594" s="1"/>
    </row>
    <row r="595" spans="1:10" x14ac:dyDescent="0.3">
      <c r="A595" s="1" t="str">
        <f t="shared" si="61"/>
        <v>39</v>
      </c>
      <c r="B595" s="20" t="str">
        <f>+VLOOKUP(BD_Capas[[#This Row],[idcapa]],Capas[],2,0)</f>
        <v>construccin_2</v>
      </c>
      <c r="C595" s="3">
        <f t="shared" si="56"/>
        <v>10</v>
      </c>
      <c r="D595" s="20" t="s">
        <v>450</v>
      </c>
      <c r="E595" s="1">
        <v>1</v>
      </c>
      <c r="F595" t="s">
        <v>450</v>
      </c>
      <c r="G595" s="4">
        <v>10</v>
      </c>
      <c r="H595" s="20"/>
      <c r="I595" s="31"/>
      <c r="J595" s="1"/>
    </row>
    <row r="596" spans="1:10" x14ac:dyDescent="0.3">
      <c r="A596" s="18" t="s">
        <v>180</v>
      </c>
      <c r="B596" s="23" t="str">
        <f>+VLOOKUP(BD_Capas[[#This Row],[idcapa]],Capas[],2,0)</f>
        <v>enseanza_2</v>
      </c>
      <c r="C596" s="17">
        <v>1</v>
      </c>
      <c r="D596" s="23" t="s">
        <v>2</v>
      </c>
      <c r="E596" s="1">
        <v>1</v>
      </c>
      <c r="F596" t="s">
        <v>11</v>
      </c>
      <c r="G596" s="14">
        <v>1</v>
      </c>
      <c r="H596" s="23"/>
      <c r="I596" s="37"/>
      <c r="J596" s="18"/>
    </row>
    <row r="597" spans="1:10" x14ac:dyDescent="0.3">
      <c r="A597" s="1" t="str">
        <f>+A596</f>
        <v>40</v>
      </c>
      <c r="B597" s="20" t="str">
        <f>+VLOOKUP(BD_Capas[[#This Row],[idcapa]],Capas[],2,0)</f>
        <v>enseanza_2</v>
      </c>
      <c r="C597" s="3">
        <f t="shared" si="56"/>
        <v>2</v>
      </c>
      <c r="D597" s="20" t="s">
        <v>3</v>
      </c>
      <c r="E597" s="1">
        <v>1</v>
      </c>
      <c r="F597" t="s">
        <v>305</v>
      </c>
      <c r="G597" s="4">
        <v>2</v>
      </c>
      <c r="H597" s="20"/>
      <c r="I597" s="31"/>
      <c r="J597" s="1"/>
    </row>
    <row r="598" spans="1:10" x14ac:dyDescent="0.3">
      <c r="A598" s="1" t="str">
        <f t="shared" ref="A598:A605" si="62">+A597</f>
        <v>40</v>
      </c>
      <c r="B598" s="20" t="str">
        <f>+VLOOKUP(BD_Capas[[#This Row],[idcapa]],Capas[],2,0)</f>
        <v>enseanza_2</v>
      </c>
      <c r="C598" s="3">
        <f t="shared" si="56"/>
        <v>3</v>
      </c>
      <c r="D598" s="20" t="s">
        <v>111</v>
      </c>
      <c r="E598" s="1">
        <v>1</v>
      </c>
      <c r="F598" t="s">
        <v>12</v>
      </c>
      <c r="G598" s="4">
        <v>3</v>
      </c>
      <c r="H598" s="20" t="s">
        <v>470</v>
      </c>
      <c r="I598" s="5" t="str">
        <f>BD_Capas[[#This Row],[idcapa]]&amp;"-"&amp;BD_Capas[[#This Row],[posición_capa]]</f>
        <v>40-1</v>
      </c>
      <c r="J598" s="1">
        <v>1</v>
      </c>
    </row>
    <row r="599" spans="1:10" x14ac:dyDescent="0.3">
      <c r="A599" s="1" t="str">
        <f t="shared" si="62"/>
        <v>40</v>
      </c>
      <c r="B599" s="20" t="str">
        <f>+VLOOKUP(BD_Capas[[#This Row],[idcapa]],Capas[],2,0)</f>
        <v>enseanza_2</v>
      </c>
      <c r="C599" s="3">
        <f t="shared" si="56"/>
        <v>4</v>
      </c>
      <c r="D599" s="20" t="s">
        <v>309</v>
      </c>
      <c r="E599" s="1">
        <v>1</v>
      </c>
      <c r="F599" t="s">
        <v>309</v>
      </c>
      <c r="G599" s="4">
        <v>4</v>
      </c>
      <c r="H599" s="20"/>
      <c r="I599" s="5"/>
      <c r="J599" s="1"/>
    </row>
    <row r="600" spans="1:10" x14ac:dyDescent="0.3">
      <c r="A600" s="1" t="str">
        <f t="shared" si="62"/>
        <v>40</v>
      </c>
      <c r="B600" s="20" t="str">
        <f>+VLOOKUP(BD_Capas[[#This Row],[idcapa]],Capas[],2,0)</f>
        <v>enseanza_2</v>
      </c>
      <c r="C600" s="3">
        <f t="shared" si="56"/>
        <v>5</v>
      </c>
      <c r="D600" s="20" t="s">
        <v>452</v>
      </c>
      <c r="E600" s="1">
        <v>1</v>
      </c>
      <c r="F600" t="s">
        <v>452</v>
      </c>
      <c r="G600" s="4">
        <v>5</v>
      </c>
      <c r="H600" s="20"/>
      <c r="I600" s="5"/>
      <c r="J600" s="1"/>
    </row>
    <row r="601" spans="1:10" x14ac:dyDescent="0.3">
      <c r="A601" s="1" t="str">
        <f t="shared" si="62"/>
        <v>40</v>
      </c>
      <c r="B601" s="20" t="str">
        <f>+VLOOKUP(BD_Capas[[#This Row],[idcapa]],Capas[],2,0)</f>
        <v>enseanza_2</v>
      </c>
      <c r="C601" s="3">
        <f t="shared" si="56"/>
        <v>6</v>
      </c>
      <c r="D601" s="20" t="s">
        <v>453</v>
      </c>
      <c r="E601" s="1">
        <v>1</v>
      </c>
      <c r="F601" t="s">
        <v>453</v>
      </c>
      <c r="G601" s="4">
        <v>6</v>
      </c>
      <c r="H601" s="20"/>
      <c r="I601" s="31"/>
      <c r="J601" s="1"/>
    </row>
    <row r="602" spans="1:10" x14ac:dyDescent="0.3">
      <c r="A602" s="1" t="str">
        <f t="shared" si="62"/>
        <v>40</v>
      </c>
      <c r="B602" s="20" t="str">
        <f>+VLOOKUP(BD_Capas[[#This Row],[idcapa]],Capas[],2,0)</f>
        <v>enseanza_2</v>
      </c>
      <c r="C602" s="3">
        <f t="shared" si="56"/>
        <v>7</v>
      </c>
      <c r="D602" s="20" t="s">
        <v>454</v>
      </c>
      <c r="E602" s="1">
        <v>1</v>
      </c>
      <c r="F602" t="s">
        <v>454</v>
      </c>
      <c r="G602" s="4">
        <v>7</v>
      </c>
      <c r="H602" s="20"/>
      <c r="I602" s="5"/>
      <c r="J602" s="1"/>
    </row>
    <row r="603" spans="1:10" x14ac:dyDescent="0.3">
      <c r="A603" s="1" t="str">
        <f t="shared" si="62"/>
        <v>40</v>
      </c>
      <c r="B603" s="20" t="str">
        <f>+VLOOKUP(BD_Capas[[#This Row],[idcapa]],Capas[],2,0)</f>
        <v>enseanza_2</v>
      </c>
      <c r="C603" s="3">
        <f t="shared" si="56"/>
        <v>8</v>
      </c>
      <c r="D603" s="20" t="s">
        <v>455</v>
      </c>
      <c r="E603" s="1">
        <v>1</v>
      </c>
      <c r="F603" t="s">
        <v>455</v>
      </c>
      <c r="G603" s="4">
        <v>8</v>
      </c>
      <c r="H603" s="20"/>
      <c r="I603" s="5"/>
      <c r="J603" s="1"/>
    </row>
    <row r="604" spans="1:10" x14ac:dyDescent="0.3">
      <c r="A604" s="1" t="str">
        <f t="shared" si="62"/>
        <v>40</v>
      </c>
      <c r="B604" s="20" t="str">
        <f>+VLOOKUP(BD_Capas[[#This Row],[idcapa]],Capas[],2,0)</f>
        <v>enseanza_2</v>
      </c>
      <c r="C604" s="3">
        <f t="shared" si="56"/>
        <v>9</v>
      </c>
      <c r="D604" s="20" t="s">
        <v>456</v>
      </c>
      <c r="E604" s="1">
        <v>1</v>
      </c>
      <c r="F604" t="s">
        <v>456</v>
      </c>
      <c r="G604" s="4">
        <v>9</v>
      </c>
      <c r="H604" s="20"/>
      <c r="I604" s="31"/>
      <c r="J604" s="1"/>
    </row>
    <row r="605" spans="1:10" x14ac:dyDescent="0.3">
      <c r="A605" s="1" t="str">
        <f t="shared" si="62"/>
        <v>40</v>
      </c>
      <c r="B605" s="20" t="str">
        <f>+VLOOKUP(BD_Capas[[#This Row],[idcapa]],Capas[],2,0)</f>
        <v>enseanza_2</v>
      </c>
      <c r="C605" s="3">
        <f t="shared" si="56"/>
        <v>10</v>
      </c>
      <c r="D605" s="20" t="s">
        <v>450</v>
      </c>
      <c r="E605" s="1">
        <v>1</v>
      </c>
      <c r="F605" t="s">
        <v>450</v>
      </c>
      <c r="G605" s="4">
        <v>10</v>
      </c>
      <c r="H605" s="20"/>
      <c r="I605" s="31"/>
      <c r="J605" s="1"/>
    </row>
    <row r="606" spans="1:10" x14ac:dyDescent="0.3">
      <c r="A606" s="18" t="s">
        <v>181</v>
      </c>
      <c r="B606" s="23" t="str">
        <f>+VLOOKUP(BD_Capas[[#This Row],[idcapa]],Capas[],2,0)</f>
        <v>explotacindeminasycanteras_2</v>
      </c>
      <c r="C606" s="17">
        <v>1</v>
      </c>
      <c r="D606" s="23" t="s">
        <v>2</v>
      </c>
      <c r="E606" s="1">
        <v>1</v>
      </c>
      <c r="F606" t="s">
        <v>11</v>
      </c>
      <c r="G606" s="14">
        <v>1</v>
      </c>
      <c r="H606" s="23"/>
      <c r="I606" s="37"/>
      <c r="J606" s="18"/>
    </row>
    <row r="607" spans="1:10" x14ac:dyDescent="0.3">
      <c r="A607" s="1" t="str">
        <f>+A606</f>
        <v>41</v>
      </c>
      <c r="B607" s="20" t="str">
        <f>+VLOOKUP(BD_Capas[[#This Row],[idcapa]],Capas[],2,0)</f>
        <v>explotacindeminasycanteras_2</v>
      </c>
      <c r="C607" s="3">
        <f t="shared" si="56"/>
        <v>2</v>
      </c>
      <c r="D607" s="20" t="s">
        <v>3</v>
      </c>
      <c r="E607" s="1">
        <v>1</v>
      </c>
      <c r="F607" t="s">
        <v>305</v>
      </c>
      <c r="G607" s="4">
        <v>2</v>
      </c>
      <c r="H607" s="20"/>
      <c r="I607" s="31"/>
      <c r="J607" s="1"/>
    </row>
    <row r="608" spans="1:10" x14ac:dyDescent="0.3">
      <c r="A608" s="1" t="str">
        <f t="shared" ref="A608:A615" si="63">+A607</f>
        <v>41</v>
      </c>
      <c r="B608" s="20" t="str">
        <f>+VLOOKUP(BD_Capas[[#This Row],[idcapa]],Capas[],2,0)</f>
        <v>explotacindeminasycanteras_2</v>
      </c>
      <c r="C608" s="3">
        <f t="shared" si="56"/>
        <v>3</v>
      </c>
      <c r="D608" s="20" t="s">
        <v>111</v>
      </c>
      <c r="E608" s="1">
        <v>1</v>
      </c>
      <c r="F608" t="s">
        <v>12</v>
      </c>
      <c r="G608" s="4">
        <v>3</v>
      </c>
      <c r="H608" s="20" t="s">
        <v>471</v>
      </c>
      <c r="I608" s="5" t="str">
        <f>BD_Capas[[#This Row],[idcapa]]&amp;"-"&amp;BD_Capas[[#This Row],[posición_capa]]</f>
        <v>41-1</v>
      </c>
      <c r="J608" s="1">
        <v>1</v>
      </c>
    </row>
    <row r="609" spans="1:10" x14ac:dyDescent="0.3">
      <c r="A609" s="1" t="str">
        <f t="shared" si="63"/>
        <v>41</v>
      </c>
      <c r="B609" s="20" t="str">
        <f>+VLOOKUP(BD_Capas[[#This Row],[idcapa]],Capas[],2,0)</f>
        <v>explotacindeminasycanteras_2</v>
      </c>
      <c r="C609" s="3">
        <f t="shared" si="56"/>
        <v>4</v>
      </c>
      <c r="D609" s="20" t="s">
        <v>309</v>
      </c>
      <c r="E609" s="1">
        <v>1</v>
      </c>
      <c r="F609" t="s">
        <v>309</v>
      </c>
      <c r="G609" s="4">
        <v>4</v>
      </c>
      <c r="H609" s="20"/>
      <c r="I609" s="5"/>
      <c r="J609" s="1"/>
    </row>
    <row r="610" spans="1:10" x14ac:dyDescent="0.3">
      <c r="A610" s="1" t="str">
        <f t="shared" si="63"/>
        <v>41</v>
      </c>
      <c r="B610" s="20" t="str">
        <f>+VLOOKUP(BD_Capas[[#This Row],[idcapa]],Capas[],2,0)</f>
        <v>explotacindeminasycanteras_2</v>
      </c>
      <c r="C610" s="3">
        <f t="shared" si="56"/>
        <v>5</v>
      </c>
      <c r="D610" s="20" t="s">
        <v>452</v>
      </c>
      <c r="E610" s="1">
        <v>1</v>
      </c>
      <c r="F610" t="s">
        <v>452</v>
      </c>
      <c r="G610" s="4">
        <v>5</v>
      </c>
      <c r="H610" s="20"/>
      <c r="I610" s="5"/>
      <c r="J610" s="1"/>
    </row>
    <row r="611" spans="1:10" x14ac:dyDescent="0.3">
      <c r="A611" s="1" t="str">
        <f t="shared" si="63"/>
        <v>41</v>
      </c>
      <c r="B611" s="20" t="str">
        <f>+VLOOKUP(BD_Capas[[#This Row],[idcapa]],Capas[],2,0)</f>
        <v>explotacindeminasycanteras_2</v>
      </c>
      <c r="C611" s="3">
        <f t="shared" ref="C611:C615" si="64">+C610+1</f>
        <v>6</v>
      </c>
      <c r="D611" s="20" t="s">
        <v>453</v>
      </c>
      <c r="E611" s="1">
        <v>1</v>
      </c>
      <c r="F611" t="s">
        <v>453</v>
      </c>
      <c r="G611" s="4">
        <v>6</v>
      </c>
      <c r="H611" s="20"/>
      <c r="I611" s="31"/>
      <c r="J611" s="1"/>
    </row>
    <row r="612" spans="1:10" x14ac:dyDescent="0.3">
      <c r="A612" s="1" t="str">
        <f t="shared" si="63"/>
        <v>41</v>
      </c>
      <c r="B612" s="20" t="str">
        <f>+VLOOKUP(BD_Capas[[#This Row],[idcapa]],Capas[],2,0)</f>
        <v>explotacindeminasycanteras_2</v>
      </c>
      <c r="C612" s="3">
        <f t="shared" si="64"/>
        <v>7</v>
      </c>
      <c r="D612" s="20" t="s">
        <v>454</v>
      </c>
      <c r="E612" s="1">
        <v>1</v>
      </c>
      <c r="F612" t="s">
        <v>454</v>
      </c>
      <c r="G612" s="4">
        <v>7</v>
      </c>
      <c r="H612" s="20"/>
      <c r="I612" s="5"/>
      <c r="J612" s="1"/>
    </row>
    <row r="613" spans="1:10" x14ac:dyDescent="0.3">
      <c r="A613" s="1" t="str">
        <f t="shared" si="63"/>
        <v>41</v>
      </c>
      <c r="B613" s="20" t="str">
        <f>+VLOOKUP(BD_Capas[[#This Row],[idcapa]],Capas[],2,0)</f>
        <v>explotacindeminasycanteras_2</v>
      </c>
      <c r="C613" s="3">
        <f t="shared" si="64"/>
        <v>8</v>
      </c>
      <c r="D613" s="20" t="s">
        <v>455</v>
      </c>
      <c r="E613" s="1">
        <v>1</v>
      </c>
      <c r="F613" t="s">
        <v>455</v>
      </c>
      <c r="G613" s="4">
        <v>8</v>
      </c>
      <c r="H613" s="20"/>
      <c r="I613" s="5"/>
      <c r="J613" s="1"/>
    </row>
    <row r="614" spans="1:10" x14ac:dyDescent="0.3">
      <c r="A614" s="1" t="str">
        <f t="shared" si="63"/>
        <v>41</v>
      </c>
      <c r="B614" s="20" t="str">
        <f>+VLOOKUP(BD_Capas[[#This Row],[idcapa]],Capas[],2,0)</f>
        <v>explotacindeminasycanteras_2</v>
      </c>
      <c r="C614" s="3">
        <f t="shared" si="64"/>
        <v>9</v>
      </c>
      <c r="D614" s="20" t="s">
        <v>456</v>
      </c>
      <c r="E614" s="1">
        <v>1</v>
      </c>
      <c r="F614" t="s">
        <v>456</v>
      </c>
      <c r="G614" s="4">
        <v>9</v>
      </c>
      <c r="H614" s="20"/>
      <c r="I614" s="31"/>
      <c r="J614" s="1"/>
    </row>
    <row r="615" spans="1:10" x14ac:dyDescent="0.3">
      <c r="A615" s="1" t="str">
        <f t="shared" si="63"/>
        <v>41</v>
      </c>
      <c r="B615" s="20" t="str">
        <f>+VLOOKUP(BD_Capas[[#This Row],[idcapa]],Capas[],2,0)</f>
        <v>explotacindeminasycanteras_2</v>
      </c>
      <c r="C615" s="3">
        <f t="shared" si="64"/>
        <v>10</v>
      </c>
      <c r="D615" s="20" t="s">
        <v>450</v>
      </c>
      <c r="E615" s="1">
        <v>1</v>
      </c>
      <c r="F615" t="s">
        <v>450</v>
      </c>
      <c r="G615" s="4">
        <v>10</v>
      </c>
      <c r="H615" s="20"/>
      <c r="I615" s="31"/>
      <c r="J615" s="1"/>
    </row>
    <row r="616" spans="1:10" x14ac:dyDescent="0.3">
      <c r="A616" s="18" t="s">
        <v>182</v>
      </c>
      <c r="B616" s="23" t="str">
        <f>+VLOOKUP(BD_Capas[[#This Row],[idcapa]],Capas[],2,0)</f>
        <v>industriamanufacturera_2</v>
      </c>
      <c r="C616" s="17">
        <v>1</v>
      </c>
      <c r="D616" s="23" t="s">
        <v>2</v>
      </c>
      <c r="E616" s="1">
        <v>1</v>
      </c>
      <c r="F616" t="s">
        <v>11</v>
      </c>
      <c r="G616" s="14">
        <v>1</v>
      </c>
      <c r="H616" s="23"/>
      <c r="I616" s="37"/>
      <c r="J616" s="18"/>
    </row>
    <row r="617" spans="1:10" x14ac:dyDescent="0.3">
      <c r="A617" s="1" t="str">
        <f>+A616</f>
        <v>42</v>
      </c>
      <c r="B617" s="20" t="str">
        <f>+VLOOKUP(BD_Capas[[#This Row],[idcapa]],Capas[],2,0)</f>
        <v>industriamanufacturera_2</v>
      </c>
      <c r="C617" s="3">
        <f t="shared" ref="C617:C682" si="65">+C616+1</f>
        <v>2</v>
      </c>
      <c r="D617" s="20" t="s">
        <v>3</v>
      </c>
      <c r="E617" s="1">
        <v>1</v>
      </c>
      <c r="F617" t="s">
        <v>305</v>
      </c>
      <c r="G617" s="4">
        <v>2</v>
      </c>
      <c r="H617" s="20"/>
      <c r="I617" s="31"/>
      <c r="J617" s="1"/>
    </row>
    <row r="618" spans="1:10" x14ac:dyDescent="0.3">
      <c r="A618" s="1" t="str">
        <f t="shared" ref="A618:A625" si="66">+A617</f>
        <v>42</v>
      </c>
      <c r="B618" s="20" t="str">
        <f>+VLOOKUP(BD_Capas[[#This Row],[idcapa]],Capas[],2,0)</f>
        <v>industriamanufacturera_2</v>
      </c>
      <c r="C618" s="3">
        <f t="shared" si="65"/>
        <v>3</v>
      </c>
      <c r="D618" s="20" t="s">
        <v>111</v>
      </c>
      <c r="E618" s="1">
        <v>1</v>
      </c>
      <c r="F618" t="s">
        <v>12</v>
      </c>
      <c r="G618" s="4">
        <v>3</v>
      </c>
      <c r="H618" s="20" t="s">
        <v>472</v>
      </c>
      <c r="I618" s="5" t="str">
        <f>BD_Capas[[#This Row],[idcapa]]&amp;"-"&amp;BD_Capas[[#This Row],[posición_capa]]</f>
        <v>42-1</v>
      </c>
      <c r="J618" s="1">
        <v>1</v>
      </c>
    </row>
    <row r="619" spans="1:10" x14ac:dyDescent="0.3">
      <c r="A619" s="1" t="str">
        <f t="shared" si="66"/>
        <v>42</v>
      </c>
      <c r="B619" s="20" t="str">
        <f>+VLOOKUP(BD_Capas[[#This Row],[idcapa]],Capas[],2,0)</f>
        <v>industriamanufacturera_2</v>
      </c>
      <c r="C619" s="3">
        <f t="shared" si="65"/>
        <v>4</v>
      </c>
      <c r="D619" s="20" t="s">
        <v>309</v>
      </c>
      <c r="E619" s="1">
        <v>1</v>
      </c>
      <c r="F619" t="s">
        <v>309</v>
      </c>
      <c r="G619" s="4">
        <v>4</v>
      </c>
      <c r="H619" s="20"/>
      <c r="I619" s="5"/>
      <c r="J619" s="1"/>
    </row>
    <row r="620" spans="1:10" x14ac:dyDescent="0.3">
      <c r="A620" s="1" t="str">
        <f t="shared" si="66"/>
        <v>42</v>
      </c>
      <c r="B620" s="20" t="str">
        <f>+VLOOKUP(BD_Capas[[#This Row],[idcapa]],Capas[],2,0)</f>
        <v>industriamanufacturera_2</v>
      </c>
      <c r="C620" s="3">
        <f t="shared" si="65"/>
        <v>5</v>
      </c>
      <c r="D620" s="20" t="s">
        <v>452</v>
      </c>
      <c r="E620" s="1">
        <v>1</v>
      </c>
      <c r="F620" t="s">
        <v>452</v>
      </c>
      <c r="G620" s="4">
        <v>5</v>
      </c>
      <c r="H620" s="20"/>
      <c r="I620" s="5"/>
      <c r="J620" s="1"/>
    </row>
    <row r="621" spans="1:10" x14ac:dyDescent="0.3">
      <c r="A621" s="1" t="str">
        <f t="shared" si="66"/>
        <v>42</v>
      </c>
      <c r="B621" s="20" t="str">
        <f>+VLOOKUP(BD_Capas[[#This Row],[idcapa]],Capas[],2,0)</f>
        <v>industriamanufacturera_2</v>
      </c>
      <c r="C621" s="3">
        <f t="shared" si="65"/>
        <v>6</v>
      </c>
      <c r="D621" s="20" t="s">
        <v>453</v>
      </c>
      <c r="E621" s="1">
        <v>1</v>
      </c>
      <c r="F621" t="s">
        <v>453</v>
      </c>
      <c r="G621" s="4">
        <v>6</v>
      </c>
      <c r="H621" s="20"/>
      <c r="I621" s="31"/>
      <c r="J621" s="1"/>
    </row>
    <row r="622" spans="1:10" x14ac:dyDescent="0.3">
      <c r="A622" s="1" t="str">
        <f t="shared" si="66"/>
        <v>42</v>
      </c>
      <c r="B622" s="20" t="str">
        <f>+VLOOKUP(BD_Capas[[#This Row],[idcapa]],Capas[],2,0)</f>
        <v>industriamanufacturera_2</v>
      </c>
      <c r="C622" s="3">
        <f t="shared" si="65"/>
        <v>7</v>
      </c>
      <c r="D622" s="20" t="s">
        <v>454</v>
      </c>
      <c r="E622" s="1">
        <v>1</v>
      </c>
      <c r="F622" t="s">
        <v>454</v>
      </c>
      <c r="G622" s="4">
        <v>7</v>
      </c>
      <c r="H622" s="20"/>
      <c r="I622" s="5"/>
      <c r="J622" s="1"/>
    </row>
    <row r="623" spans="1:10" x14ac:dyDescent="0.3">
      <c r="A623" s="1" t="str">
        <f t="shared" si="66"/>
        <v>42</v>
      </c>
      <c r="B623" s="20" t="str">
        <f>+VLOOKUP(BD_Capas[[#This Row],[idcapa]],Capas[],2,0)</f>
        <v>industriamanufacturera_2</v>
      </c>
      <c r="C623" s="3">
        <f t="shared" si="65"/>
        <v>8</v>
      </c>
      <c r="D623" s="20" t="s">
        <v>455</v>
      </c>
      <c r="E623" s="1">
        <v>1</v>
      </c>
      <c r="F623" t="s">
        <v>455</v>
      </c>
      <c r="G623" s="4">
        <v>8</v>
      </c>
      <c r="H623" s="20"/>
      <c r="I623" s="5"/>
      <c r="J623" s="1"/>
    </row>
    <row r="624" spans="1:10" x14ac:dyDescent="0.3">
      <c r="A624" s="1" t="str">
        <f t="shared" si="66"/>
        <v>42</v>
      </c>
      <c r="B624" s="20" t="str">
        <f>+VLOOKUP(BD_Capas[[#This Row],[idcapa]],Capas[],2,0)</f>
        <v>industriamanufacturera_2</v>
      </c>
      <c r="C624" s="3">
        <f t="shared" si="65"/>
        <v>9</v>
      </c>
      <c r="D624" s="20" t="s">
        <v>456</v>
      </c>
      <c r="E624" s="1">
        <v>1</v>
      </c>
      <c r="F624" t="s">
        <v>456</v>
      </c>
      <c r="G624" s="4">
        <v>9</v>
      </c>
      <c r="H624" s="20"/>
      <c r="I624" s="31"/>
      <c r="J624" s="1"/>
    </row>
    <row r="625" spans="1:10" x14ac:dyDescent="0.3">
      <c r="A625" s="1" t="str">
        <f t="shared" si="66"/>
        <v>42</v>
      </c>
      <c r="B625" s="20" t="str">
        <f>+VLOOKUP(BD_Capas[[#This Row],[idcapa]],Capas[],2,0)</f>
        <v>industriamanufacturera_2</v>
      </c>
      <c r="C625" s="3">
        <f t="shared" si="65"/>
        <v>10</v>
      </c>
      <c r="D625" s="20" t="s">
        <v>450</v>
      </c>
      <c r="E625" s="1">
        <v>1</v>
      </c>
      <c r="F625" t="s">
        <v>450</v>
      </c>
      <c r="G625" s="4">
        <v>10</v>
      </c>
      <c r="H625" s="20"/>
      <c r="I625" s="31"/>
      <c r="J625" s="1"/>
    </row>
    <row r="626" spans="1:10" x14ac:dyDescent="0.3">
      <c r="A626" s="18" t="s">
        <v>183</v>
      </c>
      <c r="B626" s="23" t="str">
        <f>+VLOOKUP(BD_Capas[[#This Row],[idcapa]],Capas[],2,0)</f>
        <v>informacinycomunicaciones_2</v>
      </c>
      <c r="C626" s="17">
        <v>1</v>
      </c>
      <c r="D626" s="23" t="s">
        <v>2</v>
      </c>
      <c r="E626" s="1">
        <v>1</v>
      </c>
      <c r="F626" t="s">
        <v>11</v>
      </c>
      <c r="G626" s="14">
        <v>1</v>
      </c>
      <c r="H626" s="23"/>
      <c r="I626" s="37"/>
      <c r="J626" s="18"/>
    </row>
    <row r="627" spans="1:10" x14ac:dyDescent="0.3">
      <c r="A627" s="1" t="str">
        <f>+A626</f>
        <v>43</v>
      </c>
      <c r="B627" s="20" t="str">
        <f>+VLOOKUP(BD_Capas[[#This Row],[idcapa]],Capas[],2,0)</f>
        <v>informacinycomunicaciones_2</v>
      </c>
      <c r="C627" s="3">
        <f t="shared" si="65"/>
        <v>2</v>
      </c>
      <c r="D627" s="20" t="s">
        <v>3</v>
      </c>
      <c r="E627" s="1">
        <v>1</v>
      </c>
      <c r="F627" t="s">
        <v>305</v>
      </c>
      <c r="G627" s="4">
        <v>2</v>
      </c>
      <c r="H627" s="20"/>
      <c r="I627" s="31"/>
      <c r="J627" s="1"/>
    </row>
    <row r="628" spans="1:10" x14ac:dyDescent="0.3">
      <c r="A628" s="1" t="str">
        <f t="shared" ref="A628:A635" si="67">+A627</f>
        <v>43</v>
      </c>
      <c r="B628" s="20" t="str">
        <f>+VLOOKUP(BD_Capas[[#This Row],[idcapa]],Capas[],2,0)</f>
        <v>informacinycomunicaciones_2</v>
      </c>
      <c r="C628" s="3">
        <f t="shared" si="65"/>
        <v>3</v>
      </c>
      <c r="D628" s="20" t="s">
        <v>111</v>
      </c>
      <c r="E628" s="1">
        <v>1</v>
      </c>
      <c r="F628" t="s">
        <v>12</v>
      </c>
      <c r="G628" s="4">
        <v>3</v>
      </c>
      <c r="H628" s="20" t="s">
        <v>473</v>
      </c>
      <c r="I628" s="5" t="str">
        <f>BD_Capas[[#This Row],[idcapa]]&amp;"-"&amp;BD_Capas[[#This Row],[posición_capa]]</f>
        <v>43-1</v>
      </c>
      <c r="J628" s="1">
        <v>1</v>
      </c>
    </row>
    <row r="629" spans="1:10" x14ac:dyDescent="0.3">
      <c r="A629" s="1" t="str">
        <f t="shared" si="67"/>
        <v>43</v>
      </c>
      <c r="B629" s="20" t="str">
        <f>+VLOOKUP(BD_Capas[[#This Row],[idcapa]],Capas[],2,0)</f>
        <v>informacinycomunicaciones_2</v>
      </c>
      <c r="C629" s="3">
        <f t="shared" si="65"/>
        <v>4</v>
      </c>
      <c r="D629" s="20" t="s">
        <v>309</v>
      </c>
      <c r="E629" s="1">
        <v>1</v>
      </c>
      <c r="F629" t="s">
        <v>309</v>
      </c>
      <c r="G629" s="4">
        <v>4</v>
      </c>
      <c r="H629" s="20"/>
      <c r="I629" s="5"/>
      <c r="J629" s="1"/>
    </row>
    <row r="630" spans="1:10" x14ac:dyDescent="0.3">
      <c r="A630" s="1" t="str">
        <f t="shared" si="67"/>
        <v>43</v>
      </c>
      <c r="B630" s="20" t="str">
        <f>+VLOOKUP(BD_Capas[[#This Row],[idcapa]],Capas[],2,0)</f>
        <v>informacinycomunicaciones_2</v>
      </c>
      <c r="C630" s="3">
        <f t="shared" si="65"/>
        <v>5</v>
      </c>
      <c r="D630" s="20" t="s">
        <v>452</v>
      </c>
      <c r="E630" s="1">
        <v>1</v>
      </c>
      <c r="F630" t="s">
        <v>452</v>
      </c>
      <c r="G630" s="4">
        <v>5</v>
      </c>
      <c r="H630" s="20"/>
      <c r="I630" s="5"/>
      <c r="J630" s="1"/>
    </row>
    <row r="631" spans="1:10" x14ac:dyDescent="0.3">
      <c r="A631" s="1" t="str">
        <f t="shared" si="67"/>
        <v>43</v>
      </c>
      <c r="B631" s="20" t="str">
        <f>+VLOOKUP(BD_Capas[[#This Row],[idcapa]],Capas[],2,0)</f>
        <v>informacinycomunicaciones_2</v>
      </c>
      <c r="C631" s="3">
        <f t="shared" si="65"/>
        <v>6</v>
      </c>
      <c r="D631" s="20" t="s">
        <v>453</v>
      </c>
      <c r="E631" s="1">
        <v>1</v>
      </c>
      <c r="F631" t="s">
        <v>453</v>
      </c>
      <c r="G631" s="4">
        <v>6</v>
      </c>
      <c r="H631" s="20"/>
      <c r="I631" s="31"/>
      <c r="J631" s="1"/>
    </row>
    <row r="632" spans="1:10" x14ac:dyDescent="0.3">
      <c r="A632" s="1" t="str">
        <f t="shared" si="67"/>
        <v>43</v>
      </c>
      <c r="B632" s="20" t="str">
        <f>+VLOOKUP(BD_Capas[[#This Row],[idcapa]],Capas[],2,0)</f>
        <v>informacinycomunicaciones_2</v>
      </c>
      <c r="C632" s="3">
        <f t="shared" si="65"/>
        <v>7</v>
      </c>
      <c r="D632" s="20" t="s">
        <v>454</v>
      </c>
      <c r="E632" s="1">
        <v>1</v>
      </c>
      <c r="F632" t="s">
        <v>454</v>
      </c>
      <c r="G632" s="4">
        <v>7</v>
      </c>
      <c r="H632" s="20"/>
      <c r="I632" s="5"/>
      <c r="J632" s="1"/>
    </row>
    <row r="633" spans="1:10" x14ac:dyDescent="0.3">
      <c r="A633" s="1" t="str">
        <f t="shared" si="67"/>
        <v>43</v>
      </c>
      <c r="B633" s="20" t="str">
        <f>+VLOOKUP(BD_Capas[[#This Row],[idcapa]],Capas[],2,0)</f>
        <v>informacinycomunicaciones_2</v>
      </c>
      <c r="C633" s="3">
        <f t="shared" si="65"/>
        <v>8</v>
      </c>
      <c r="D633" s="20" t="s">
        <v>455</v>
      </c>
      <c r="E633" s="1">
        <v>1</v>
      </c>
      <c r="F633" t="s">
        <v>455</v>
      </c>
      <c r="G633" s="4">
        <v>8</v>
      </c>
      <c r="H633" s="20"/>
      <c r="I633" s="5"/>
      <c r="J633" s="1"/>
    </row>
    <row r="634" spans="1:10" x14ac:dyDescent="0.3">
      <c r="A634" s="1" t="str">
        <f t="shared" si="67"/>
        <v>43</v>
      </c>
      <c r="B634" s="20" t="str">
        <f>+VLOOKUP(BD_Capas[[#This Row],[idcapa]],Capas[],2,0)</f>
        <v>informacinycomunicaciones_2</v>
      </c>
      <c r="C634" s="3">
        <f t="shared" si="65"/>
        <v>9</v>
      </c>
      <c r="D634" s="20" t="s">
        <v>456</v>
      </c>
      <c r="E634" s="1">
        <v>1</v>
      </c>
      <c r="F634" t="s">
        <v>456</v>
      </c>
      <c r="G634" s="4">
        <v>9</v>
      </c>
      <c r="H634" s="20"/>
      <c r="I634" s="31"/>
      <c r="J634" s="1"/>
    </row>
    <row r="635" spans="1:10" x14ac:dyDescent="0.3">
      <c r="A635" s="1" t="str">
        <f t="shared" si="67"/>
        <v>43</v>
      </c>
      <c r="B635" s="20" t="str">
        <f>+VLOOKUP(BD_Capas[[#This Row],[idcapa]],Capas[],2,0)</f>
        <v>informacinycomunicaciones_2</v>
      </c>
      <c r="C635" s="3">
        <f t="shared" si="65"/>
        <v>10</v>
      </c>
      <c r="D635" s="20" t="s">
        <v>450</v>
      </c>
      <c r="E635" s="1">
        <v>1</v>
      </c>
      <c r="F635" t="s">
        <v>450</v>
      </c>
      <c r="G635" s="4">
        <v>10</v>
      </c>
      <c r="H635" s="20"/>
      <c r="I635" s="31"/>
      <c r="J635" s="1"/>
    </row>
    <row r="636" spans="1:10" x14ac:dyDescent="0.3">
      <c r="A636" s="18" t="s">
        <v>184</v>
      </c>
      <c r="B636" s="23" t="str">
        <f>+VLOOKUP(BD_Capas[[#This Row],[idcapa]],Capas[],2,0)</f>
        <v>otrasactividadesdeservicios_2</v>
      </c>
      <c r="C636" s="17">
        <v>1</v>
      </c>
      <c r="D636" s="23" t="s">
        <v>2</v>
      </c>
      <c r="E636" s="1">
        <v>1</v>
      </c>
      <c r="F636" t="s">
        <v>11</v>
      </c>
      <c r="G636" s="14">
        <v>1</v>
      </c>
      <c r="H636" s="23"/>
      <c r="I636" s="37"/>
      <c r="J636" s="18"/>
    </row>
    <row r="637" spans="1:10" x14ac:dyDescent="0.3">
      <c r="A637" s="1" t="str">
        <f>+A636</f>
        <v>44</v>
      </c>
      <c r="B637" s="20" t="str">
        <f>+VLOOKUP(BD_Capas[[#This Row],[idcapa]],Capas[],2,0)</f>
        <v>otrasactividadesdeservicios_2</v>
      </c>
      <c r="C637" s="3">
        <f t="shared" si="65"/>
        <v>2</v>
      </c>
      <c r="D637" s="20" t="s">
        <v>3</v>
      </c>
      <c r="E637" s="1">
        <v>1</v>
      </c>
      <c r="F637" t="s">
        <v>305</v>
      </c>
      <c r="G637" s="4">
        <v>2</v>
      </c>
      <c r="H637" s="20"/>
      <c r="I637" s="31"/>
      <c r="J637" s="1"/>
    </row>
    <row r="638" spans="1:10" x14ac:dyDescent="0.3">
      <c r="A638" s="1" t="str">
        <f t="shared" ref="A638:A645" si="68">+A637</f>
        <v>44</v>
      </c>
      <c r="B638" s="20" t="str">
        <f>+VLOOKUP(BD_Capas[[#This Row],[idcapa]],Capas[],2,0)</f>
        <v>otrasactividadesdeservicios_2</v>
      </c>
      <c r="C638" s="3">
        <f t="shared" si="65"/>
        <v>3</v>
      </c>
      <c r="D638" s="20" t="s">
        <v>111</v>
      </c>
      <c r="E638" s="1">
        <v>1</v>
      </c>
      <c r="F638" t="s">
        <v>12</v>
      </c>
      <c r="G638" s="4">
        <v>3</v>
      </c>
      <c r="H638" s="20" t="s">
        <v>474</v>
      </c>
      <c r="I638" s="5" t="str">
        <f>BD_Capas[[#This Row],[idcapa]]&amp;"-"&amp;BD_Capas[[#This Row],[posición_capa]]</f>
        <v>44-1</v>
      </c>
      <c r="J638" s="1">
        <v>1</v>
      </c>
    </row>
    <row r="639" spans="1:10" x14ac:dyDescent="0.3">
      <c r="A639" s="1" t="str">
        <f t="shared" si="68"/>
        <v>44</v>
      </c>
      <c r="B639" s="20" t="str">
        <f>+VLOOKUP(BD_Capas[[#This Row],[idcapa]],Capas[],2,0)</f>
        <v>otrasactividadesdeservicios_2</v>
      </c>
      <c r="C639" s="3">
        <f t="shared" si="65"/>
        <v>4</v>
      </c>
      <c r="D639" s="20" t="s">
        <v>309</v>
      </c>
      <c r="E639" s="1">
        <v>1</v>
      </c>
      <c r="F639" t="s">
        <v>309</v>
      </c>
      <c r="G639" s="4">
        <v>4</v>
      </c>
      <c r="H639" s="20"/>
      <c r="I639" s="5"/>
      <c r="J639" s="1"/>
    </row>
    <row r="640" spans="1:10" x14ac:dyDescent="0.3">
      <c r="A640" s="1" t="str">
        <f t="shared" si="68"/>
        <v>44</v>
      </c>
      <c r="B640" s="20" t="str">
        <f>+VLOOKUP(BD_Capas[[#This Row],[idcapa]],Capas[],2,0)</f>
        <v>otrasactividadesdeservicios_2</v>
      </c>
      <c r="C640" s="3">
        <f t="shared" si="65"/>
        <v>5</v>
      </c>
      <c r="D640" s="20" t="s">
        <v>452</v>
      </c>
      <c r="E640" s="1">
        <v>1</v>
      </c>
      <c r="F640" t="s">
        <v>452</v>
      </c>
      <c r="G640" s="4">
        <v>5</v>
      </c>
      <c r="H640" s="20"/>
      <c r="I640" s="5"/>
      <c r="J640" s="1"/>
    </row>
    <row r="641" spans="1:10" x14ac:dyDescent="0.3">
      <c r="A641" s="1" t="str">
        <f t="shared" si="68"/>
        <v>44</v>
      </c>
      <c r="B641" s="20" t="str">
        <f>+VLOOKUP(BD_Capas[[#This Row],[idcapa]],Capas[],2,0)</f>
        <v>otrasactividadesdeservicios_2</v>
      </c>
      <c r="C641" s="3">
        <f t="shared" si="65"/>
        <v>6</v>
      </c>
      <c r="D641" s="20" t="s">
        <v>453</v>
      </c>
      <c r="E641" s="1">
        <v>1</v>
      </c>
      <c r="F641" t="s">
        <v>453</v>
      </c>
      <c r="G641" s="4">
        <v>6</v>
      </c>
      <c r="H641" s="20"/>
      <c r="I641" s="31"/>
      <c r="J641" s="1"/>
    </row>
    <row r="642" spans="1:10" x14ac:dyDescent="0.3">
      <c r="A642" s="1" t="str">
        <f t="shared" si="68"/>
        <v>44</v>
      </c>
      <c r="B642" s="20" t="str">
        <f>+VLOOKUP(BD_Capas[[#This Row],[idcapa]],Capas[],2,0)</f>
        <v>otrasactividadesdeservicios_2</v>
      </c>
      <c r="C642" s="3">
        <f t="shared" si="65"/>
        <v>7</v>
      </c>
      <c r="D642" s="20" t="s">
        <v>454</v>
      </c>
      <c r="E642" s="1">
        <v>1</v>
      </c>
      <c r="F642" t="s">
        <v>454</v>
      </c>
      <c r="G642" s="4">
        <v>7</v>
      </c>
      <c r="H642" s="20"/>
      <c r="I642" s="5"/>
      <c r="J642" s="1"/>
    </row>
    <row r="643" spans="1:10" x14ac:dyDescent="0.3">
      <c r="A643" s="1" t="str">
        <f t="shared" si="68"/>
        <v>44</v>
      </c>
      <c r="B643" s="20" t="str">
        <f>+VLOOKUP(BD_Capas[[#This Row],[idcapa]],Capas[],2,0)</f>
        <v>otrasactividadesdeservicios_2</v>
      </c>
      <c r="C643" s="3">
        <f t="shared" si="65"/>
        <v>8</v>
      </c>
      <c r="D643" s="20" t="s">
        <v>455</v>
      </c>
      <c r="E643" s="1">
        <v>1</v>
      </c>
      <c r="F643" t="s">
        <v>455</v>
      </c>
      <c r="G643" s="4">
        <v>8</v>
      </c>
      <c r="H643" s="20"/>
      <c r="I643" s="5"/>
      <c r="J643" s="1"/>
    </row>
    <row r="644" spans="1:10" x14ac:dyDescent="0.3">
      <c r="A644" s="1" t="str">
        <f t="shared" si="68"/>
        <v>44</v>
      </c>
      <c r="B644" s="20" t="str">
        <f>+VLOOKUP(BD_Capas[[#This Row],[idcapa]],Capas[],2,0)</f>
        <v>otrasactividadesdeservicios_2</v>
      </c>
      <c r="C644" s="3">
        <f t="shared" si="65"/>
        <v>9</v>
      </c>
      <c r="D644" s="20" t="s">
        <v>456</v>
      </c>
      <c r="E644" s="1">
        <v>1</v>
      </c>
      <c r="F644" t="s">
        <v>456</v>
      </c>
      <c r="G644" s="4">
        <v>9</v>
      </c>
      <c r="H644" s="20"/>
      <c r="I644" s="31"/>
      <c r="J644" s="1"/>
    </row>
    <row r="645" spans="1:10" x14ac:dyDescent="0.3">
      <c r="A645" s="1" t="str">
        <f t="shared" si="68"/>
        <v>44</v>
      </c>
      <c r="B645" s="20" t="str">
        <f>+VLOOKUP(BD_Capas[[#This Row],[idcapa]],Capas[],2,0)</f>
        <v>otrasactividadesdeservicios_2</v>
      </c>
      <c r="C645" s="3">
        <f t="shared" si="65"/>
        <v>10</v>
      </c>
      <c r="D645" s="20" t="s">
        <v>450</v>
      </c>
      <c r="E645" s="1">
        <v>1</v>
      </c>
      <c r="F645" t="s">
        <v>450</v>
      </c>
      <c r="G645" s="4">
        <v>10</v>
      </c>
      <c r="H645" s="20"/>
      <c r="I645" s="31"/>
      <c r="J645" s="1"/>
    </row>
    <row r="646" spans="1:10" x14ac:dyDescent="0.3">
      <c r="A646" s="18" t="s">
        <v>185</v>
      </c>
      <c r="B646" s="23" t="str">
        <f>+VLOOKUP(BD_Capas[[#This Row],[idcapa]],Capas[],2,0)</f>
        <v>suministrodeaguaaguasresidualesdesechosydescontaminacin_2</v>
      </c>
      <c r="C646" s="17">
        <v>1</v>
      </c>
      <c r="D646" s="23" t="s">
        <v>2</v>
      </c>
      <c r="E646" s="1">
        <v>1</v>
      </c>
      <c r="F646" t="s">
        <v>11</v>
      </c>
      <c r="G646" s="14">
        <v>1</v>
      </c>
      <c r="H646" s="23"/>
      <c r="I646" s="37"/>
      <c r="J646" s="18"/>
    </row>
    <row r="647" spans="1:10" x14ac:dyDescent="0.3">
      <c r="A647" s="1" t="str">
        <f>+A646</f>
        <v>45</v>
      </c>
      <c r="B647" s="20" t="str">
        <f>+VLOOKUP(BD_Capas[[#This Row],[idcapa]],Capas[],2,0)</f>
        <v>suministrodeaguaaguasresidualesdesechosydescontaminacin_2</v>
      </c>
      <c r="C647" s="3">
        <f t="shared" si="65"/>
        <v>2</v>
      </c>
      <c r="D647" s="20" t="s">
        <v>3</v>
      </c>
      <c r="E647" s="1">
        <v>1</v>
      </c>
      <c r="F647" t="s">
        <v>305</v>
      </c>
      <c r="G647" s="4">
        <v>2</v>
      </c>
      <c r="H647" s="20"/>
      <c r="I647" s="31"/>
      <c r="J647" s="1"/>
    </row>
    <row r="648" spans="1:10" x14ac:dyDescent="0.3">
      <c r="A648" s="1" t="str">
        <f t="shared" ref="A648:A655" si="69">+A647</f>
        <v>45</v>
      </c>
      <c r="B648" s="20" t="str">
        <f>+VLOOKUP(BD_Capas[[#This Row],[idcapa]],Capas[],2,0)</f>
        <v>suministrodeaguaaguasresidualesdesechosydescontaminacin_2</v>
      </c>
      <c r="C648" s="3">
        <f t="shared" si="65"/>
        <v>3</v>
      </c>
      <c r="D648" s="20" t="s">
        <v>111</v>
      </c>
      <c r="E648" s="1">
        <v>1</v>
      </c>
      <c r="F648" t="s">
        <v>12</v>
      </c>
      <c r="G648" s="4">
        <v>3</v>
      </c>
      <c r="H648" s="20" t="s">
        <v>475</v>
      </c>
      <c r="I648" s="5" t="str">
        <f>BD_Capas[[#This Row],[idcapa]]&amp;"-"&amp;BD_Capas[[#This Row],[posición_capa]]</f>
        <v>45-1</v>
      </c>
      <c r="J648" s="1">
        <v>1</v>
      </c>
    </row>
    <row r="649" spans="1:10" x14ac:dyDescent="0.3">
      <c r="A649" s="1" t="str">
        <f t="shared" si="69"/>
        <v>45</v>
      </c>
      <c r="B649" s="20" t="str">
        <f>+VLOOKUP(BD_Capas[[#This Row],[idcapa]],Capas[],2,0)</f>
        <v>suministrodeaguaaguasresidualesdesechosydescontaminacin_2</v>
      </c>
      <c r="C649" s="3">
        <f t="shared" si="65"/>
        <v>4</v>
      </c>
      <c r="D649" s="20" t="s">
        <v>309</v>
      </c>
      <c r="E649" s="1">
        <v>1</v>
      </c>
      <c r="F649" t="s">
        <v>309</v>
      </c>
      <c r="G649" s="4">
        <v>4</v>
      </c>
      <c r="H649" s="20"/>
      <c r="I649" s="5"/>
      <c r="J649" s="1"/>
    </row>
    <row r="650" spans="1:10" x14ac:dyDescent="0.3">
      <c r="A650" s="1" t="str">
        <f t="shared" si="69"/>
        <v>45</v>
      </c>
      <c r="B650" s="20" t="str">
        <f>+VLOOKUP(BD_Capas[[#This Row],[idcapa]],Capas[],2,0)</f>
        <v>suministrodeaguaaguasresidualesdesechosydescontaminacin_2</v>
      </c>
      <c r="C650" s="3">
        <f t="shared" si="65"/>
        <v>5</v>
      </c>
      <c r="D650" s="20" t="s">
        <v>452</v>
      </c>
      <c r="E650" s="1">
        <v>1</v>
      </c>
      <c r="F650" t="s">
        <v>452</v>
      </c>
      <c r="G650" s="4">
        <v>5</v>
      </c>
      <c r="H650" s="20"/>
      <c r="I650" s="5"/>
      <c r="J650" s="1"/>
    </row>
    <row r="651" spans="1:10" x14ac:dyDescent="0.3">
      <c r="A651" s="1" t="str">
        <f t="shared" si="69"/>
        <v>45</v>
      </c>
      <c r="B651" s="20" t="str">
        <f>+VLOOKUP(BD_Capas[[#This Row],[idcapa]],Capas[],2,0)</f>
        <v>suministrodeaguaaguasresidualesdesechosydescontaminacin_2</v>
      </c>
      <c r="C651" s="3">
        <f t="shared" si="65"/>
        <v>6</v>
      </c>
      <c r="D651" s="20" t="s">
        <v>453</v>
      </c>
      <c r="E651" s="1">
        <v>1</v>
      </c>
      <c r="F651" t="s">
        <v>453</v>
      </c>
      <c r="G651" s="4">
        <v>6</v>
      </c>
      <c r="H651" s="20"/>
      <c r="I651" s="31"/>
      <c r="J651" s="1"/>
    </row>
    <row r="652" spans="1:10" x14ac:dyDescent="0.3">
      <c r="A652" s="1" t="str">
        <f t="shared" si="69"/>
        <v>45</v>
      </c>
      <c r="B652" s="20" t="str">
        <f>+VLOOKUP(BD_Capas[[#This Row],[idcapa]],Capas[],2,0)</f>
        <v>suministrodeaguaaguasresidualesdesechosydescontaminacin_2</v>
      </c>
      <c r="C652" s="3">
        <f t="shared" si="65"/>
        <v>7</v>
      </c>
      <c r="D652" s="20" t="s">
        <v>454</v>
      </c>
      <c r="E652" s="1">
        <v>1</v>
      </c>
      <c r="F652" t="s">
        <v>454</v>
      </c>
      <c r="G652" s="4">
        <v>7</v>
      </c>
      <c r="H652" s="20"/>
      <c r="I652" s="5"/>
      <c r="J652" s="1"/>
    </row>
    <row r="653" spans="1:10" x14ac:dyDescent="0.3">
      <c r="A653" s="1" t="str">
        <f t="shared" si="69"/>
        <v>45</v>
      </c>
      <c r="B653" s="20" t="str">
        <f>+VLOOKUP(BD_Capas[[#This Row],[idcapa]],Capas[],2,0)</f>
        <v>suministrodeaguaaguasresidualesdesechosydescontaminacin_2</v>
      </c>
      <c r="C653" s="3">
        <f t="shared" si="65"/>
        <v>8</v>
      </c>
      <c r="D653" s="20" t="s">
        <v>455</v>
      </c>
      <c r="E653" s="1">
        <v>1</v>
      </c>
      <c r="F653" t="s">
        <v>455</v>
      </c>
      <c r="G653" s="4">
        <v>8</v>
      </c>
      <c r="H653" s="20"/>
      <c r="I653" s="5"/>
      <c r="J653" s="1"/>
    </row>
    <row r="654" spans="1:10" x14ac:dyDescent="0.3">
      <c r="A654" s="1" t="str">
        <f t="shared" si="69"/>
        <v>45</v>
      </c>
      <c r="B654" s="20" t="str">
        <f>+VLOOKUP(BD_Capas[[#This Row],[idcapa]],Capas[],2,0)</f>
        <v>suministrodeaguaaguasresidualesdesechosydescontaminacin_2</v>
      </c>
      <c r="C654" s="3">
        <f t="shared" si="65"/>
        <v>9</v>
      </c>
      <c r="D654" s="20" t="s">
        <v>456</v>
      </c>
      <c r="E654" s="1">
        <v>1</v>
      </c>
      <c r="F654" t="s">
        <v>456</v>
      </c>
      <c r="G654" s="4">
        <v>9</v>
      </c>
      <c r="H654" s="20"/>
      <c r="I654" s="31"/>
      <c r="J654" s="1"/>
    </row>
    <row r="655" spans="1:10" x14ac:dyDescent="0.3">
      <c r="A655" s="1" t="str">
        <f t="shared" si="69"/>
        <v>45</v>
      </c>
      <c r="B655" s="20" t="str">
        <f>+VLOOKUP(BD_Capas[[#This Row],[idcapa]],Capas[],2,0)</f>
        <v>suministrodeaguaaguasresidualesdesechosydescontaminacin_2</v>
      </c>
      <c r="C655" s="3">
        <f t="shared" si="65"/>
        <v>10</v>
      </c>
      <c r="D655" s="20" t="s">
        <v>450</v>
      </c>
      <c r="E655" s="1">
        <v>1</v>
      </c>
      <c r="F655" t="s">
        <v>450</v>
      </c>
      <c r="G655" s="4">
        <v>10</v>
      </c>
      <c r="H655" s="20"/>
      <c r="I655" s="31"/>
      <c r="J655" s="1"/>
    </row>
    <row r="656" spans="1:10" x14ac:dyDescent="0.3">
      <c r="A656" s="18" t="s">
        <v>186</v>
      </c>
      <c r="B656" s="23" t="str">
        <f>+VLOOKUP(BD_Capas[[#This Row],[idcapa]],Capas[],2,0)</f>
        <v>suministrodeelectricidadgasvaporyaireacondicionado_2</v>
      </c>
      <c r="C656" s="17">
        <v>1</v>
      </c>
      <c r="D656" s="23" t="s">
        <v>2</v>
      </c>
      <c r="E656" s="1">
        <v>1</v>
      </c>
      <c r="F656" t="s">
        <v>11</v>
      </c>
      <c r="G656" s="14">
        <v>1</v>
      </c>
      <c r="H656" s="23"/>
      <c r="I656" s="37"/>
      <c r="J656" s="18"/>
    </row>
    <row r="657" spans="1:10" x14ac:dyDescent="0.3">
      <c r="A657" s="1" t="str">
        <f>+A656</f>
        <v>46</v>
      </c>
      <c r="B657" s="20" t="str">
        <f>+VLOOKUP(BD_Capas[[#This Row],[idcapa]],Capas[],2,0)</f>
        <v>suministrodeelectricidadgasvaporyaireacondicionado_2</v>
      </c>
      <c r="C657" s="3">
        <f t="shared" si="65"/>
        <v>2</v>
      </c>
      <c r="D657" s="20" t="s">
        <v>3</v>
      </c>
      <c r="E657" s="1">
        <v>1</v>
      </c>
      <c r="F657" t="s">
        <v>305</v>
      </c>
      <c r="G657" s="4">
        <v>2</v>
      </c>
      <c r="H657" s="20"/>
      <c r="I657" s="31"/>
      <c r="J657" s="1"/>
    </row>
    <row r="658" spans="1:10" x14ac:dyDescent="0.3">
      <c r="A658" s="1" t="str">
        <f t="shared" ref="A658:A665" si="70">+A657</f>
        <v>46</v>
      </c>
      <c r="B658" s="20" t="str">
        <f>+VLOOKUP(BD_Capas[[#This Row],[idcapa]],Capas[],2,0)</f>
        <v>suministrodeelectricidadgasvaporyaireacondicionado_2</v>
      </c>
      <c r="C658" s="3">
        <f t="shared" si="65"/>
        <v>3</v>
      </c>
      <c r="D658" s="20" t="s">
        <v>111</v>
      </c>
      <c r="E658" s="1">
        <v>1</v>
      </c>
      <c r="F658" t="s">
        <v>12</v>
      </c>
      <c r="G658" s="4">
        <v>3</v>
      </c>
      <c r="H658" s="20" t="s">
        <v>476</v>
      </c>
      <c r="I658" s="5" t="str">
        <f>BD_Capas[[#This Row],[idcapa]]&amp;"-"&amp;BD_Capas[[#This Row],[posición_capa]]</f>
        <v>46-1</v>
      </c>
      <c r="J658" s="1">
        <v>1</v>
      </c>
    </row>
    <row r="659" spans="1:10" x14ac:dyDescent="0.3">
      <c r="A659" s="1" t="str">
        <f t="shared" si="70"/>
        <v>46</v>
      </c>
      <c r="B659" s="20" t="str">
        <f>+VLOOKUP(BD_Capas[[#This Row],[idcapa]],Capas[],2,0)</f>
        <v>suministrodeelectricidadgasvaporyaireacondicionado_2</v>
      </c>
      <c r="C659" s="3">
        <f t="shared" si="65"/>
        <v>4</v>
      </c>
      <c r="D659" s="20" t="s">
        <v>309</v>
      </c>
      <c r="E659" s="1">
        <v>1</v>
      </c>
      <c r="F659" t="s">
        <v>309</v>
      </c>
      <c r="G659" s="4">
        <v>4</v>
      </c>
      <c r="H659" s="20"/>
      <c r="I659" s="5"/>
      <c r="J659" s="1"/>
    </row>
    <row r="660" spans="1:10" x14ac:dyDescent="0.3">
      <c r="A660" s="1" t="str">
        <f t="shared" si="70"/>
        <v>46</v>
      </c>
      <c r="B660" s="20" t="str">
        <f>+VLOOKUP(BD_Capas[[#This Row],[idcapa]],Capas[],2,0)</f>
        <v>suministrodeelectricidadgasvaporyaireacondicionado_2</v>
      </c>
      <c r="C660" s="3">
        <f t="shared" si="65"/>
        <v>5</v>
      </c>
      <c r="D660" s="20" t="s">
        <v>452</v>
      </c>
      <c r="E660" s="1">
        <v>1</v>
      </c>
      <c r="F660" t="s">
        <v>452</v>
      </c>
      <c r="G660" s="4">
        <v>5</v>
      </c>
      <c r="H660" s="20"/>
      <c r="I660" s="5"/>
      <c r="J660" s="1"/>
    </row>
    <row r="661" spans="1:10" x14ac:dyDescent="0.3">
      <c r="A661" s="1" t="str">
        <f t="shared" si="70"/>
        <v>46</v>
      </c>
      <c r="B661" s="20" t="str">
        <f>+VLOOKUP(BD_Capas[[#This Row],[idcapa]],Capas[],2,0)</f>
        <v>suministrodeelectricidadgasvaporyaireacondicionado_2</v>
      </c>
      <c r="C661" s="3">
        <f t="shared" si="65"/>
        <v>6</v>
      </c>
      <c r="D661" s="20" t="s">
        <v>453</v>
      </c>
      <c r="E661" s="1">
        <v>1</v>
      </c>
      <c r="F661" t="s">
        <v>453</v>
      </c>
      <c r="G661" s="4">
        <v>6</v>
      </c>
      <c r="H661" s="20"/>
      <c r="I661" s="31"/>
      <c r="J661" s="1"/>
    </row>
    <row r="662" spans="1:10" x14ac:dyDescent="0.3">
      <c r="A662" s="1" t="str">
        <f t="shared" si="70"/>
        <v>46</v>
      </c>
      <c r="B662" s="20" t="str">
        <f>+VLOOKUP(BD_Capas[[#This Row],[idcapa]],Capas[],2,0)</f>
        <v>suministrodeelectricidadgasvaporyaireacondicionado_2</v>
      </c>
      <c r="C662" s="3">
        <f t="shared" si="65"/>
        <v>7</v>
      </c>
      <c r="D662" s="20" t="s">
        <v>454</v>
      </c>
      <c r="E662" s="1">
        <v>1</v>
      </c>
      <c r="F662" t="s">
        <v>454</v>
      </c>
      <c r="G662" s="4">
        <v>7</v>
      </c>
      <c r="H662" s="20"/>
      <c r="I662" s="5"/>
      <c r="J662" s="1"/>
    </row>
    <row r="663" spans="1:10" x14ac:dyDescent="0.3">
      <c r="A663" s="1" t="str">
        <f t="shared" si="70"/>
        <v>46</v>
      </c>
      <c r="B663" s="20" t="str">
        <f>+VLOOKUP(BD_Capas[[#This Row],[idcapa]],Capas[],2,0)</f>
        <v>suministrodeelectricidadgasvaporyaireacondicionado_2</v>
      </c>
      <c r="C663" s="3">
        <f t="shared" si="65"/>
        <v>8</v>
      </c>
      <c r="D663" s="20" t="s">
        <v>455</v>
      </c>
      <c r="E663" s="1">
        <v>1</v>
      </c>
      <c r="F663" t="s">
        <v>455</v>
      </c>
      <c r="G663" s="4">
        <v>8</v>
      </c>
      <c r="H663" s="20"/>
      <c r="I663" s="5"/>
      <c r="J663" s="1"/>
    </row>
    <row r="664" spans="1:10" x14ac:dyDescent="0.3">
      <c r="A664" s="1" t="str">
        <f t="shared" si="70"/>
        <v>46</v>
      </c>
      <c r="B664" s="20" t="str">
        <f>+VLOOKUP(BD_Capas[[#This Row],[idcapa]],Capas[],2,0)</f>
        <v>suministrodeelectricidadgasvaporyaireacondicionado_2</v>
      </c>
      <c r="C664" s="3">
        <f t="shared" si="65"/>
        <v>9</v>
      </c>
      <c r="D664" s="20" t="s">
        <v>456</v>
      </c>
      <c r="E664" s="1">
        <v>1</v>
      </c>
      <c r="F664" t="s">
        <v>456</v>
      </c>
      <c r="G664" s="4">
        <v>9</v>
      </c>
      <c r="H664" s="20"/>
      <c r="I664" s="31"/>
      <c r="J664" s="1"/>
    </row>
    <row r="665" spans="1:10" x14ac:dyDescent="0.3">
      <c r="A665" s="1" t="str">
        <f t="shared" si="70"/>
        <v>46</v>
      </c>
      <c r="B665" s="20" t="str">
        <f>+VLOOKUP(BD_Capas[[#This Row],[idcapa]],Capas[],2,0)</f>
        <v>suministrodeelectricidadgasvaporyaireacondicionado_2</v>
      </c>
      <c r="C665" s="3">
        <f t="shared" si="65"/>
        <v>10</v>
      </c>
      <c r="D665" s="20" t="s">
        <v>450</v>
      </c>
      <c r="E665" s="1">
        <v>1</v>
      </c>
      <c r="F665" t="s">
        <v>450</v>
      </c>
      <c r="G665" s="4">
        <v>10</v>
      </c>
      <c r="H665" s="20"/>
      <c r="I665" s="31"/>
      <c r="J665" s="1"/>
    </row>
    <row r="666" spans="1:10" x14ac:dyDescent="0.3">
      <c r="A666" s="18" t="s">
        <v>187</v>
      </c>
      <c r="B666" s="23" t="str">
        <f>+VLOOKUP(BD_Capas[[#This Row],[idcapa]],Capas[],2,0)</f>
        <v>transporteyalmacenamiento_2</v>
      </c>
      <c r="C666" s="17">
        <v>1</v>
      </c>
      <c r="D666" s="23" t="s">
        <v>2</v>
      </c>
      <c r="E666" s="1">
        <v>1</v>
      </c>
      <c r="F666" t="s">
        <v>11</v>
      </c>
      <c r="G666" s="14">
        <v>1</v>
      </c>
      <c r="H666" s="23"/>
      <c r="I666" s="37"/>
      <c r="J666" s="18"/>
    </row>
    <row r="667" spans="1:10" x14ac:dyDescent="0.3">
      <c r="A667" s="1" t="str">
        <f>+A666</f>
        <v>47</v>
      </c>
      <c r="B667" s="20" t="str">
        <f>+VLOOKUP(BD_Capas[[#This Row],[idcapa]],Capas[],2,0)</f>
        <v>transporteyalmacenamiento_2</v>
      </c>
      <c r="C667" s="3">
        <f t="shared" si="65"/>
        <v>2</v>
      </c>
      <c r="D667" s="20" t="s">
        <v>3</v>
      </c>
      <c r="E667" s="1">
        <v>1</v>
      </c>
      <c r="F667" t="s">
        <v>305</v>
      </c>
      <c r="G667" s="4">
        <v>2</v>
      </c>
      <c r="H667" s="20"/>
      <c r="I667" s="31"/>
      <c r="J667" s="1"/>
    </row>
    <row r="668" spans="1:10" x14ac:dyDescent="0.3">
      <c r="A668" s="1" t="str">
        <f t="shared" ref="A668:A675" si="71">+A667</f>
        <v>47</v>
      </c>
      <c r="B668" s="20" t="str">
        <f>+VLOOKUP(BD_Capas[[#This Row],[idcapa]],Capas[],2,0)</f>
        <v>transporteyalmacenamiento_2</v>
      </c>
      <c r="C668" s="3">
        <f t="shared" si="65"/>
        <v>3</v>
      </c>
      <c r="D668" s="20" t="s">
        <v>111</v>
      </c>
      <c r="E668" s="1">
        <v>1</v>
      </c>
      <c r="F668" t="s">
        <v>12</v>
      </c>
      <c r="G668" s="4">
        <v>3</v>
      </c>
      <c r="H668" s="20" t="s">
        <v>477</v>
      </c>
      <c r="I668" s="5" t="str">
        <f>BD_Capas[[#This Row],[idcapa]]&amp;"-"&amp;BD_Capas[[#This Row],[posición_capa]]</f>
        <v>47-1</v>
      </c>
      <c r="J668" s="1">
        <v>1</v>
      </c>
    </row>
    <row r="669" spans="1:10" x14ac:dyDescent="0.3">
      <c r="A669" s="1" t="str">
        <f t="shared" si="71"/>
        <v>47</v>
      </c>
      <c r="B669" s="20" t="str">
        <f>+VLOOKUP(BD_Capas[[#This Row],[idcapa]],Capas[],2,0)</f>
        <v>transporteyalmacenamiento_2</v>
      </c>
      <c r="C669" s="3">
        <f t="shared" si="65"/>
        <v>4</v>
      </c>
      <c r="D669" s="20" t="s">
        <v>309</v>
      </c>
      <c r="E669" s="1">
        <v>1</v>
      </c>
      <c r="F669" t="s">
        <v>309</v>
      </c>
      <c r="G669" s="4">
        <v>4</v>
      </c>
      <c r="H669" s="20"/>
      <c r="I669" s="5"/>
      <c r="J669" s="1"/>
    </row>
    <row r="670" spans="1:10" x14ac:dyDescent="0.3">
      <c r="A670" s="1" t="str">
        <f t="shared" si="71"/>
        <v>47</v>
      </c>
      <c r="B670" s="20" t="str">
        <f>+VLOOKUP(BD_Capas[[#This Row],[idcapa]],Capas[],2,0)</f>
        <v>transporteyalmacenamiento_2</v>
      </c>
      <c r="C670" s="3">
        <f t="shared" si="65"/>
        <v>5</v>
      </c>
      <c r="D670" s="20" t="s">
        <v>452</v>
      </c>
      <c r="E670" s="1">
        <v>1</v>
      </c>
      <c r="F670" t="s">
        <v>452</v>
      </c>
      <c r="G670" s="4">
        <v>5</v>
      </c>
      <c r="H670" s="20"/>
      <c r="I670" s="5"/>
      <c r="J670" s="1"/>
    </row>
    <row r="671" spans="1:10" x14ac:dyDescent="0.3">
      <c r="A671" s="1" t="str">
        <f t="shared" si="71"/>
        <v>47</v>
      </c>
      <c r="B671" s="20" t="str">
        <f>+VLOOKUP(BD_Capas[[#This Row],[idcapa]],Capas[],2,0)</f>
        <v>transporteyalmacenamiento_2</v>
      </c>
      <c r="C671" s="3">
        <f t="shared" si="65"/>
        <v>6</v>
      </c>
      <c r="D671" s="20" t="s">
        <v>453</v>
      </c>
      <c r="E671" s="1">
        <v>1</v>
      </c>
      <c r="F671" t="s">
        <v>453</v>
      </c>
      <c r="G671" s="4">
        <v>6</v>
      </c>
      <c r="H671" s="20"/>
      <c r="I671" s="31"/>
      <c r="J671" s="1"/>
    </row>
    <row r="672" spans="1:10" x14ac:dyDescent="0.3">
      <c r="A672" s="1" t="str">
        <f t="shared" si="71"/>
        <v>47</v>
      </c>
      <c r="B672" s="20" t="str">
        <f>+VLOOKUP(BD_Capas[[#This Row],[idcapa]],Capas[],2,0)</f>
        <v>transporteyalmacenamiento_2</v>
      </c>
      <c r="C672" s="3">
        <f t="shared" si="65"/>
        <v>7</v>
      </c>
      <c r="D672" s="20" t="s">
        <v>454</v>
      </c>
      <c r="E672" s="1">
        <v>1</v>
      </c>
      <c r="F672" t="s">
        <v>454</v>
      </c>
      <c r="G672" s="4">
        <v>7</v>
      </c>
      <c r="H672" s="20"/>
      <c r="I672" s="5"/>
      <c r="J672" s="1"/>
    </row>
    <row r="673" spans="1:10" x14ac:dyDescent="0.3">
      <c r="A673" s="1" t="str">
        <f t="shared" si="71"/>
        <v>47</v>
      </c>
      <c r="B673" s="20" t="str">
        <f>+VLOOKUP(BD_Capas[[#This Row],[idcapa]],Capas[],2,0)</f>
        <v>transporteyalmacenamiento_2</v>
      </c>
      <c r="C673" s="3">
        <f t="shared" si="65"/>
        <v>8</v>
      </c>
      <c r="D673" s="20" t="s">
        <v>455</v>
      </c>
      <c r="E673" s="1">
        <v>1</v>
      </c>
      <c r="F673" t="s">
        <v>455</v>
      </c>
      <c r="G673" s="4">
        <v>8</v>
      </c>
      <c r="H673" s="20"/>
      <c r="I673" s="5"/>
      <c r="J673" s="1"/>
    </row>
    <row r="674" spans="1:10" x14ac:dyDescent="0.3">
      <c r="A674" s="1" t="str">
        <f t="shared" si="71"/>
        <v>47</v>
      </c>
      <c r="B674" s="20" t="str">
        <f>+VLOOKUP(BD_Capas[[#This Row],[idcapa]],Capas[],2,0)</f>
        <v>transporteyalmacenamiento_2</v>
      </c>
      <c r="C674" s="3">
        <f t="shared" si="65"/>
        <v>9</v>
      </c>
      <c r="D674" s="20" t="s">
        <v>456</v>
      </c>
      <c r="E674" s="1">
        <v>1</v>
      </c>
      <c r="F674" t="s">
        <v>456</v>
      </c>
      <c r="G674" s="4">
        <v>9</v>
      </c>
      <c r="H674" s="20"/>
      <c r="I674" s="31"/>
      <c r="J674" s="1"/>
    </row>
    <row r="675" spans="1:10" x14ac:dyDescent="0.3">
      <c r="A675" s="1" t="str">
        <f t="shared" si="71"/>
        <v>47</v>
      </c>
      <c r="B675" s="20" t="str">
        <f>+VLOOKUP(BD_Capas[[#This Row],[idcapa]],Capas[],2,0)</f>
        <v>transporteyalmacenamiento_2</v>
      </c>
      <c r="C675" s="3">
        <f t="shared" si="65"/>
        <v>10</v>
      </c>
      <c r="D675" s="20" t="s">
        <v>450</v>
      </c>
      <c r="E675" s="1">
        <v>1</v>
      </c>
      <c r="F675" t="s">
        <v>450</v>
      </c>
      <c r="G675" s="4">
        <v>10</v>
      </c>
      <c r="H675" s="20"/>
      <c r="I675" s="31"/>
      <c r="J675" s="1"/>
    </row>
    <row r="676" spans="1:10" x14ac:dyDescent="0.3">
      <c r="A676" s="18" t="s">
        <v>188</v>
      </c>
      <c r="B676" s="23" t="str">
        <f>+VLOOKUP(BD_Capas[[#This Row],[idcapa]],Capas[],2,0)</f>
        <v>actividadesartsticasentretenimientoyrecreativas_3</v>
      </c>
      <c r="C676" s="17">
        <v>1</v>
      </c>
      <c r="D676" s="23" t="s">
        <v>2</v>
      </c>
      <c r="E676" s="1">
        <v>1</v>
      </c>
      <c r="F676" t="s">
        <v>11</v>
      </c>
      <c r="G676" s="14">
        <v>1</v>
      </c>
      <c r="H676" s="23"/>
      <c r="I676" s="37"/>
      <c r="J676" s="18"/>
    </row>
    <row r="677" spans="1:10" x14ac:dyDescent="0.3">
      <c r="A677" s="1" t="str">
        <f>+A676</f>
        <v>48</v>
      </c>
      <c r="B677" s="20" t="str">
        <f>+VLOOKUP(BD_Capas[[#This Row],[idcapa]],Capas[],2,0)</f>
        <v>actividadesartsticasentretenimientoyrecreativas_3</v>
      </c>
      <c r="C677" s="3">
        <f t="shared" si="65"/>
        <v>2</v>
      </c>
      <c r="D677" s="20" t="s">
        <v>3</v>
      </c>
      <c r="E677" s="1">
        <v>1</v>
      </c>
      <c r="F677" t="s">
        <v>305</v>
      </c>
      <c r="G677" s="4">
        <v>2</v>
      </c>
      <c r="H677" s="20"/>
      <c r="I677" s="31"/>
      <c r="J677" s="1"/>
    </row>
    <row r="678" spans="1:10" x14ac:dyDescent="0.3">
      <c r="A678" s="1" t="str">
        <f t="shared" ref="A678:A680" si="72">+A677</f>
        <v>48</v>
      </c>
      <c r="B678" s="20" t="str">
        <f>+VLOOKUP(BD_Capas[[#This Row],[idcapa]],Capas[],2,0)</f>
        <v>actividadesartsticasentretenimientoyrecreativas_3</v>
      </c>
      <c r="C678" s="3">
        <f t="shared" si="65"/>
        <v>3</v>
      </c>
      <c r="D678" s="20" t="s">
        <v>111</v>
      </c>
      <c r="E678" s="1">
        <v>1</v>
      </c>
      <c r="F678" t="s">
        <v>12</v>
      </c>
      <c r="G678" s="4">
        <v>3</v>
      </c>
      <c r="H678" s="20" t="s">
        <v>480</v>
      </c>
      <c r="I678" s="5" t="str">
        <f>BD_Capas[[#This Row],[idcapa]]&amp;"-"&amp;BD_Capas[[#This Row],[posición_capa]]</f>
        <v>48-1</v>
      </c>
      <c r="J678" s="1">
        <v>1</v>
      </c>
    </row>
    <row r="679" spans="1:10" x14ac:dyDescent="0.3">
      <c r="A679" s="1" t="str">
        <f t="shared" si="72"/>
        <v>48</v>
      </c>
      <c r="B679" s="20" t="str">
        <f>+VLOOKUP(BD_Capas[[#This Row],[idcapa]],Capas[],2,0)</f>
        <v>actividadesartsticasentretenimientoyrecreativas_3</v>
      </c>
      <c r="C679" s="3">
        <f t="shared" si="65"/>
        <v>4</v>
      </c>
      <c r="D679" s="20" t="s">
        <v>309</v>
      </c>
      <c r="E679" s="1">
        <v>1</v>
      </c>
      <c r="F679" t="s">
        <v>309</v>
      </c>
      <c r="G679" s="4">
        <v>4</v>
      </c>
      <c r="H679" s="20"/>
      <c r="I679" s="5"/>
      <c r="J679" s="1"/>
    </row>
    <row r="680" spans="1:10" x14ac:dyDescent="0.3">
      <c r="A680" s="1" t="str">
        <f t="shared" si="72"/>
        <v>48</v>
      </c>
      <c r="B680" s="20" t="str">
        <f>+VLOOKUP(BD_Capas[[#This Row],[idcapa]],Capas[],2,0)</f>
        <v>actividadesartsticasentretenimientoyrecreativas_3</v>
      </c>
      <c r="C680" s="3">
        <f t="shared" si="65"/>
        <v>5</v>
      </c>
      <c r="D680" s="20" t="s">
        <v>478</v>
      </c>
      <c r="E680" s="1">
        <v>1</v>
      </c>
      <c r="F680" t="s">
        <v>478</v>
      </c>
      <c r="G680" s="4">
        <v>5</v>
      </c>
      <c r="H680" s="20"/>
      <c r="I680" s="5"/>
      <c r="J680" s="1"/>
    </row>
    <row r="681" spans="1:10" x14ac:dyDescent="0.3">
      <c r="A681" s="18" t="s">
        <v>189</v>
      </c>
      <c r="B681" s="23" t="str">
        <f>+VLOOKUP(BD_Capas[[#This Row],[idcapa]],Capas[],2,0)</f>
        <v>actividadesdealojamientoyserviciodecomidas_3</v>
      </c>
      <c r="C681" s="17">
        <v>1</v>
      </c>
      <c r="D681" s="23" t="s">
        <v>2</v>
      </c>
      <c r="E681" s="1">
        <v>1</v>
      </c>
      <c r="F681" t="s">
        <v>11</v>
      </c>
      <c r="G681" s="14">
        <v>1</v>
      </c>
      <c r="H681" s="23"/>
      <c r="I681" s="37"/>
      <c r="J681" s="18"/>
    </row>
    <row r="682" spans="1:10" x14ac:dyDescent="0.3">
      <c r="A682" s="1" t="str">
        <f>+A681</f>
        <v>49</v>
      </c>
      <c r="B682" s="20" t="str">
        <f>+VLOOKUP(BD_Capas[[#This Row],[idcapa]],Capas[],2,0)</f>
        <v>actividadesdealojamientoyserviciodecomidas_3</v>
      </c>
      <c r="C682" s="3">
        <f t="shared" si="65"/>
        <v>2</v>
      </c>
      <c r="D682" s="20" t="s">
        <v>3</v>
      </c>
      <c r="E682" s="1">
        <v>1</v>
      </c>
      <c r="F682" t="s">
        <v>305</v>
      </c>
      <c r="G682" s="4">
        <v>2</v>
      </c>
      <c r="H682" s="20"/>
      <c r="I682" s="31"/>
      <c r="J682" s="1"/>
    </row>
    <row r="683" spans="1:10" x14ac:dyDescent="0.3">
      <c r="A683" s="1" t="str">
        <f t="shared" ref="A683:A685" si="73">+A682</f>
        <v>49</v>
      </c>
      <c r="B683" s="20" t="str">
        <f>+VLOOKUP(BD_Capas[[#This Row],[idcapa]],Capas[],2,0)</f>
        <v>actividadesdealojamientoyserviciodecomidas_3</v>
      </c>
      <c r="C683" s="3">
        <f t="shared" ref="C683:C685" si="74">+C682+1</f>
        <v>3</v>
      </c>
      <c r="D683" s="20" t="s">
        <v>111</v>
      </c>
      <c r="E683" s="1">
        <v>1</v>
      </c>
      <c r="F683" t="s">
        <v>12</v>
      </c>
      <c r="G683" s="4">
        <v>3</v>
      </c>
      <c r="H683" s="20" t="s">
        <v>481</v>
      </c>
      <c r="I683" s="5" t="str">
        <f>BD_Capas[[#This Row],[idcapa]]&amp;"-"&amp;BD_Capas[[#This Row],[posición_capa]]</f>
        <v>49-1</v>
      </c>
      <c r="J683" s="1">
        <v>1</v>
      </c>
    </row>
    <row r="684" spans="1:10" x14ac:dyDescent="0.3">
      <c r="A684" s="1" t="str">
        <f t="shared" si="73"/>
        <v>49</v>
      </c>
      <c r="B684" s="20" t="str">
        <f>+VLOOKUP(BD_Capas[[#This Row],[idcapa]],Capas[],2,0)</f>
        <v>actividadesdealojamientoyserviciodecomidas_3</v>
      </c>
      <c r="C684" s="3">
        <f t="shared" si="74"/>
        <v>4</v>
      </c>
      <c r="D684" s="20" t="s">
        <v>309</v>
      </c>
      <c r="E684" s="1">
        <v>1</v>
      </c>
      <c r="F684" t="s">
        <v>309</v>
      </c>
      <c r="G684" s="4">
        <v>4</v>
      </c>
      <c r="H684" s="20"/>
      <c r="I684" s="5"/>
      <c r="J684" s="1"/>
    </row>
    <row r="685" spans="1:10" x14ac:dyDescent="0.3">
      <c r="A685" s="1" t="str">
        <f t="shared" si="73"/>
        <v>49</v>
      </c>
      <c r="B685" s="20" t="str">
        <f>+VLOOKUP(BD_Capas[[#This Row],[idcapa]],Capas[],2,0)</f>
        <v>actividadesdealojamientoyserviciodecomidas_3</v>
      </c>
      <c r="C685" s="3">
        <f t="shared" si="74"/>
        <v>5</v>
      </c>
      <c r="D685" s="20" t="s">
        <v>478</v>
      </c>
      <c r="E685" s="1">
        <v>1</v>
      </c>
      <c r="F685" t="s">
        <v>478</v>
      </c>
      <c r="G685" s="4">
        <v>5</v>
      </c>
      <c r="H685" s="20"/>
      <c r="I685" s="5"/>
      <c r="J685" s="1"/>
    </row>
    <row r="686" spans="1:10" x14ac:dyDescent="0.3">
      <c r="A686" s="18" t="s">
        <v>190</v>
      </c>
      <c r="B686" s="23" t="str">
        <f>+VLOOKUP(BD_Capas[[#This Row],[idcapa]],Capas[],2,0)</f>
        <v>actividadesdeatenciondelasaludyasistenciasocial_3</v>
      </c>
      <c r="C686" s="17">
        <v>1</v>
      </c>
      <c r="D686" s="23" t="s">
        <v>2</v>
      </c>
      <c r="E686" s="1">
        <v>1</v>
      </c>
      <c r="F686" t="s">
        <v>11</v>
      </c>
      <c r="G686" s="14">
        <v>1</v>
      </c>
      <c r="H686" s="23"/>
      <c r="I686" s="37"/>
      <c r="J686" s="18"/>
    </row>
    <row r="687" spans="1:10" x14ac:dyDescent="0.3">
      <c r="A687" s="1" t="str">
        <f>+A686</f>
        <v>50</v>
      </c>
      <c r="B687" s="20" t="str">
        <f>+VLOOKUP(BD_Capas[[#This Row],[idcapa]],Capas[],2,0)</f>
        <v>actividadesdeatenciondelasaludyasistenciasocial_3</v>
      </c>
      <c r="C687" s="3">
        <f t="shared" ref="C687:C752" si="75">+C686+1</f>
        <v>2</v>
      </c>
      <c r="D687" s="20" t="s">
        <v>3</v>
      </c>
      <c r="E687" s="1">
        <v>1</v>
      </c>
      <c r="F687" t="s">
        <v>305</v>
      </c>
      <c r="G687" s="4">
        <v>2</v>
      </c>
      <c r="H687" s="20"/>
      <c r="I687" s="31"/>
      <c r="J687" s="1"/>
    </row>
    <row r="688" spans="1:10" x14ac:dyDescent="0.3">
      <c r="A688" s="1" t="str">
        <f t="shared" ref="A688:A690" si="76">+A687</f>
        <v>50</v>
      </c>
      <c r="B688" s="20" t="str">
        <f>+VLOOKUP(BD_Capas[[#This Row],[idcapa]],Capas[],2,0)</f>
        <v>actividadesdeatenciondelasaludyasistenciasocial_3</v>
      </c>
      <c r="C688" s="3">
        <f t="shared" si="75"/>
        <v>3</v>
      </c>
      <c r="D688" s="20" t="s">
        <v>111</v>
      </c>
      <c r="E688" s="1">
        <v>1</v>
      </c>
      <c r="F688" t="s">
        <v>12</v>
      </c>
      <c r="G688" s="4">
        <v>3</v>
      </c>
      <c r="H688" s="20" t="s">
        <v>482</v>
      </c>
      <c r="I688" s="5" t="str">
        <f>BD_Capas[[#This Row],[idcapa]]&amp;"-"&amp;BD_Capas[[#This Row],[posición_capa]]</f>
        <v>50-1</v>
      </c>
      <c r="J688" s="1">
        <v>1</v>
      </c>
    </row>
    <row r="689" spans="1:10" x14ac:dyDescent="0.3">
      <c r="A689" s="1" t="str">
        <f t="shared" si="76"/>
        <v>50</v>
      </c>
      <c r="B689" s="20" t="str">
        <f>+VLOOKUP(BD_Capas[[#This Row],[idcapa]],Capas[],2,0)</f>
        <v>actividadesdeatenciondelasaludyasistenciasocial_3</v>
      </c>
      <c r="C689" s="3">
        <f t="shared" si="75"/>
        <v>4</v>
      </c>
      <c r="D689" s="20" t="s">
        <v>309</v>
      </c>
      <c r="E689" s="1">
        <v>1</v>
      </c>
      <c r="F689" t="s">
        <v>309</v>
      </c>
      <c r="G689" s="4">
        <v>4</v>
      </c>
      <c r="H689" s="20"/>
      <c r="I689" s="5"/>
      <c r="J689" s="1"/>
    </row>
    <row r="690" spans="1:10" x14ac:dyDescent="0.3">
      <c r="A690" s="1" t="str">
        <f t="shared" si="76"/>
        <v>50</v>
      </c>
      <c r="B690" s="20" t="str">
        <f>+VLOOKUP(BD_Capas[[#This Row],[idcapa]],Capas[],2,0)</f>
        <v>actividadesdeatenciondelasaludyasistenciasocial_3</v>
      </c>
      <c r="C690" s="3">
        <f t="shared" si="75"/>
        <v>5</v>
      </c>
      <c r="D690" s="20" t="s">
        <v>478</v>
      </c>
      <c r="E690" s="1">
        <v>1</v>
      </c>
      <c r="F690" t="s">
        <v>478</v>
      </c>
      <c r="G690" s="4">
        <v>5</v>
      </c>
      <c r="H690" s="20"/>
      <c r="I690" s="5"/>
      <c r="J690" s="1"/>
    </row>
    <row r="691" spans="1:10" x14ac:dyDescent="0.3">
      <c r="A691" s="18" t="s">
        <v>191</v>
      </c>
      <c r="B691" s="23" t="str">
        <f>+VLOOKUP(BD_Capas[[#This Row],[idcapa]],Capas[],2,0)</f>
        <v>actividadesdeloshogarescomoempleadores_3</v>
      </c>
      <c r="C691" s="17">
        <v>1</v>
      </c>
      <c r="D691" s="23" t="s">
        <v>2</v>
      </c>
      <c r="E691" s="1">
        <v>1</v>
      </c>
      <c r="F691" t="s">
        <v>11</v>
      </c>
      <c r="G691" s="14">
        <v>1</v>
      </c>
      <c r="H691" s="23"/>
      <c r="I691" s="37"/>
      <c r="J691" s="18"/>
    </row>
    <row r="692" spans="1:10" x14ac:dyDescent="0.3">
      <c r="A692" s="1" t="str">
        <f>+A691</f>
        <v>51</v>
      </c>
      <c r="B692" s="20" t="str">
        <f>+VLOOKUP(BD_Capas[[#This Row],[idcapa]],Capas[],2,0)</f>
        <v>actividadesdeloshogarescomoempleadores_3</v>
      </c>
      <c r="C692" s="3">
        <f t="shared" si="75"/>
        <v>2</v>
      </c>
      <c r="D692" s="20" t="s">
        <v>3</v>
      </c>
      <c r="E692" s="1">
        <v>1</v>
      </c>
      <c r="F692" t="s">
        <v>305</v>
      </c>
      <c r="G692" s="4">
        <v>2</v>
      </c>
      <c r="H692" s="20"/>
      <c r="I692" s="31"/>
      <c r="J692" s="1"/>
    </row>
    <row r="693" spans="1:10" x14ac:dyDescent="0.3">
      <c r="A693" s="1" t="str">
        <f t="shared" ref="A693:A695" si="77">+A692</f>
        <v>51</v>
      </c>
      <c r="B693" s="20" t="str">
        <f>+VLOOKUP(BD_Capas[[#This Row],[idcapa]],Capas[],2,0)</f>
        <v>actividadesdeloshogarescomoempleadores_3</v>
      </c>
      <c r="C693" s="3">
        <f t="shared" si="75"/>
        <v>3</v>
      </c>
      <c r="D693" s="20" t="s">
        <v>111</v>
      </c>
      <c r="E693" s="1">
        <v>1</v>
      </c>
      <c r="F693" t="s">
        <v>12</v>
      </c>
      <c r="G693" s="4">
        <v>3</v>
      </c>
      <c r="H693" s="20" t="s">
        <v>483</v>
      </c>
      <c r="I693" s="5" t="str">
        <f>BD_Capas[[#This Row],[idcapa]]&amp;"-"&amp;BD_Capas[[#This Row],[posición_capa]]</f>
        <v>51-1</v>
      </c>
      <c r="J693" s="1">
        <v>1</v>
      </c>
    </row>
    <row r="694" spans="1:10" x14ac:dyDescent="0.3">
      <c r="A694" s="1" t="str">
        <f t="shared" si="77"/>
        <v>51</v>
      </c>
      <c r="B694" s="20" t="str">
        <f>+VLOOKUP(BD_Capas[[#This Row],[idcapa]],Capas[],2,0)</f>
        <v>actividadesdeloshogarescomoempleadores_3</v>
      </c>
      <c r="C694" s="3">
        <f t="shared" si="75"/>
        <v>4</v>
      </c>
      <c r="D694" s="20" t="s">
        <v>309</v>
      </c>
      <c r="E694" s="1">
        <v>1</v>
      </c>
      <c r="F694" t="s">
        <v>309</v>
      </c>
      <c r="G694" s="4">
        <v>4</v>
      </c>
      <c r="H694" s="20"/>
      <c r="I694" s="5"/>
      <c r="J694" s="1"/>
    </row>
    <row r="695" spans="1:10" x14ac:dyDescent="0.3">
      <c r="A695" s="1" t="str">
        <f t="shared" si="77"/>
        <v>51</v>
      </c>
      <c r="B695" s="20" t="str">
        <f>+VLOOKUP(BD_Capas[[#This Row],[idcapa]],Capas[],2,0)</f>
        <v>actividadesdeloshogarescomoempleadores_3</v>
      </c>
      <c r="C695" s="3">
        <f t="shared" si="75"/>
        <v>5</v>
      </c>
      <c r="D695" s="20" t="s">
        <v>478</v>
      </c>
      <c r="E695" s="1">
        <v>1</v>
      </c>
      <c r="F695" t="s">
        <v>478</v>
      </c>
      <c r="G695" s="4">
        <v>5</v>
      </c>
      <c r="H695" s="20"/>
      <c r="I695" s="5"/>
      <c r="J695" s="1"/>
    </row>
    <row r="696" spans="1:10" x14ac:dyDescent="0.3">
      <c r="A696" s="18" t="s">
        <v>192</v>
      </c>
      <c r="B696" s="23" t="str">
        <f>+VLOOKUP(BD_Capas[[#This Row],[idcapa]],Capas[],2,0)</f>
        <v>actividadesdeorganizacionesyorganosextraterritoriales_3</v>
      </c>
      <c r="C696" s="17">
        <v>1</v>
      </c>
      <c r="D696" s="23" t="s">
        <v>2</v>
      </c>
      <c r="E696" s="1">
        <v>1</v>
      </c>
      <c r="F696" t="s">
        <v>11</v>
      </c>
      <c r="G696" s="14">
        <v>1</v>
      </c>
      <c r="H696" s="23"/>
      <c r="I696" s="37"/>
      <c r="J696" s="18"/>
    </row>
    <row r="697" spans="1:10" x14ac:dyDescent="0.3">
      <c r="A697" s="1" t="str">
        <f>+A696</f>
        <v>52</v>
      </c>
      <c r="B697" s="20" t="str">
        <f>+VLOOKUP(BD_Capas[[#This Row],[idcapa]],Capas[],2,0)</f>
        <v>actividadesdeorganizacionesyorganosextraterritoriales_3</v>
      </c>
      <c r="C697" s="3">
        <f t="shared" si="75"/>
        <v>2</v>
      </c>
      <c r="D697" s="20" t="s">
        <v>3</v>
      </c>
      <c r="E697" s="1">
        <v>1</v>
      </c>
      <c r="F697" t="s">
        <v>305</v>
      </c>
      <c r="G697" s="4">
        <v>2</v>
      </c>
      <c r="H697" s="20"/>
      <c r="I697" s="31"/>
      <c r="J697" s="1"/>
    </row>
    <row r="698" spans="1:10" x14ac:dyDescent="0.3">
      <c r="A698" s="1" t="str">
        <f t="shared" ref="A698:A700" si="78">+A697</f>
        <v>52</v>
      </c>
      <c r="B698" s="20" t="str">
        <f>+VLOOKUP(BD_Capas[[#This Row],[idcapa]],Capas[],2,0)</f>
        <v>actividadesdeorganizacionesyorganosextraterritoriales_3</v>
      </c>
      <c r="C698" s="3">
        <f t="shared" si="75"/>
        <v>3</v>
      </c>
      <c r="D698" s="20" t="s">
        <v>111</v>
      </c>
      <c r="E698" s="1">
        <v>1</v>
      </c>
      <c r="F698" t="s">
        <v>12</v>
      </c>
      <c r="G698" s="4">
        <v>3</v>
      </c>
      <c r="H698" s="20" t="s">
        <v>484</v>
      </c>
      <c r="I698" s="5" t="str">
        <f>BD_Capas[[#This Row],[idcapa]]&amp;"-"&amp;BD_Capas[[#This Row],[posición_capa]]</f>
        <v>52-1</v>
      </c>
      <c r="J698" s="1">
        <v>1</v>
      </c>
    </row>
    <row r="699" spans="1:10" x14ac:dyDescent="0.3">
      <c r="A699" s="1" t="str">
        <f t="shared" si="78"/>
        <v>52</v>
      </c>
      <c r="B699" s="20" t="str">
        <f>+VLOOKUP(BD_Capas[[#This Row],[idcapa]],Capas[],2,0)</f>
        <v>actividadesdeorganizacionesyorganosextraterritoriales_3</v>
      </c>
      <c r="C699" s="3">
        <f t="shared" si="75"/>
        <v>4</v>
      </c>
      <c r="D699" s="20" t="s">
        <v>309</v>
      </c>
      <c r="E699" s="1">
        <v>1</v>
      </c>
      <c r="F699" t="s">
        <v>309</v>
      </c>
      <c r="G699" s="4">
        <v>4</v>
      </c>
      <c r="H699" s="20"/>
      <c r="I699" s="5"/>
      <c r="J699" s="1"/>
    </row>
    <row r="700" spans="1:10" x14ac:dyDescent="0.3">
      <c r="A700" s="1" t="str">
        <f t="shared" si="78"/>
        <v>52</v>
      </c>
      <c r="B700" s="20" t="str">
        <f>+VLOOKUP(BD_Capas[[#This Row],[idcapa]],Capas[],2,0)</f>
        <v>actividadesdeorganizacionesyorganosextraterritoriales_3</v>
      </c>
      <c r="C700" s="3">
        <f t="shared" si="75"/>
        <v>5</v>
      </c>
      <c r="D700" s="20" t="s">
        <v>478</v>
      </c>
      <c r="E700" s="1">
        <v>1</v>
      </c>
      <c r="F700" t="s">
        <v>478</v>
      </c>
      <c r="G700" s="4">
        <v>5</v>
      </c>
      <c r="H700" s="20"/>
      <c r="I700" s="5"/>
      <c r="J700" s="1"/>
    </row>
    <row r="701" spans="1:10" x14ac:dyDescent="0.3">
      <c r="A701" s="18" t="s">
        <v>193</v>
      </c>
      <c r="B701" s="23" t="str">
        <f>+VLOOKUP(BD_Capas[[#This Row],[idcapa]],Capas[],2,0)</f>
        <v>actividadesdeserviciosadministrativosydeapoyo_3</v>
      </c>
      <c r="C701" s="17">
        <v>1</v>
      </c>
      <c r="D701" s="23" t="s">
        <v>2</v>
      </c>
      <c r="E701" s="1">
        <v>1</v>
      </c>
      <c r="F701" t="s">
        <v>11</v>
      </c>
      <c r="G701" s="14">
        <v>1</v>
      </c>
      <c r="H701" s="23"/>
      <c r="I701" s="37"/>
      <c r="J701" s="18"/>
    </row>
    <row r="702" spans="1:10" x14ac:dyDescent="0.3">
      <c r="A702" s="1" t="str">
        <f>+A701</f>
        <v>53</v>
      </c>
      <c r="B702" s="20" t="str">
        <f>+VLOOKUP(BD_Capas[[#This Row],[idcapa]],Capas[],2,0)</f>
        <v>actividadesdeserviciosadministrativosydeapoyo_3</v>
      </c>
      <c r="C702" s="3">
        <f t="shared" si="75"/>
        <v>2</v>
      </c>
      <c r="D702" s="20" t="s">
        <v>3</v>
      </c>
      <c r="E702" s="1">
        <v>1</v>
      </c>
      <c r="F702" t="s">
        <v>305</v>
      </c>
      <c r="G702" s="4">
        <v>2</v>
      </c>
      <c r="H702" s="20"/>
      <c r="I702" s="31"/>
      <c r="J702" s="1"/>
    </row>
    <row r="703" spans="1:10" x14ac:dyDescent="0.3">
      <c r="A703" s="1" t="str">
        <f t="shared" ref="A703:A705" si="79">+A702</f>
        <v>53</v>
      </c>
      <c r="B703" s="20" t="str">
        <f>+VLOOKUP(BD_Capas[[#This Row],[idcapa]],Capas[],2,0)</f>
        <v>actividadesdeserviciosadministrativosydeapoyo_3</v>
      </c>
      <c r="C703" s="3">
        <f t="shared" si="75"/>
        <v>3</v>
      </c>
      <c r="D703" s="20" t="s">
        <v>111</v>
      </c>
      <c r="E703" s="1">
        <v>1</v>
      </c>
      <c r="F703" t="s">
        <v>12</v>
      </c>
      <c r="G703" s="4">
        <v>3</v>
      </c>
      <c r="H703" s="20" t="s">
        <v>485</v>
      </c>
      <c r="I703" s="5" t="str">
        <f>BD_Capas[[#This Row],[idcapa]]&amp;"-"&amp;BD_Capas[[#This Row],[posición_capa]]</f>
        <v>53-1</v>
      </c>
      <c r="J703" s="1">
        <v>1</v>
      </c>
    </row>
    <row r="704" spans="1:10" x14ac:dyDescent="0.3">
      <c r="A704" s="1" t="str">
        <f t="shared" si="79"/>
        <v>53</v>
      </c>
      <c r="B704" s="20" t="str">
        <f>+VLOOKUP(BD_Capas[[#This Row],[idcapa]],Capas[],2,0)</f>
        <v>actividadesdeserviciosadministrativosydeapoyo_3</v>
      </c>
      <c r="C704" s="3">
        <f t="shared" si="75"/>
        <v>4</v>
      </c>
      <c r="D704" s="20" t="s">
        <v>309</v>
      </c>
      <c r="E704" s="1">
        <v>1</v>
      </c>
      <c r="F704" t="s">
        <v>309</v>
      </c>
      <c r="G704" s="4">
        <v>4</v>
      </c>
      <c r="H704" s="20"/>
      <c r="I704" s="5"/>
      <c r="J704" s="1"/>
    </row>
    <row r="705" spans="1:10" x14ac:dyDescent="0.3">
      <c r="A705" s="1" t="str">
        <f t="shared" si="79"/>
        <v>53</v>
      </c>
      <c r="B705" s="20" t="str">
        <f>+VLOOKUP(BD_Capas[[#This Row],[idcapa]],Capas[],2,0)</f>
        <v>actividadesdeserviciosadministrativosydeapoyo_3</v>
      </c>
      <c r="C705" s="3">
        <f t="shared" si="75"/>
        <v>5</v>
      </c>
      <c r="D705" s="20" t="s">
        <v>478</v>
      </c>
      <c r="E705" s="1">
        <v>1</v>
      </c>
      <c r="F705" t="s">
        <v>478</v>
      </c>
      <c r="G705" s="4">
        <v>5</v>
      </c>
      <c r="H705" s="20"/>
      <c r="I705" s="5"/>
      <c r="J705" s="1"/>
    </row>
    <row r="706" spans="1:10" x14ac:dyDescent="0.3">
      <c r="A706" s="18" t="s">
        <v>194</v>
      </c>
      <c r="B706" s="23" t="str">
        <f>+VLOOKUP(BD_Capas[[#This Row],[idcapa]],Capas[],2,0)</f>
        <v>actividadesfinancierasydeseguros_3</v>
      </c>
      <c r="C706" s="17">
        <v>1</v>
      </c>
      <c r="D706" s="23" t="s">
        <v>2</v>
      </c>
      <c r="E706" s="1">
        <v>1</v>
      </c>
      <c r="F706" t="s">
        <v>11</v>
      </c>
      <c r="G706" s="14">
        <v>1</v>
      </c>
      <c r="H706" s="23"/>
      <c r="I706" s="37"/>
      <c r="J706" s="18"/>
    </row>
    <row r="707" spans="1:10" x14ac:dyDescent="0.3">
      <c r="A707" s="1" t="str">
        <f>+A706</f>
        <v>54</v>
      </c>
      <c r="B707" s="20" t="str">
        <f>+VLOOKUP(BD_Capas[[#This Row],[idcapa]],Capas[],2,0)</f>
        <v>actividadesfinancierasydeseguros_3</v>
      </c>
      <c r="C707" s="3">
        <f t="shared" si="75"/>
        <v>2</v>
      </c>
      <c r="D707" s="20" t="s">
        <v>3</v>
      </c>
      <c r="E707" s="1">
        <v>1</v>
      </c>
      <c r="F707" t="s">
        <v>305</v>
      </c>
      <c r="G707" s="4">
        <v>2</v>
      </c>
      <c r="H707" s="20"/>
      <c r="I707" s="31"/>
      <c r="J707" s="1"/>
    </row>
    <row r="708" spans="1:10" x14ac:dyDescent="0.3">
      <c r="A708" s="1" t="str">
        <f t="shared" ref="A708:A710" si="80">+A707</f>
        <v>54</v>
      </c>
      <c r="B708" s="20" t="str">
        <f>+VLOOKUP(BD_Capas[[#This Row],[idcapa]],Capas[],2,0)</f>
        <v>actividadesfinancierasydeseguros_3</v>
      </c>
      <c r="C708" s="3">
        <f t="shared" si="75"/>
        <v>3</v>
      </c>
      <c r="D708" s="20" t="s">
        <v>111</v>
      </c>
      <c r="E708" s="1">
        <v>1</v>
      </c>
      <c r="F708" t="s">
        <v>12</v>
      </c>
      <c r="G708" s="4">
        <v>3</v>
      </c>
      <c r="H708" s="20" t="s">
        <v>486</v>
      </c>
      <c r="I708" s="5" t="str">
        <f>BD_Capas[[#This Row],[idcapa]]&amp;"-"&amp;BD_Capas[[#This Row],[posición_capa]]</f>
        <v>54-1</v>
      </c>
      <c r="J708" s="1">
        <v>1</v>
      </c>
    </row>
    <row r="709" spans="1:10" x14ac:dyDescent="0.3">
      <c r="A709" s="1" t="str">
        <f t="shared" si="80"/>
        <v>54</v>
      </c>
      <c r="B709" s="20" t="str">
        <f>+VLOOKUP(BD_Capas[[#This Row],[idcapa]],Capas[],2,0)</f>
        <v>actividadesfinancierasydeseguros_3</v>
      </c>
      <c r="C709" s="3">
        <f t="shared" si="75"/>
        <v>4</v>
      </c>
      <c r="D709" s="20" t="s">
        <v>309</v>
      </c>
      <c r="E709" s="1">
        <v>1</v>
      </c>
      <c r="F709" t="s">
        <v>309</v>
      </c>
      <c r="G709" s="4">
        <v>4</v>
      </c>
      <c r="H709" s="20"/>
      <c r="I709" s="5"/>
      <c r="J709" s="1"/>
    </row>
    <row r="710" spans="1:10" x14ac:dyDescent="0.3">
      <c r="A710" s="1" t="str">
        <f t="shared" si="80"/>
        <v>54</v>
      </c>
      <c r="B710" s="20" t="str">
        <f>+VLOOKUP(BD_Capas[[#This Row],[idcapa]],Capas[],2,0)</f>
        <v>actividadesfinancierasydeseguros_3</v>
      </c>
      <c r="C710" s="3">
        <f t="shared" si="75"/>
        <v>5</v>
      </c>
      <c r="D710" s="20" t="s">
        <v>478</v>
      </c>
      <c r="E710" s="1">
        <v>1</v>
      </c>
      <c r="F710" t="s">
        <v>478</v>
      </c>
      <c r="G710" s="4">
        <v>5</v>
      </c>
      <c r="H710" s="20"/>
      <c r="I710" s="5"/>
      <c r="J710" s="1"/>
    </row>
    <row r="711" spans="1:10" x14ac:dyDescent="0.3">
      <c r="A711" s="18" t="s">
        <v>195</v>
      </c>
      <c r="B711" s="23" t="str">
        <f>+VLOOKUP(BD_Capas[[#This Row],[idcapa]],Capas[],2,0)</f>
        <v>actividadesinmobiliarias_3</v>
      </c>
      <c r="C711" s="17">
        <v>1</v>
      </c>
      <c r="D711" s="23" t="s">
        <v>2</v>
      </c>
      <c r="E711" s="1">
        <v>1</v>
      </c>
      <c r="F711" t="s">
        <v>11</v>
      </c>
      <c r="G711" s="14">
        <v>1</v>
      </c>
      <c r="H711" s="23"/>
      <c r="I711" s="37"/>
      <c r="J711" s="18"/>
    </row>
    <row r="712" spans="1:10" x14ac:dyDescent="0.3">
      <c r="A712" s="1" t="str">
        <f>+A711</f>
        <v>55</v>
      </c>
      <c r="B712" s="20" t="str">
        <f>+VLOOKUP(BD_Capas[[#This Row],[idcapa]],Capas[],2,0)</f>
        <v>actividadesinmobiliarias_3</v>
      </c>
      <c r="C712" s="3">
        <f t="shared" si="75"/>
        <v>2</v>
      </c>
      <c r="D712" s="20" t="s">
        <v>3</v>
      </c>
      <c r="E712" s="1">
        <v>1</v>
      </c>
      <c r="F712" t="s">
        <v>305</v>
      </c>
      <c r="G712" s="4">
        <v>2</v>
      </c>
      <c r="H712" s="20"/>
      <c r="I712" s="31"/>
      <c r="J712" s="1"/>
    </row>
    <row r="713" spans="1:10" x14ac:dyDescent="0.3">
      <c r="A713" s="1" t="str">
        <f t="shared" ref="A713:A715" si="81">+A712</f>
        <v>55</v>
      </c>
      <c r="B713" s="20" t="str">
        <f>+VLOOKUP(BD_Capas[[#This Row],[idcapa]],Capas[],2,0)</f>
        <v>actividadesinmobiliarias_3</v>
      </c>
      <c r="C713" s="3">
        <f t="shared" si="75"/>
        <v>3</v>
      </c>
      <c r="D713" s="20" t="s">
        <v>111</v>
      </c>
      <c r="E713" s="1">
        <v>1</v>
      </c>
      <c r="F713" t="s">
        <v>12</v>
      </c>
      <c r="G713" s="4">
        <v>3</v>
      </c>
      <c r="H713" s="20" t="s">
        <v>487</v>
      </c>
      <c r="I713" s="5" t="str">
        <f>BD_Capas[[#This Row],[idcapa]]&amp;"-"&amp;BD_Capas[[#This Row],[posición_capa]]</f>
        <v>55-1</v>
      </c>
      <c r="J713" s="1">
        <v>1</v>
      </c>
    </row>
    <row r="714" spans="1:10" x14ac:dyDescent="0.3">
      <c r="A714" s="1" t="str">
        <f t="shared" si="81"/>
        <v>55</v>
      </c>
      <c r="B714" s="20" t="str">
        <f>+VLOOKUP(BD_Capas[[#This Row],[idcapa]],Capas[],2,0)</f>
        <v>actividadesinmobiliarias_3</v>
      </c>
      <c r="C714" s="3">
        <f t="shared" si="75"/>
        <v>4</v>
      </c>
      <c r="D714" s="20" t="s">
        <v>309</v>
      </c>
      <c r="E714" s="1">
        <v>1</v>
      </c>
      <c r="F714" t="s">
        <v>309</v>
      </c>
      <c r="G714" s="4">
        <v>4</v>
      </c>
      <c r="H714" s="20"/>
      <c r="I714" s="5"/>
      <c r="J714" s="1"/>
    </row>
    <row r="715" spans="1:10" x14ac:dyDescent="0.3">
      <c r="A715" s="1" t="str">
        <f t="shared" si="81"/>
        <v>55</v>
      </c>
      <c r="B715" s="20" t="str">
        <f>+VLOOKUP(BD_Capas[[#This Row],[idcapa]],Capas[],2,0)</f>
        <v>actividadesinmobiliarias_3</v>
      </c>
      <c r="C715" s="3">
        <f t="shared" si="75"/>
        <v>5</v>
      </c>
      <c r="D715" s="20" t="s">
        <v>478</v>
      </c>
      <c r="E715" s="1">
        <v>1</v>
      </c>
      <c r="F715" t="s">
        <v>478</v>
      </c>
      <c r="G715" s="4">
        <v>5</v>
      </c>
      <c r="H715" s="20"/>
      <c r="I715" s="5"/>
      <c r="J715" s="1"/>
    </row>
    <row r="716" spans="1:10" x14ac:dyDescent="0.3">
      <c r="A716" s="18" t="s">
        <v>196</v>
      </c>
      <c r="B716" s="23" t="str">
        <f>+VLOOKUP(BD_Capas[[#This Row],[idcapa]],Capas[],2,0)</f>
        <v>actividadesprofesionalescientficasytcnicas_3</v>
      </c>
      <c r="C716" s="17">
        <v>1</v>
      </c>
      <c r="D716" s="23" t="s">
        <v>2</v>
      </c>
      <c r="E716" s="1">
        <v>1</v>
      </c>
      <c r="F716" t="s">
        <v>11</v>
      </c>
      <c r="G716" s="14">
        <v>1</v>
      </c>
      <c r="H716" s="23"/>
      <c r="I716" s="37"/>
      <c r="J716" s="18"/>
    </row>
    <row r="717" spans="1:10" x14ac:dyDescent="0.3">
      <c r="A717" s="1" t="str">
        <f>+A716</f>
        <v>56</v>
      </c>
      <c r="B717" s="20" t="str">
        <f>+VLOOKUP(BD_Capas[[#This Row],[idcapa]],Capas[],2,0)</f>
        <v>actividadesprofesionalescientficasytcnicas_3</v>
      </c>
      <c r="C717" s="3">
        <f t="shared" si="75"/>
        <v>2</v>
      </c>
      <c r="D717" s="20" t="s">
        <v>3</v>
      </c>
      <c r="E717" s="1">
        <v>1</v>
      </c>
      <c r="F717" t="s">
        <v>305</v>
      </c>
      <c r="G717" s="4">
        <v>2</v>
      </c>
      <c r="H717" s="20"/>
      <c r="I717" s="31"/>
      <c r="J717" s="1"/>
    </row>
    <row r="718" spans="1:10" x14ac:dyDescent="0.3">
      <c r="A718" s="1" t="str">
        <f t="shared" ref="A718:A720" si="82">+A717</f>
        <v>56</v>
      </c>
      <c r="B718" s="20" t="str">
        <f>+VLOOKUP(BD_Capas[[#This Row],[idcapa]],Capas[],2,0)</f>
        <v>actividadesprofesionalescientficasytcnicas_3</v>
      </c>
      <c r="C718" s="3">
        <f t="shared" si="75"/>
        <v>3</v>
      </c>
      <c r="D718" s="20" t="s">
        <v>111</v>
      </c>
      <c r="E718" s="1">
        <v>1</v>
      </c>
      <c r="F718" t="s">
        <v>12</v>
      </c>
      <c r="G718" s="4">
        <v>3</v>
      </c>
      <c r="H718" s="20" t="s">
        <v>488</v>
      </c>
      <c r="I718" s="5" t="str">
        <f>BD_Capas[[#This Row],[idcapa]]&amp;"-"&amp;BD_Capas[[#This Row],[posición_capa]]</f>
        <v>56-1</v>
      </c>
      <c r="J718" s="1">
        <v>1</v>
      </c>
    </row>
    <row r="719" spans="1:10" x14ac:dyDescent="0.3">
      <c r="A719" s="1" t="str">
        <f t="shared" si="82"/>
        <v>56</v>
      </c>
      <c r="B719" s="20" t="str">
        <f>+VLOOKUP(BD_Capas[[#This Row],[idcapa]],Capas[],2,0)</f>
        <v>actividadesprofesionalescientficasytcnicas_3</v>
      </c>
      <c r="C719" s="3">
        <f t="shared" si="75"/>
        <v>4</v>
      </c>
      <c r="D719" s="20" t="s">
        <v>309</v>
      </c>
      <c r="E719" s="1">
        <v>1</v>
      </c>
      <c r="F719" t="s">
        <v>309</v>
      </c>
      <c r="G719" s="4">
        <v>4</v>
      </c>
      <c r="H719" s="20"/>
      <c r="I719" s="5"/>
      <c r="J719" s="1"/>
    </row>
    <row r="720" spans="1:10" x14ac:dyDescent="0.3">
      <c r="A720" s="1" t="str">
        <f t="shared" si="82"/>
        <v>56</v>
      </c>
      <c r="B720" s="20" t="str">
        <f>+VLOOKUP(BD_Capas[[#This Row],[idcapa]],Capas[],2,0)</f>
        <v>actividadesprofesionalescientficasytcnicas_3</v>
      </c>
      <c r="C720" s="3">
        <f t="shared" si="75"/>
        <v>5</v>
      </c>
      <c r="D720" s="20" t="s">
        <v>478</v>
      </c>
      <c r="E720" s="1">
        <v>1</v>
      </c>
      <c r="F720" t="s">
        <v>478</v>
      </c>
      <c r="G720" s="4">
        <v>5</v>
      </c>
      <c r="H720" s="20"/>
      <c r="I720" s="5"/>
      <c r="J720" s="1"/>
    </row>
    <row r="721" spans="1:10" x14ac:dyDescent="0.3">
      <c r="A721" s="18" t="s">
        <v>197</v>
      </c>
      <c r="B721" s="23" t="str">
        <f>+VLOOKUP(BD_Capas[[#This Row],[idcapa]],Capas[],2,0)</f>
        <v>administracionpblicaydefensaseguridadsocial_3</v>
      </c>
      <c r="C721" s="17">
        <v>1</v>
      </c>
      <c r="D721" s="23" t="s">
        <v>2</v>
      </c>
      <c r="E721" s="1">
        <v>1</v>
      </c>
      <c r="F721" t="s">
        <v>11</v>
      </c>
      <c r="G721" s="14">
        <v>1</v>
      </c>
      <c r="H721" s="23"/>
      <c r="I721" s="37"/>
      <c r="J721" s="18"/>
    </row>
    <row r="722" spans="1:10" x14ac:dyDescent="0.3">
      <c r="A722" s="1" t="str">
        <f>+A721</f>
        <v>57</v>
      </c>
      <c r="B722" s="20" t="str">
        <f>+VLOOKUP(BD_Capas[[#This Row],[idcapa]],Capas[],2,0)</f>
        <v>administracionpblicaydefensaseguridadsocial_3</v>
      </c>
      <c r="C722" s="3">
        <f t="shared" si="75"/>
        <v>2</v>
      </c>
      <c r="D722" s="20" t="s">
        <v>3</v>
      </c>
      <c r="E722" s="1">
        <v>1</v>
      </c>
      <c r="F722" t="s">
        <v>305</v>
      </c>
      <c r="G722" s="4">
        <v>2</v>
      </c>
      <c r="H722" s="20"/>
      <c r="I722" s="31"/>
      <c r="J722" s="1"/>
    </row>
    <row r="723" spans="1:10" x14ac:dyDescent="0.3">
      <c r="A723" s="1" t="str">
        <f t="shared" ref="A723:A725" si="83">+A722</f>
        <v>57</v>
      </c>
      <c r="B723" s="20" t="str">
        <f>+VLOOKUP(BD_Capas[[#This Row],[idcapa]],Capas[],2,0)</f>
        <v>administracionpblicaydefensaseguridadsocial_3</v>
      </c>
      <c r="C723" s="3">
        <f t="shared" si="75"/>
        <v>3</v>
      </c>
      <c r="D723" s="20" t="s">
        <v>111</v>
      </c>
      <c r="E723" s="1">
        <v>1</v>
      </c>
      <c r="F723" t="s">
        <v>12</v>
      </c>
      <c r="G723" s="4">
        <v>3</v>
      </c>
      <c r="H723" s="20" t="s">
        <v>489</v>
      </c>
      <c r="I723" s="5" t="str">
        <f>BD_Capas[[#This Row],[idcapa]]&amp;"-"&amp;BD_Capas[[#This Row],[posición_capa]]</f>
        <v>57-1</v>
      </c>
      <c r="J723" s="1">
        <v>1</v>
      </c>
    </row>
    <row r="724" spans="1:10" x14ac:dyDescent="0.3">
      <c r="A724" s="1" t="str">
        <f t="shared" si="83"/>
        <v>57</v>
      </c>
      <c r="B724" s="20" t="str">
        <f>+VLOOKUP(BD_Capas[[#This Row],[idcapa]],Capas[],2,0)</f>
        <v>administracionpblicaydefensaseguridadsocial_3</v>
      </c>
      <c r="C724" s="3">
        <f t="shared" si="75"/>
        <v>4</v>
      </c>
      <c r="D724" s="20" t="s">
        <v>309</v>
      </c>
      <c r="E724" s="1">
        <v>1</v>
      </c>
      <c r="F724" t="s">
        <v>309</v>
      </c>
      <c r="G724" s="4">
        <v>4</v>
      </c>
      <c r="H724" s="20"/>
      <c r="I724" s="5"/>
      <c r="J724" s="1"/>
    </row>
    <row r="725" spans="1:10" x14ac:dyDescent="0.3">
      <c r="A725" s="1" t="str">
        <f t="shared" si="83"/>
        <v>57</v>
      </c>
      <c r="B725" s="20" t="str">
        <f>+VLOOKUP(BD_Capas[[#This Row],[idcapa]],Capas[],2,0)</f>
        <v>administracionpblicaydefensaseguridadsocial_3</v>
      </c>
      <c r="C725" s="3">
        <f t="shared" si="75"/>
        <v>5</v>
      </c>
      <c r="D725" s="20" t="s">
        <v>478</v>
      </c>
      <c r="E725" s="1">
        <v>1</v>
      </c>
      <c r="F725" t="s">
        <v>478</v>
      </c>
      <c r="G725" s="4">
        <v>5</v>
      </c>
      <c r="H725" s="20"/>
      <c r="I725" s="5"/>
      <c r="J725" s="1"/>
    </row>
    <row r="726" spans="1:10" x14ac:dyDescent="0.3">
      <c r="A726" s="18" t="s">
        <v>198</v>
      </c>
      <c r="B726" s="23" t="str">
        <f>+VLOOKUP(BD_Capas[[#This Row],[idcapa]],Capas[],2,0)</f>
        <v>agriculturaganaderasilviculturaypesca_3</v>
      </c>
      <c r="C726" s="17">
        <v>1</v>
      </c>
      <c r="D726" s="23" t="s">
        <v>2</v>
      </c>
      <c r="E726" s="1">
        <v>1</v>
      </c>
      <c r="F726" t="s">
        <v>11</v>
      </c>
      <c r="G726" s="14">
        <v>1</v>
      </c>
      <c r="H726" s="23"/>
      <c r="I726" s="37"/>
      <c r="J726" s="18"/>
    </row>
    <row r="727" spans="1:10" x14ac:dyDescent="0.3">
      <c r="A727" s="1" t="str">
        <f>+A726</f>
        <v>58</v>
      </c>
      <c r="B727" s="20" t="str">
        <f>+VLOOKUP(BD_Capas[[#This Row],[idcapa]],Capas[],2,0)</f>
        <v>agriculturaganaderasilviculturaypesca_3</v>
      </c>
      <c r="C727" s="3">
        <f t="shared" si="75"/>
        <v>2</v>
      </c>
      <c r="D727" s="20" t="s">
        <v>3</v>
      </c>
      <c r="E727" s="1">
        <v>1</v>
      </c>
      <c r="F727" t="s">
        <v>305</v>
      </c>
      <c r="G727" s="4">
        <v>2</v>
      </c>
      <c r="H727" s="20"/>
      <c r="I727" s="31"/>
      <c r="J727" s="1"/>
    </row>
    <row r="728" spans="1:10" x14ac:dyDescent="0.3">
      <c r="A728" s="1" t="str">
        <f t="shared" ref="A728:A730" si="84">+A727</f>
        <v>58</v>
      </c>
      <c r="B728" s="20" t="str">
        <f>+VLOOKUP(BD_Capas[[#This Row],[idcapa]],Capas[],2,0)</f>
        <v>agriculturaganaderasilviculturaypesca_3</v>
      </c>
      <c r="C728" s="3">
        <f t="shared" si="75"/>
        <v>3</v>
      </c>
      <c r="D728" s="20" t="s">
        <v>111</v>
      </c>
      <c r="E728" s="1">
        <v>1</v>
      </c>
      <c r="F728" t="s">
        <v>12</v>
      </c>
      <c r="G728" s="4">
        <v>3</v>
      </c>
      <c r="H728" s="20" t="s">
        <v>490</v>
      </c>
      <c r="I728" s="5" t="str">
        <f>BD_Capas[[#This Row],[idcapa]]&amp;"-"&amp;BD_Capas[[#This Row],[posición_capa]]</f>
        <v>58-1</v>
      </c>
      <c r="J728" s="1">
        <v>1</v>
      </c>
    </row>
    <row r="729" spans="1:10" x14ac:dyDescent="0.3">
      <c r="A729" s="1" t="str">
        <f t="shared" si="84"/>
        <v>58</v>
      </c>
      <c r="B729" s="20" t="str">
        <f>+VLOOKUP(BD_Capas[[#This Row],[idcapa]],Capas[],2,0)</f>
        <v>agriculturaganaderasilviculturaypesca_3</v>
      </c>
      <c r="C729" s="3">
        <f t="shared" si="75"/>
        <v>4</v>
      </c>
      <c r="D729" s="20" t="s">
        <v>309</v>
      </c>
      <c r="E729" s="1">
        <v>1</v>
      </c>
      <c r="F729" t="s">
        <v>309</v>
      </c>
      <c r="G729" s="4">
        <v>4</v>
      </c>
      <c r="H729" s="20"/>
      <c r="I729" s="5"/>
      <c r="J729" s="1"/>
    </row>
    <row r="730" spans="1:10" x14ac:dyDescent="0.3">
      <c r="A730" s="1" t="str">
        <f t="shared" si="84"/>
        <v>58</v>
      </c>
      <c r="B730" s="20" t="str">
        <f>+VLOOKUP(BD_Capas[[#This Row],[idcapa]],Capas[],2,0)</f>
        <v>agriculturaganaderasilviculturaypesca_3</v>
      </c>
      <c r="C730" s="3">
        <f t="shared" si="75"/>
        <v>5</v>
      </c>
      <c r="D730" s="20" t="s">
        <v>478</v>
      </c>
      <c r="E730" s="1">
        <v>1</v>
      </c>
      <c r="F730" t="s">
        <v>478</v>
      </c>
      <c r="G730" s="4">
        <v>5</v>
      </c>
      <c r="H730" s="20"/>
      <c r="I730" s="5"/>
      <c r="J730" s="1"/>
    </row>
    <row r="731" spans="1:10" x14ac:dyDescent="0.3">
      <c r="A731" s="18" t="s">
        <v>199</v>
      </c>
      <c r="B731" s="23" t="str">
        <f>+VLOOKUP(BD_Capas[[#This Row],[idcapa]],Capas[],2,0)</f>
        <v>comercioalpormayorymenorreparaciondevehculos_3</v>
      </c>
      <c r="C731" s="17">
        <v>1</v>
      </c>
      <c r="D731" s="23" t="s">
        <v>2</v>
      </c>
      <c r="E731" s="1">
        <v>1</v>
      </c>
      <c r="F731" t="s">
        <v>11</v>
      </c>
      <c r="G731" s="14">
        <v>1</v>
      </c>
      <c r="H731" s="23"/>
      <c r="I731" s="37"/>
      <c r="J731" s="18"/>
    </row>
    <row r="732" spans="1:10" x14ac:dyDescent="0.3">
      <c r="A732" s="1" t="str">
        <f>+A731</f>
        <v>59</v>
      </c>
      <c r="B732" s="20" t="str">
        <f>+VLOOKUP(BD_Capas[[#This Row],[idcapa]],Capas[],2,0)</f>
        <v>comercioalpormayorymenorreparaciondevehculos_3</v>
      </c>
      <c r="C732" s="3">
        <f t="shared" si="75"/>
        <v>2</v>
      </c>
      <c r="D732" s="20" t="s">
        <v>3</v>
      </c>
      <c r="E732" s="1">
        <v>1</v>
      </c>
      <c r="F732" t="s">
        <v>305</v>
      </c>
      <c r="G732" s="4">
        <v>2</v>
      </c>
      <c r="H732" s="20"/>
      <c r="I732" s="31"/>
      <c r="J732" s="1"/>
    </row>
    <row r="733" spans="1:10" x14ac:dyDescent="0.3">
      <c r="A733" s="1" t="str">
        <f t="shared" ref="A733:A735" si="85">+A732</f>
        <v>59</v>
      </c>
      <c r="B733" s="20" t="str">
        <f>+VLOOKUP(BD_Capas[[#This Row],[idcapa]],Capas[],2,0)</f>
        <v>comercioalpormayorymenorreparaciondevehculos_3</v>
      </c>
      <c r="C733" s="3">
        <f t="shared" si="75"/>
        <v>3</v>
      </c>
      <c r="D733" s="20" t="s">
        <v>111</v>
      </c>
      <c r="E733" s="1">
        <v>1</v>
      </c>
      <c r="F733" t="s">
        <v>12</v>
      </c>
      <c r="G733" s="4">
        <v>3</v>
      </c>
      <c r="H733" s="20" t="s">
        <v>491</v>
      </c>
      <c r="I733" s="5" t="str">
        <f>BD_Capas[[#This Row],[idcapa]]&amp;"-"&amp;BD_Capas[[#This Row],[posición_capa]]</f>
        <v>59-1</v>
      </c>
      <c r="J733" s="1">
        <v>1</v>
      </c>
    </row>
    <row r="734" spans="1:10" x14ac:dyDescent="0.3">
      <c r="A734" s="1" t="str">
        <f t="shared" si="85"/>
        <v>59</v>
      </c>
      <c r="B734" s="20" t="str">
        <f>+VLOOKUP(BD_Capas[[#This Row],[idcapa]],Capas[],2,0)</f>
        <v>comercioalpormayorymenorreparaciondevehculos_3</v>
      </c>
      <c r="C734" s="3">
        <f t="shared" si="75"/>
        <v>4</v>
      </c>
      <c r="D734" s="20" t="s">
        <v>309</v>
      </c>
      <c r="E734" s="1">
        <v>1</v>
      </c>
      <c r="F734" t="s">
        <v>309</v>
      </c>
      <c r="G734" s="4">
        <v>4</v>
      </c>
      <c r="H734" s="20"/>
      <c r="I734" s="5"/>
      <c r="J734" s="1"/>
    </row>
    <row r="735" spans="1:10" x14ac:dyDescent="0.3">
      <c r="A735" s="1" t="str">
        <f t="shared" si="85"/>
        <v>59</v>
      </c>
      <c r="B735" s="20" t="str">
        <f>+VLOOKUP(BD_Capas[[#This Row],[idcapa]],Capas[],2,0)</f>
        <v>comercioalpormayorymenorreparaciondevehculos_3</v>
      </c>
      <c r="C735" s="3">
        <f t="shared" si="75"/>
        <v>5</v>
      </c>
      <c r="D735" s="20" t="s">
        <v>478</v>
      </c>
      <c r="E735" s="1">
        <v>1</v>
      </c>
      <c r="F735" t="s">
        <v>478</v>
      </c>
      <c r="G735" s="4">
        <v>5</v>
      </c>
      <c r="H735" s="20"/>
      <c r="I735" s="5"/>
      <c r="J735" s="1"/>
    </row>
    <row r="736" spans="1:10" x14ac:dyDescent="0.3">
      <c r="A736" s="18" t="s">
        <v>200</v>
      </c>
      <c r="B736" s="23" t="str">
        <f>+VLOOKUP(BD_Capas[[#This Row],[idcapa]],Capas[],2,0)</f>
        <v>construccin_3</v>
      </c>
      <c r="C736" s="17">
        <v>1</v>
      </c>
      <c r="D736" s="23" t="s">
        <v>2</v>
      </c>
      <c r="E736" s="1">
        <v>1</v>
      </c>
      <c r="F736" t="s">
        <v>11</v>
      </c>
      <c r="G736" s="14">
        <v>1</v>
      </c>
      <c r="H736" s="23"/>
      <c r="I736" s="37"/>
      <c r="J736" s="18"/>
    </row>
    <row r="737" spans="1:10" x14ac:dyDescent="0.3">
      <c r="A737" s="1" t="str">
        <f>+A736</f>
        <v>60</v>
      </c>
      <c r="B737" s="20" t="str">
        <f>+VLOOKUP(BD_Capas[[#This Row],[idcapa]],Capas[],2,0)</f>
        <v>construccin_3</v>
      </c>
      <c r="C737" s="3">
        <f t="shared" si="75"/>
        <v>2</v>
      </c>
      <c r="D737" s="20" t="s">
        <v>3</v>
      </c>
      <c r="E737" s="1">
        <v>1</v>
      </c>
      <c r="F737" t="s">
        <v>305</v>
      </c>
      <c r="G737" s="4">
        <v>2</v>
      </c>
      <c r="H737" s="20"/>
      <c r="I737" s="31"/>
      <c r="J737" s="1"/>
    </row>
    <row r="738" spans="1:10" x14ac:dyDescent="0.3">
      <c r="A738" s="1" t="str">
        <f t="shared" ref="A738:A740" si="86">+A737</f>
        <v>60</v>
      </c>
      <c r="B738" s="20" t="str">
        <f>+VLOOKUP(BD_Capas[[#This Row],[idcapa]],Capas[],2,0)</f>
        <v>construccin_3</v>
      </c>
      <c r="C738" s="3">
        <f t="shared" si="75"/>
        <v>3</v>
      </c>
      <c r="D738" s="20" t="s">
        <v>111</v>
      </c>
      <c r="E738" s="1">
        <v>1</v>
      </c>
      <c r="F738" t="s">
        <v>12</v>
      </c>
      <c r="G738" s="4">
        <v>3</v>
      </c>
      <c r="H738" s="20" t="s">
        <v>492</v>
      </c>
      <c r="I738" s="5" t="str">
        <f>BD_Capas[[#This Row],[idcapa]]&amp;"-"&amp;BD_Capas[[#This Row],[posición_capa]]</f>
        <v>60-1</v>
      </c>
      <c r="J738" s="1">
        <v>1</v>
      </c>
    </row>
    <row r="739" spans="1:10" x14ac:dyDescent="0.3">
      <c r="A739" s="1" t="str">
        <f t="shared" si="86"/>
        <v>60</v>
      </c>
      <c r="B739" s="20" t="str">
        <f>+VLOOKUP(BD_Capas[[#This Row],[idcapa]],Capas[],2,0)</f>
        <v>construccin_3</v>
      </c>
      <c r="C739" s="3">
        <f t="shared" si="75"/>
        <v>4</v>
      </c>
      <c r="D739" s="20" t="s">
        <v>309</v>
      </c>
      <c r="E739" s="1">
        <v>1</v>
      </c>
      <c r="F739" t="s">
        <v>309</v>
      </c>
      <c r="G739" s="4">
        <v>4</v>
      </c>
      <c r="H739" s="20"/>
      <c r="I739" s="5"/>
      <c r="J739" s="1"/>
    </row>
    <row r="740" spans="1:10" x14ac:dyDescent="0.3">
      <c r="A740" s="1" t="str">
        <f t="shared" si="86"/>
        <v>60</v>
      </c>
      <c r="B740" s="20" t="str">
        <f>+VLOOKUP(BD_Capas[[#This Row],[idcapa]],Capas[],2,0)</f>
        <v>construccin_3</v>
      </c>
      <c r="C740" s="3">
        <f t="shared" si="75"/>
        <v>5</v>
      </c>
      <c r="D740" s="20" t="s">
        <v>478</v>
      </c>
      <c r="E740" s="1">
        <v>1</v>
      </c>
      <c r="F740" t="s">
        <v>478</v>
      </c>
      <c r="G740" s="4">
        <v>5</v>
      </c>
      <c r="H740" s="20"/>
      <c r="I740" s="5"/>
      <c r="J740" s="1"/>
    </row>
    <row r="741" spans="1:10" x14ac:dyDescent="0.3">
      <c r="A741" s="18" t="s">
        <v>201</v>
      </c>
      <c r="B741" s="23" t="str">
        <f>+VLOOKUP(BD_Capas[[#This Row],[idcapa]],Capas[],2,0)</f>
        <v>enseanza_3</v>
      </c>
      <c r="C741" s="17">
        <v>1</v>
      </c>
      <c r="D741" s="23" t="s">
        <v>2</v>
      </c>
      <c r="E741" s="1">
        <v>1</v>
      </c>
      <c r="F741" t="s">
        <v>11</v>
      </c>
      <c r="G741" s="14">
        <v>1</v>
      </c>
      <c r="H741" s="23"/>
      <c r="I741" s="37"/>
      <c r="J741" s="18"/>
    </row>
    <row r="742" spans="1:10" x14ac:dyDescent="0.3">
      <c r="A742" s="1" t="str">
        <f>+A741</f>
        <v>61</v>
      </c>
      <c r="B742" s="20" t="str">
        <f>+VLOOKUP(BD_Capas[[#This Row],[idcapa]],Capas[],2,0)</f>
        <v>enseanza_3</v>
      </c>
      <c r="C742" s="3">
        <f t="shared" si="75"/>
        <v>2</v>
      </c>
      <c r="D742" s="20" t="s">
        <v>3</v>
      </c>
      <c r="E742" s="1">
        <v>1</v>
      </c>
      <c r="F742" t="s">
        <v>305</v>
      </c>
      <c r="G742" s="4">
        <v>2</v>
      </c>
      <c r="H742" s="20"/>
      <c r="I742" s="31"/>
      <c r="J742" s="1"/>
    </row>
    <row r="743" spans="1:10" x14ac:dyDescent="0.3">
      <c r="A743" s="1" t="str">
        <f t="shared" ref="A743:A745" si="87">+A742</f>
        <v>61</v>
      </c>
      <c r="B743" s="20" t="str">
        <f>+VLOOKUP(BD_Capas[[#This Row],[idcapa]],Capas[],2,0)</f>
        <v>enseanza_3</v>
      </c>
      <c r="C743" s="3">
        <f t="shared" si="75"/>
        <v>3</v>
      </c>
      <c r="D743" s="20" t="s">
        <v>111</v>
      </c>
      <c r="E743" s="1">
        <v>1</v>
      </c>
      <c r="F743" t="s">
        <v>12</v>
      </c>
      <c r="G743" s="4">
        <v>3</v>
      </c>
      <c r="H743" s="20" t="s">
        <v>493</v>
      </c>
      <c r="I743" s="5" t="str">
        <f>BD_Capas[[#This Row],[idcapa]]&amp;"-"&amp;BD_Capas[[#This Row],[posición_capa]]</f>
        <v>61-1</v>
      </c>
      <c r="J743" s="1">
        <v>1</v>
      </c>
    </row>
    <row r="744" spans="1:10" x14ac:dyDescent="0.3">
      <c r="A744" s="1" t="str">
        <f t="shared" si="87"/>
        <v>61</v>
      </c>
      <c r="B744" s="20" t="str">
        <f>+VLOOKUP(BD_Capas[[#This Row],[idcapa]],Capas[],2,0)</f>
        <v>enseanza_3</v>
      </c>
      <c r="C744" s="3">
        <f t="shared" si="75"/>
        <v>4</v>
      </c>
      <c r="D744" s="20" t="s">
        <v>309</v>
      </c>
      <c r="E744" s="1">
        <v>1</v>
      </c>
      <c r="F744" t="s">
        <v>309</v>
      </c>
      <c r="G744" s="4">
        <v>4</v>
      </c>
      <c r="H744" s="20"/>
      <c r="I744" s="5"/>
      <c r="J744" s="1"/>
    </row>
    <row r="745" spans="1:10" x14ac:dyDescent="0.3">
      <c r="A745" s="1" t="str">
        <f t="shared" si="87"/>
        <v>61</v>
      </c>
      <c r="B745" s="20" t="str">
        <f>+VLOOKUP(BD_Capas[[#This Row],[idcapa]],Capas[],2,0)</f>
        <v>enseanza_3</v>
      </c>
      <c r="C745" s="3">
        <f t="shared" si="75"/>
        <v>5</v>
      </c>
      <c r="D745" s="20" t="s">
        <v>478</v>
      </c>
      <c r="E745" s="1">
        <v>1</v>
      </c>
      <c r="F745" t="s">
        <v>478</v>
      </c>
      <c r="G745" s="4">
        <v>5</v>
      </c>
      <c r="H745" s="20"/>
      <c r="I745" s="5"/>
      <c r="J745" s="1"/>
    </row>
    <row r="746" spans="1:10" x14ac:dyDescent="0.3">
      <c r="A746" s="18" t="s">
        <v>202</v>
      </c>
      <c r="B746" s="23" t="str">
        <f>+VLOOKUP(BD_Capas[[#This Row],[idcapa]],Capas[],2,0)</f>
        <v>explotacindeminasycanteras_3</v>
      </c>
      <c r="C746" s="17">
        <v>1</v>
      </c>
      <c r="D746" s="23" t="s">
        <v>2</v>
      </c>
      <c r="E746" s="1">
        <v>1</v>
      </c>
      <c r="F746" t="s">
        <v>11</v>
      </c>
      <c r="G746" s="14">
        <v>1</v>
      </c>
      <c r="H746" s="23"/>
      <c r="I746" s="37"/>
      <c r="J746" s="18"/>
    </row>
    <row r="747" spans="1:10" x14ac:dyDescent="0.3">
      <c r="A747" s="1" t="str">
        <f>+A746</f>
        <v>62</v>
      </c>
      <c r="B747" s="20" t="str">
        <f>+VLOOKUP(BD_Capas[[#This Row],[idcapa]],Capas[],2,0)</f>
        <v>explotacindeminasycanteras_3</v>
      </c>
      <c r="C747" s="3">
        <f t="shared" si="75"/>
        <v>2</v>
      </c>
      <c r="D747" s="20" t="s">
        <v>3</v>
      </c>
      <c r="E747" s="1">
        <v>1</v>
      </c>
      <c r="F747" t="s">
        <v>305</v>
      </c>
      <c r="G747" s="4">
        <v>2</v>
      </c>
      <c r="H747" s="20"/>
      <c r="I747" s="31"/>
      <c r="J747" s="1"/>
    </row>
    <row r="748" spans="1:10" x14ac:dyDescent="0.3">
      <c r="A748" s="1" t="str">
        <f t="shared" ref="A748:A750" si="88">+A747</f>
        <v>62</v>
      </c>
      <c r="B748" s="20" t="str">
        <f>+VLOOKUP(BD_Capas[[#This Row],[idcapa]],Capas[],2,0)</f>
        <v>explotacindeminasycanteras_3</v>
      </c>
      <c r="C748" s="3">
        <f t="shared" si="75"/>
        <v>3</v>
      </c>
      <c r="D748" s="20" t="s">
        <v>111</v>
      </c>
      <c r="E748" s="1">
        <v>1</v>
      </c>
      <c r="F748" t="s">
        <v>12</v>
      </c>
      <c r="G748" s="4">
        <v>3</v>
      </c>
      <c r="H748" s="20" t="s">
        <v>494</v>
      </c>
      <c r="I748" s="5" t="str">
        <f>BD_Capas[[#This Row],[idcapa]]&amp;"-"&amp;BD_Capas[[#This Row],[posición_capa]]</f>
        <v>62-1</v>
      </c>
      <c r="J748" s="1">
        <v>1</v>
      </c>
    </row>
    <row r="749" spans="1:10" x14ac:dyDescent="0.3">
      <c r="A749" s="1" t="str">
        <f t="shared" si="88"/>
        <v>62</v>
      </c>
      <c r="B749" s="20" t="str">
        <f>+VLOOKUP(BD_Capas[[#This Row],[idcapa]],Capas[],2,0)</f>
        <v>explotacindeminasycanteras_3</v>
      </c>
      <c r="C749" s="3">
        <f t="shared" si="75"/>
        <v>4</v>
      </c>
      <c r="D749" s="20" t="s">
        <v>309</v>
      </c>
      <c r="E749" s="1">
        <v>1</v>
      </c>
      <c r="F749" t="s">
        <v>309</v>
      </c>
      <c r="G749" s="4">
        <v>4</v>
      </c>
      <c r="H749" s="20"/>
      <c r="I749" s="5"/>
      <c r="J749" s="1"/>
    </row>
    <row r="750" spans="1:10" x14ac:dyDescent="0.3">
      <c r="A750" s="1" t="str">
        <f t="shared" si="88"/>
        <v>62</v>
      </c>
      <c r="B750" s="20" t="str">
        <f>+VLOOKUP(BD_Capas[[#This Row],[idcapa]],Capas[],2,0)</f>
        <v>explotacindeminasycanteras_3</v>
      </c>
      <c r="C750" s="3">
        <f t="shared" si="75"/>
        <v>5</v>
      </c>
      <c r="D750" s="20" t="s">
        <v>478</v>
      </c>
      <c r="E750" s="1">
        <v>1</v>
      </c>
      <c r="F750" t="s">
        <v>478</v>
      </c>
      <c r="G750" s="4">
        <v>5</v>
      </c>
      <c r="H750" s="20"/>
      <c r="I750" s="5"/>
      <c r="J750" s="1"/>
    </row>
    <row r="751" spans="1:10" x14ac:dyDescent="0.3">
      <c r="A751" s="18" t="s">
        <v>203</v>
      </c>
      <c r="B751" s="23" t="str">
        <f>+VLOOKUP(BD_Capas[[#This Row],[idcapa]],Capas[],2,0)</f>
        <v>industriamanufacturera_3</v>
      </c>
      <c r="C751" s="17">
        <v>1</v>
      </c>
      <c r="D751" s="23" t="s">
        <v>2</v>
      </c>
      <c r="E751" s="1">
        <v>1</v>
      </c>
      <c r="F751" t="s">
        <v>11</v>
      </c>
      <c r="G751" s="14">
        <v>1</v>
      </c>
      <c r="H751" s="23"/>
      <c r="I751" s="37"/>
      <c r="J751" s="18"/>
    </row>
    <row r="752" spans="1:10" x14ac:dyDescent="0.3">
      <c r="A752" s="1" t="str">
        <f>+A751</f>
        <v>63</v>
      </c>
      <c r="B752" s="20" t="str">
        <f>+VLOOKUP(BD_Capas[[#This Row],[idcapa]],Capas[],2,0)</f>
        <v>industriamanufacturera_3</v>
      </c>
      <c r="C752" s="3">
        <f t="shared" si="75"/>
        <v>2</v>
      </c>
      <c r="D752" s="20" t="s">
        <v>3</v>
      </c>
      <c r="E752" s="1">
        <v>1</v>
      </c>
      <c r="F752" t="s">
        <v>305</v>
      </c>
      <c r="G752" s="4">
        <v>2</v>
      </c>
      <c r="H752" s="20"/>
      <c r="I752" s="31"/>
      <c r="J752" s="1"/>
    </row>
    <row r="753" spans="1:10" x14ac:dyDescent="0.3">
      <c r="A753" s="1" t="str">
        <f t="shared" ref="A753:A755" si="89">+A752</f>
        <v>63</v>
      </c>
      <c r="B753" s="20" t="str">
        <f>+VLOOKUP(BD_Capas[[#This Row],[idcapa]],Capas[],2,0)</f>
        <v>industriamanufacturera_3</v>
      </c>
      <c r="C753" s="3">
        <f t="shared" ref="C753:C755" si="90">+C752+1</f>
        <v>3</v>
      </c>
      <c r="D753" s="20" t="s">
        <v>111</v>
      </c>
      <c r="E753" s="1">
        <v>1</v>
      </c>
      <c r="F753" t="s">
        <v>12</v>
      </c>
      <c r="G753" s="4">
        <v>3</v>
      </c>
      <c r="H753" s="20" t="s">
        <v>495</v>
      </c>
      <c r="I753" s="5" t="str">
        <f>BD_Capas[[#This Row],[idcapa]]&amp;"-"&amp;BD_Capas[[#This Row],[posición_capa]]</f>
        <v>63-1</v>
      </c>
      <c r="J753" s="1">
        <v>1</v>
      </c>
    </row>
    <row r="754" spans="1:10" x14ac:dyDescent="0.3">
      <c r="A754" s="1" t="str">
        <f t="shared" si="89"/>
        <v>63</v>
      </c>
      <c r="B754" s="20" t="str">
        <f>+VLOOKUP(BD_Capas[[#This Row],[idcapa]],Capas[],2,0)</f>
        <v>industriamanufacturera_3</v>
      </c>
      <c r="C754" s="3">
        <f t="shared" si="90"/>
        <v>4</v>
      </c>
      <c r="D754" s="20" t="s">
        <v>309</v>
      </c>
      <c r="E754" s="1">
        <v>1</v>
      </c>
      <c r="F754" t="s">
        <v>309</v>
      </c>
      <c r="G754" s="4">
        <v>4</v>
      </c>
      <c r="H754" s="20"/>
      <c r="I754" s="5"/>
      <c r="J754" s="1"/>
    </row>
    <row r="755" spans="1:10" x14ac:dyDescent="0.3">
      <c r="A755" s="1" t="str">
        <f t="shared" si="89"/>
        <v>63</v>
      </c>
      <c r="B755" s="20" t="str">
        <f>+VLOOKUP(BD_Capas[[#This Row],[idcapa]],Capas[],2,0)</f>
        <v>industriamanufacturera_3</v>
      </c>
      <c r="C755" s="3">
        <f t="shared" si="90"/>
        <v>5</v>
      </c>
      <c r="D755" s="20" t="s">
        <v>478</v>
      </c>
      <c r="E755" s="1">
        <v>1</v>
      </c>
      <c r="F755" t="s">
        <v>478</v>
      </c>
      <c r="G755" s="4">
        <v>5</v>
      </c>
      <c r="H755" s="20"/>
      <c r="I755" s="5"/>
      <c r="J755" s="1"/>
    </row>
    <row r="756" spans="1:10" x14ac:dyDescent="0.3">
      <c r="A756" s="18" t="s">
        <v>204</v>
      </c>
      <c r="B756" s="23" t="str">
        <f>+VLOOKUP(BD_Capas[[#This Row],[idcapa]],Capas[],2,0)</f>
        <v>informacinycomunicaciones_3</v>
      </c>
      <c r="C756" s="17">
        <v>1</v>
      </c>
      <c r="D756" s="23" t="s">
        <v>2</v>
      </c>
      <c r="E756" s="1">
        <v>1</v>
      </c>
      <c r="F756" t="s">
        <v>11</v>
      </c>
      <c r="G756" s="14">
        <v>1</v>
      </c>
      <c r="H756" s="23"/>
      <c r="I756" s="37"/>
      <c r="J756" s="18"/>
    </row>
    <row r="757" spans="1:10" x14ac:dyDescent="0.3">
      <c r="A757" s="1" t="str">
        <f>+A756</f>
        <v>64</v>
      </c>
      <c r="B757" s="20" t="str">
        <f>+VLOOKUP(BD_Capas[[#This Row],[idcapa]],Capas[],2,0)</f>
        <v>informacinycomunicaciones_3</v>
      </c>
      <c r="C757" s="3">
        <f t="shared" ref="C757:C816" si="91">+C756+1</f>
        <v>2</v>
      </c>
      <c r="D757" s="20" t="s">
        <v>3</v>
      </c>
      <c r="E757" s="1">
        <v>1</v>
      </c>
      <c r="F757" t="s">
        <v>305</v>
      </c>
      <c r="G757" s="4">
        <v>2</v>
      </c>
      <c r="H757" s="20"/>
      <c r="I757" s="31"/>
      <c r="J757" s="1"/>
    </row>
    <row r="758" spans="1:10" x14ac:dyDescent="0.3">
      <c r="A758" s="1" t="str">
        <f t="shared" ref="A758:A760" si="92">+A757</f>
        <v>64</v>
      </c>
      <c r="B758" s="20" t="str">
        <f>+VLOOKUP(BD_Capas[[#This Row],[idcapa]],Capas[],2,0)</f>
        <v>informacinycomunicaciones_3</v>
      </c>
      <c r="C758" s="3">
        <f t="shared" si="91"/>
        <v>3</v>
      </c>
      <c r="D758" s="20" t="s">
        <v>111</v>
      </c>
      <c r="E758" s="1">
        <v>1</v>
      </c>
      <c r="F758" t="s">
        <v>12</v>
      </c>
      <c r="G758" s="4">
        <v>3</v>
      </c>
      <c r="H758" s="20" t="s">
        <v>496</v>
      </c>
      <c r="I758" s="5" t="str">
        <f>BD_Capas[[#This Row],[idcapa]]&amp;"-"&amp;BD_Capas[[#This Row],[posición_capa]]</f>
        <v>64-1</v>
      </c>
      <c r="J758" s="1">
        <v>1</v>
      </c>
    </row>
    <row r="759" spans="1:10" x14ac:dyDescent="0.3">
      <c r="A759" s="1" t="str">
        <f t="shared" si="92"/>
        <v>64</v>
      </c>
      <c r="B759" s="20" t="str">
        <f>+VLOOKUP(BD_Capas[[#This Row],[idcapa]],Capas[],2,0)</f>
        <v>informacinycomunicaciones_3</v>
      </c>
      <c r="C759" s="3">
        <f t="shared" si="91"/>
        <v>4</v>
      </c>
      <c r="D759" s="20" t="s">
        <v>309</v>
      </c>
      <c r="E759" s="1">
        <v>1</v>
      </c>
      <c r="F759" t="s">
        <v>309</v>
      </c>
      <c r="G759" s="4">
        <v>4</v>
      </c>
      <c r="H759" s="20"/>
      <c r="I759" s="5"/>
      <c r="J759" s="1"/>
    </row>
    <row r="760" spans="1:10" x14ac:dyDescent="0.3">
      <c r="A760" s="1" t="str">
        <f t="shared" si="92"/>
        <v>64</v>
      </c>
      <c r="B760" s="20" t="str">
        <f>+VLOOKUP(BD_Capas[[#This Row],[idcapa]],Capas[],2,0)</f>
        <v>informacinycomunicaciones_3</v>
      </c>
      <c r="C760" s="3">
        <f t="shared" si="91"/>
        <v>5</v>
      </c>
      <c r="D760" s="20" t="s">
        <v>478</v>
      </c>
      <c r="E760" s="1">
        <v>1</v>
      </c>
      <c r="F760" t="s">
        <v>478</v>
      </c>
      <c r="G760" s="4">
        <v>5</v>
      </c>
      <c r="H760" s="20"/>
      <c r="I760" s="5"/>
      <c r="J760" s="1"/>
    </row>
    <row r="761" spans="1:10" x14ac:dyDescent="0.3">
      <c r="A761" s="18" t="s">
        <v>205</v>
      </c>
      <c r="B761" s="23" t="str">
        <f>+VLOOKUP(BD_Capas[[#This Row],[idcapa]],Capas[],2,0)</f>
        <v>otrasactividadesdeservicios_3</v>
      </c>
      <c r="C761" s="17">
        <v>1</v>
      </c>
      <c r="D761" s="23" t="s">
        <v>2</v>
      </c>
      <c r="E761" s="1">
        <v>1</v>
      </c>
      <c r="F761" t="s">
        <v>11</v>
      </c>
      <c r="G761" s="14">
        <v>1</v>
      </c>
      <c r="H761" s="23"/>
      <c r="I761" s="37"/>
      <c r="J761" s="18"/>
    </row>
    <row r="762" spans="1:10" x14ac:dyDescent="0.3">
      <c r="A762" s="1" t="str">
        <f>+A761</f>
        <v>65</v>
      </c>
      <c r="B762" s="20" t="str">
        <f>+VLOOKUP(BD_Capas[[#This Row],[idcapa]],Capas[],2,0)</f>
        <v>otrasactividadesdeservicios_3</v>
      </c>
      <c r="C762" s="3">
        <f t="shared" si="91"/>
        <v>2</v>
      </c>
      <c r="D762" s="20" t="s">
        <v>3</v>
      </c>
      <c r="E762" s="1">
        <v>1</v>
      </c>
      <c r="F762" t="s">
        <v>305</v>
      </c>
      <c r="G762" s="4">
        <v>2</v>
      </c>
      <c r="H762" s="20"/>
      <c r="I762" s="31"/>
      <c r="J762" s="1"/>
    </row>
    <row r="763" spans="1:10" x14ac:dyDescent="0.3">
      <c r="A763" s="1" t="str">
        <f t="shared" ref="A763:A765" si="93">+A762</f>
        <v>65</v>
      </c>
      <c r="B763" s="20" t="str">
        <f>+VLOOKUP(BD_Capas[[#This Row],[idcapa]],Capas[],2,0)</f>
        <v>otrasactividadesdeservicios_3</v>
      </c>
      <c r="C763" s="3">
        <f t="shared" si="91"/>
        <v>3</v>
      </c>
      <c r="D763" s="20" t="s">
        <v>111</v>
      </c>
      <c r="E763" s="1">
        <v>1</v>
      </c>
      <c r="F763" t="s">
        <v>12</v>
      </c>
      <c r="G763" s="4">
        <v>3</v>
      </c>
      <c r="H763" s="20" t="s">
        <v>497</v>
      </c>
      <c r="I763" s="5" t="str">
        <f>BD_Capas[[#This Row],[idcapa]]&amp;"-"&amp;BD_Capas[[#This Row],[posición_capa]]</f>
        <v>65-1</v>
      </c>
      <c r="J763" s="1">
        <v>1</v>
      </c>
    </row>
    <row r="764" spans="1:10" x14ac:dyDescent="0.3">
      <c r="A764" s="1" t="str">
        <f t="shared" si="93"/>
        <v>65</v>
      </c>
      <c r="B764" s="20" t="str">
        <f>+VLOOKUP(BD_Capas[[#This Row],[idcapa]],Capas[],2,0)</f>
        <v>otrasactividadesdeservicios_3</v>
      </c>
      <c r="C764" s="3">
        <f t="shared" si="91"/>
        <v>4</v>
      </c>
      <c r="D764" s="20" t="s">
        <v>309</v>
      </c>
      <c r="E764" s="1">
        <v>1</v>
      </c>
      <c r="F764" t="s">
        <v>309</v>
      </c>
      <c r="G764" s="4">
        <v>4</v>
      </c>
      <c r="H764" s="20"/>
      <c r="I764" s="5"/>
      <c r="J764" s="1"/>
    </row>
    <row r="765" spans="1:10" x14ac:dyDescent="0.3">
      <c r="A765" s="1" t="str">
        <f t="shared" si="93"/>
        <v>65</v>
      </c>
      <c r="B765" s="20" t="str">
        <f>+VLOOKUP(BD_Capas[[#This Row],[idcapa]],Capas[],2,0)</f>
        <v>otrasactividadesdeservicios_3</v>
      </c>
      <c r="C765" s="3">
        <f t="shared" si="91"/>
        <v>5</v>
      </c>
      <c r="D765" s="20" t="s">
        <v>478</v>
      </c>
      <c r="E765" s="1">
        <v>1</v>
      </c>
      <c r="F765" t="s">
        <v>478</v>
      </c>
      <c r="G765" s="4">
        <v>5</v>
      </c>
      <c r="H765" s="20"/>
      <c r="I765" s="5"/>
      <c r="J765" s="1"/>
    </row>
    <row r="766" spans="1:10" x14ac:dyDescent="0.3">
      <c r="A766" s="18" t="s">
        <v>206</v>
      </c>
      <c r="B766" s="23" t="str">
        <f>+VLOOKUP(BD_Capas[[#This Row],[idcapa]],Capas[],2,0)</f>
        <v>suministrodeaguaaguasresidualesdesechosydescontaminacin_3</v>
      </c>
      <c r="C766" s="17">
        <v>1</v>
      </c>
      <c r="D766" s="23" t="s">
        <v>2</v>
      </c>
      <c r="E766" s="1">
        <v>1</v>
      </c>
      <c r="F766" t="s">
        <v>11</v>
      </c>
      <c r="G766" s="14">
        <v>1</v>
      </c>
      <c r="H766" s="23"/>
      <c r="I766" s="37"/>
      <c r="J766" s="18"/>
    </row>
    <row r="767" spans="1:10" x14ac:dyDescent="0.3">
      <c r="A767" s="1" t="str">
        <f>+A766</f>
        <v>66</v>
      </c>
      <c r="B767" s="20" t="str">
        <f>+VLOOKUP(BD_Capas[[#This Row],[idcapa]],Capas[],2,0)</f>
        <v>suministrodeaguaaguasresidualesdesechosydescontaminacin_3</v>
      </c>
      <c r="C767" s="3">
        <f t="shared" si="91"/>
        <v>2</v>
      </c>
      <c r="D767" s="20" t="s">
        <v>3</v>
      </c>
      <c r="E767" s="1">
        <v>1</v>
      </c>
      <c r="F767" t="s">
        <v>305</v>
      </c>
      <c r="G767" s="4">
        <v>2</v>
      </c>
      <c r="H767" s="20"/>
      <c r="I767" s="31"/>
      <c r="J767" s="1"/>
    </row>
    <row r="768" spans="1:10" x14ac:dyDescent="0.3">
      <c r="A768" s="1" t="str">
        <f t="shared" ref="A768:A770" si="94">+A767</f>
        <v>66</v>
      </c>
      <c r="B768" s="20" t="str">
        <f>+VLOOKUP(BD_Capas[[#This Row],[idcapa]],Capas[],2,0)</f>
        <v>suministrodeaguaaguasresidualesdesechosydescontaminacin_3</v>
      </c>
      <c r="C768" s="3">
        <f t="shared" si="91"/>
        <v>3</v>
      </c>
      <c r="D768" s="20" t="s">
        <v>111</v>
      </c>
      <c r="E768" s="1">
        <v>1</v>
      </c>
      <c r="F768" t="s">
        <v>12</v>
      </c>
      <c r="G768" s="4">
        <v>3</v>
      </c>
      <c r="H768" s="20" t="s">
        <v>498</v>
      </c>
      <c r="I768" s="5" t="str">
        <f>BD_Capas[[#This Row],[idcapa]]&amp;"-"&amp;BD_Capas[[#This Row],[posición_capa]]</f>
        <v>66-1</v>
      </c>
      <c r="J768" s="1">
        <v>1</v>
      </c>
    </row>
    <row r="769" spans="1:10" x14ac:dyDescent="0.3">
      <c r="A769" s="1" t="str">
        <f t="shared" si="94"/>
        <v>66</v>
      </c>
      <c r="B769" s="20" t="str">
        <f>+VLOOKUP(BD_Capas[[#This Row],[idcapa]],Capas[],2,0)</f>
        <v>suministrodeaguaaguasresidualesdesechosydescontaminacin_3</v>
      </c>
      <c r="C769" s="3">
        <f t="shared" si="91"/>
        <v>4</v>
      </c>
      <c r="D769" s="20" t="s">
        <v>309</v>
      </c>
      <c r="E769" s="1">
        <v>1</v>
      </c>
      <c r="F769" t="s">
        <v>309</v>
      </c>
      <c r="G769" s="4">
        <v>4</v>
      </c>
      <c r="H769" s="20"/>
      <c r="I769" s="5"/>
      <c r="J769" s="1"/>
    </row>
    <row r="770" spans="1:10" x14ac:dyDescent="0.3">
      <c r="A770" s="1" t="str">
        <f t="shared" si="94"/>
        <v>66</v>
      </c>
      <c r="B770" s="20" t="str">
        <f>+VLOOKUP(BD_Capas[[#This Row],[idcapa]],Capas[],2,0)</f>
        <v>suministrodeaguaaguasresidualesdesechosydescontaminacin_3</v>
      </c>
      <c r="C770" s="3">
        <f t="shared" si="91"/>
        <v>5</v>
      </c>
      <c r="D770" s="20" t="s">
        <v>478</v>
      </c>
      <c r="E770" s="1">
        <v>1</v>
      </c>
      <c r="F770" t="s">
        <v>478</v>
      </c>
      <c r="G770" s="4">
        <v>5</v>
      </c>
      <c r="H770" s="20"/>
      <c r="I770" s="5"/>
      <c r="J770" s="1"/>
    </row>
    <row r="771" spans="1:10" x14ac:dyDescent="0.3">
      <c r="A771" s="18" t="s">
        <v>207</v>
      </c>
      <c r="B771" s="23" t="str">
        <f>+VLOOKUP(BD_Capas[[#This Row],[idcapa]],Capas[],2,0)</f>
        <v>suministrodeelectricidadgasvaporyaireacondicionado_3</v>
      </c>
      <c r="C771" s="17">
        <v>1</v>
      </c>
      <c r="D771" s="23" t="s">
        <v>2</v>
      </c>
      <c r="E771" s="1">
        <v>1</v>
      </c>
      <c r="F771" t="s">
        <v>11</v>
      </c>
      <c r="G771" s="14">
        <v>1</v>
      </c>
      <c r="H771" s="23"/>
      <c r="I771" s="37"/>
      <c r="J771" s="18"/>
    </row>
    <row r="772" spans="1:10" x14ac:dyDescent="0.3">
      <c r="A772" s="1" t="str">
        <f>+A771</f>
        <v>67</v>
      </c>
      <c r="B772" s="20" t="str">
        <f>+VLOOKUP(BD_Capas[[#This Row],[idcapa]],Capas[],2,0)</f>
        <v>suministrodeelectricidadgasvaporyaireacondicionado_3</v>
      </c>
      <c r="C772" s="3">
        <f t="shared" si="91"/>
        <v>2</v>
      </c>
      <c r="D772" s="20" t="s">
        <v>3</v>
      </c>
      <c r="E772" s="1">
        <v>1</v>
      </c>
      <c r="F772" t="s">
        <v>305</v>
      </c>
      <c r="G772" s="4">
        <v>2</v>
      </c>
      <c r="H772" s="20"/>
      <c r="I772" s="31"/>
      <c r="J772" s="1"/>
    </row>
    <row r="773" spans="1:10" x14ac:dyDescent="0.3">
      <c r="A773" s="1" t="str">
        <f t="shared" ref="A773:A775" si="95">+A772</f>
        <v>67</v>
      </c>
      <c r="B773" s="20" t="str">
        <f>+VLOOKUP(BD_Capas[[#This Row],[idcapa]],Capas[],2,0)</f>
        <v>suministrodeelectricidadgasvaporyaireacondicionado_3</v>
      </c>
      <c r="C773" s="3">
        <f t="shared" si="91"/>
        <v>3</v>
      </c>
      <c r="D773" s="20" t="s">
        <v>111</v>
      </c>
      <c r="E773" s="1">
        <v>1</v>
      </c>
      <c r="F773" t="s">
        <v>12</v>
      </c>
      <c r="G773" s="4">
        <v>3</v>
      </c>
      <c r="H773" s="20" t="s">
        <v>499</v>
      </c>
      <c r="I773" s="5" t="str">
        <f>BD_Capas[[#This Row],[idcapa]]&amp;"-"&amp;BD_Capas[[#This Row],[posición_capa]]</f>
        <v>67-1</v>
      </c>
      <c r="J773" s="1">
        <v>1</v>
      </c>
    </row>
    <row r="774" spans="1:10" x14ac:dyDescent="0.3">
      <c r="A774" s="1" t="str">
        <f t="shared" si="95"/>
        <v>67</v>
      </c>
      <c r="B774" s="20" t="str">
        <f>+VLOOKUP(BD_Capas[[#This Row],[idcapa]],Capas[],2,0)</f>
        <v>suministrodeelectricidadgasvaporyaireacondicionado_3</v>
      </c>
      <c r="C774" s="3">
        <f t="shared" si="91"/>
        <v>4</v>
      </c>
      <c r="D774" s="20" t="s">
        <v>309</v>
      </c>
      <c r="E774" s="1">
        <v>1</v>
      </c>
      <c r="F774" t="s">
        <v>309</v>
      </c>
      <c r="G774" s="4">
        <v>4</v>
      </c>
      <c r="H774" s="20"/>
      <c r="I774" s="5"/>
      <c r="J774" s="1"/>
    </row>
    <row r="775" spans="1:10" x14ac:dyDescent="0.3">
      <c r="A775" s="1" t="str">
        <f t="shared" si="95"/>
        <v>67</v>
      </c>
      <c r="B775" s="20" t="str">
        <f>+VLOOKUP(BD_Capas[[#This Row],[idcapa]],Capas[],2,0)</f>
        <v>suministrodeelectricidadgasvaporyaireacondicionado_3</v>
      </c>
      <c r="C775" s="3">
        <f t="shared" si="91"/>
        <v>5</v>
      </c>
      <c r="D775" s="20" t="s">
        <v>478</v>
      </c>
      <c r="E775" s="1">
        <v>1</v>
      </c>
      <c r="F775" t="s">
        <v>478</v>
      </c>
      <c r="G775" s="4">
        <v>5</v>
      </c>
      <c r="H775" s="20"/>
      <c r="I775" s="5"/>
      <c r="J775" s="1"/>
    </row>
    <row r="776" spans="1:10" x14ac:dyDescent="0.3">
      <c r="A776" s="18" t="s">
        <v>208</v>
      </c>
      <c r="B776" s="23" t="str">
        <f>+VLOOKUP(BD_Capas[[#This Row],[idcapa]],Capas[],2,0)</f>
        <v>transporteyalmacenamiento_3</v>
      </c>
      <c r="C776" s="17">
        <v>1</v>
      </c>
      <c r="D776" s="23" t="s">
        <v>2</v>
      </c>
      <c r="E776" s="1">
        <v>1</v>
      </c>
      <c r="F776" t="s">
        <v>11</v>
      </c>
      <c r="G776" s="14">
        <v>1</v>
      </c>
      <c r="H776" s="23"/>
      <c r="I776" s="37"/>
      <c r="J776" s="18"/>
    </row>
    <row r="777" spans="1:10" x14ac:dyDescent="0.3">
      <c r="A777" s="1" t="str">
        <f>+A776</f>
        <v>68</v>
      </c>
      <c r="B777" s="20" t="str">
        <f>+VLOOKUP(BD_Capas[[#This Row],[idcapa]],Capas[],2,0)</f>
        <v>transporteyalmacenamiento_3</v>
      </c>
      <c r="C777" s="3">
        <f t="shared" si="91"/>
        <v>2</v>
      </c>
      <c r="D777" s="20" t="s">
        <v>3</v>
      </c>
      <c r="E777" s="1">
        <v>1</v>
      </c>
      <c r="F777" t="s">
        <v>305</v>
      </c>
      <c r="G777" s="4">
        <v>2</v>
      </c>
      <c r="H777" s="20"/>
      <c r="I777" s="31"/>
      <c r="J777" s="1"/>
    </row>
    <row r="778" spans="1:10" x14ac:dyDescent="0.3">
      <c r="A778" s="1" t="str">
        <f t="shared" ref="A778:A780" si="96">+A777</f>
        <v>68</v>
      </c>
      <c r="B778" s="20" t="str">
        <f>+VLOOKUP(BD_Capas[[#This Row],[idcapa]],Capas[],2,0)</f>
        <v>transporteyalmacenamiento_3</v>
      </c>
      <c r="C778" s="3">
        <f t="shared" si="91"/>
        <v>3</v>
      </c>
      <c r="D778" s="20" t="s">
        <v>111</v>
      </c>
      <c r="E778" s="1">
        <v>1</v>
      </c>
      <c r="F778" t="s">
        <v>12</v>
      </c>
      <c r="G778" s="4">
        <v>3</v>
      </c>
      <c r="H778" s="20" t="s">
        <v>479</v>
      </c>
      <c r="I778" s="5" t="str">
        <f>BD_Capas[[#This Row],[idcapa]]&amp;"-"&amp;BD_Capas[[#This Row],[posición_capa]]</f>
        <v>68-1</v>
      </c>
      <c r="J778" s="1">
        <v>1</v>
      </c>
    </row>
    <row r="779" spans="1:10" x14ac:dyDescent="0.3">
      <c r="A779" s="1" t="str">
        <f t="shared" si="96"/>
        <v>68</v>
      </c>
      <c r="B779" s="20" t="str">
        <f>+VLOOKUP(BD_Capas[[#This Row],[idcapa]],Capas[],2,0)</f>
        <v>transporteyalmacenamiento_3</v>
      </c>
      <c r="C779" s="3">
        <f t="shared" si="91"/>
        <v>4</v>
      </c>
      <c r="D779" s="20" t="s">
        <v>309</v>
      </c>
      <c r="E779" s="1">
        <v>1</v>
      </c>
      <c r="F779" t="s">
        <v>309</v>
      </c>
      <c r="G779" s="4">
        <v>4</v>
      </c>
      <c r="H779" s="20"/>
      <c r="I779" s="5"/>
      <c r="J779" s="1"/>
    </row>
    <row r="780" spans="1:10" x14ac:dyDescent="0.3">
      <c r="A780" s="1" t="str">
        <f t="shared" si="96"/>
        <v>68</v>
      </c>
      <c r="B780" s="20" t="str">
        <f>+VLOOKUP(BD_Capas[[#This Row],[idcapa]],Capas[],2,0)</f>
        <v>transporteyalmacenamiento_3</v>
      </c>
      <c r="C780" s="3">
        <f t="shared" si="91"/>
        <v>5</v>
      </c>
      <c r="D780" s="20" t="s">
        <v>478</v>
      </c>
      <c r="E780" s="1">
        <v>1</v>
      </c>
      <c r="F780" t="s">
        <v>478</v>
      </c>
      <c r="G780" s="4">
        <v>5</v>
      </c>
      <c r="H780" s="20"/>
      <c r="I780" s="5"/>
      <c r="J780" s="1"/>
    </row>
    <row r="781" spans="1:10" x14ac:dyDescent="0.3">
      <c r="A781" s="18" t="s">
        <v>293</v>
      </c>
      <c r="B781" s="23" t="str">
        <f>+VLOOKUP(BD_Capas[[#This Row],[idcapa]],Capas[],2,0)</f>
        <v>secundaria</v>
      </c>
      <c r="C781" s="17">
        <v>1</v>
      </c>
      <c r="D781" s="23" t="s">
        <v>502</v>
      </c>
      <c r="E781" s="1">
        <v>1</v>
      </c>
      <c r="F781" t="s">
        <v>527</v>
      </c>
      <c r="G781" s="14">
        <v>8</v>
      </c>
      <c r="H781" s="23"/>
      <c r="I781" s="37"/>
      <c r="J781" s="18"/>
    </row>
    <row r="782" spans="1:10" x14ac:dyDescent="0.3">
      <c r="A782" s="1" t="str">
        <f>+A781</f>
        <v>153</v>
      </c>
      <c r="B782" s="20" t="str">
        <f>+VLOOKUP(BD_Capas[[#This Row],[idcapa]],Capas[],2,0)</f>
        <v>secundaria</v>
      </c>
      <c r="C782" s="3">
        <f t="shared" si="91"/>
        <v>2</v>
      </c>
      <c r="D782" s="20" t="s">
        <v>503</v>
      </c>
      <c r="E782" s="1">
        <v>1</v>
      </c>
      <c r="F782" t="s">
        <v>503</v>
      </c>
      <c r="G782" s="4">
        <v>2</v>
      </c>
      <c r="H782" s="20" t="s">
        <v>564</v>
      </c>
      <c r="I782" s="5" t="str">
        <f>BD_Capas[[#This Row],[idcapa]]&amp;"-"&amp;BD_Capas[[#This Row],[posición_capa]]</f>
        <v>153-0</v>
      </c>
      <c r="J782" s="1">
        <v>0</v>
      </c>
    </row>
    <row r="783" spans="1:10" x14ac:dyDescent="0.3">
      <c r="A783" s="1" t="str">
        <f t="shared" ref="A783:A805" si="97">+A782</f>
        <v>153</v>
      </c>
      <c r="B783" s="20" t="str">
        <f>+VLOOKUP(BD_Capas[[#This Row],[idcapa]],Capas[],2,0)</f>
        <v>secundaria</v>
      </c>
      <c r="C783" s="3">
        <f t="shared" si="91"/>
        <v>3</v>
      </c>
      <c r="D783" s="20" t="s">
        <v>504</v>
      </c>
      <c r="E783" s="1">
        <v>1</v>
      </c>
      <c r="F783" t="s">
        <v>312</v>
      </c>
      <c r="G783" s="4">
        <v>1</v>
      </c>
      <c r="H783" s="20" t="s">
        <v>547</v>
      </c>
      <c r="I783" s="5" t="str">
        <f>BD_Capas[[#This Row],[idcapa]]&amp;"-"&amp;BD_Capas[[#This Row],[posición_capa]]</f>
        <v>153-1</v>
      </c>
      <c r="J783" s="1">
        <v>1</v>
      </c>
    </row>
    <row r="784" spans="1:10" x14ac:dyDescent="0.3">
      <c r="A784" s="1" t="str">
        <f t="shared" si="97"/>
        <v>153</v>
      </c>
      <c r="B784" s="20" t="str">
        <f>+VLOOKUP(BD_Capas[[#This Row],[idcapa]],Capas[],2,0)</f>
        <v>secundaria</v>
      </c>
      <c r="C784" s="3">
        <f t="shared" si="91"/>
        <v>4</v>
      </c>
      <c r="D784" s="20" t="s">
        <v>505</v>
      </c>
      <c r="E784" s="1">
        <v>1</v>
      </c>
      <c r="F784" t="s">
        <v>528</v>
      </c>
      <c r="G784" s="4">
        <v>3</v>
      </c>
      <c r="H784" s="20" t="s">
        <v>548</v>
      </c>
      <c r="I784" s="5" t="str">
        <f>BD_Capas[[#This Row],[idcapa]]&amp;"-"&amp;BD_Capas[[#This Row],[posición_capa]]</f>
        <v>153-2</v>
      </c>
      <c r="J784" s="1">
        <v>2</v>
      </c>
    </row>
    <row r="785" spans="1:10" x14ac:dyDescent="0.3">
      <c r="A785" s="1" t="str">
        <f t="shared" si="97"/>
        <v>153</v>
      </c>
      <c r="B785" s="20" t="str">
        <f>+VLOOKUP(BD_Capas[[#This Row],[idcapa]],Capas[],2,0)</f>
        <v>secundaria</v>
      </c>
      <c r="C785" s="3">
        <f t="shared" si="91"/>
        <v>5</v>
      </c>
      <c r="D785" s="20" t="s">
        <v>506</v>
      </c>
      <c r="E785" s="1">
        <v>1</v>
      </c>
      <c r="F785" t="s">
        <v>11</v>
      </c>
      <c r="G785" s="4">
        <v>5</v>
      </c>
      <c r="H785" s="20"/>
      <c r="I785" s="5"/>
      <c r="J785" s="1"/>
    </row>
    <row r="786" spans="1:10" x14ac:dyDescent="0.3">
      <c r="A786" s="1" t="str">
        <f t="shared" si="97"/>
        <v>153</v>
      </c>
      <c r="B786" s="20" t="str">
        <f>+VLOOKUP(BD_Capas[[#This Row],[idcapa]],Capas[],2,0)</f>
        <v>secundaria</v>
      </c>
      <c r="C786" s="3">
        <f t="shared" si="91"/>
        <v>6</v>
      </c>
      <c r="D786" s="20" t="s">
        <v>507</v>
      </c>
      <c r="E786" s="1">
        <v>1</v>
      </c>
      <c r="F786" t="s">
        <v>12</v>
      </c>
      <c r="G786" s="4">
        <v>7</v>
      </c>
      <c r="H786" s="20"/>
      <c r="I786" s="5"/>
      <c r="J786" s="1"/>
    </row>
    <row r="787" spans="1:10" x14ac:dyDescent="0.3">
      <c r="A787" s="1" t="str">
        <f t="shared" si="97"/>
        <v>153</v>
      </c>
      <c r="B787" s="20" t="str">
        <f>+VLOOKUP(BD_Capas[[#This Row],[idcapa]],Capas[],2,0)</f>
        <v>secundaria</v>
      </c>
      <c r="C787" s="3">
        <f t="shared" si="91"/>
        <v>7</v>
      </c>
      <c r="D787" s="20" t="s">
        <v>508</v>
      </c>
      <c r="E787" s="1">
        <v>1</v>
      </c>
      <c r="F787" t="s">
        <v>305</v>
      </c>
      <c r="G787" s="4">
        <v>6</v>
      </c>
      <c r="H787" s="20"/>
      <c r="I787" s="5"/>
      <c r="J787" s="1"/>
    </row>
    <row r="788" spans="1:10" x14ac:dyDescent="0.3">
      <c r="A788" s="1" t="str">
        <f t="shared" si="97"/>
        <v>153</v>
      </c>
      <c r="B788" s="20" t="str">
        <f>+VLOOKUP(BD_Capas[[#This Row],[idcapa]],Capas[],2,0)</f>
        <v>secundaria</v>
      </c>
      <c r="C788" s="3">
        <f t="shared" si="91"/>
        <v>8</v>
      </c>
      <c r="D788" s="20" t="s">
        <v>509</v>
      </c>
      <c r="E788" s="1">
        <v>1</v>
      </c>
      <c r="F788" t="s">
        <v>529</v>
      </c>
      <c r="G788" s="4">
        <v>4</v>
      </c>
      <c r="H788" s="20" t="s">
        <v>549</v>
      </c>
      <c r="I788" s="5" t="str">
        <f>BD_Capas[[#This Row],[idcapa]]&amp;"-"&amp;BD_Capas[[#This Row],[posición_capa]]</f>
        <v>153-3</v>
      </c>
      <c r="J788" s="1">
        <v>3</v>
      </c>
    </row>
    <row r="789" spans="1:10" x14ac:dyDescent="0.3">
      <c r="A789" s="1" t="str">
        <f t="shared" si="97"/>
        <v>153</v>
      </c>
      <c r="B789" s="20" t="str">
        <f>+VLOOKUP(BD_Capas[[#This Row],[idcapa]],Capas[],2,0)</f>
        <v>secundaria</v>
      </c>
      <c r="C789" s="3">
        <f t="shared" si="91"/>
        <v>9</v>
      </c>
      <c r="D789" s="20" t="s">
        <v>510</v>
      </c>
      <c r="E789" s="1">
        <v>1</v>
      </c>
      <c r="F789" t="s">
        <v>530</v>
      </c>
      <c r="G789" s="4">
        <v>9</v>
      </c>
      <c r="H789" s="20"/>
      <c r="I789" s="5"/>
      <c r="J789" s="1"/>
    </row>
    <row r="790" spans="1:10" x14ac:dyDescent="0.3">
      <c r="A790" s="1" t="str">
        <f t="shared" si="97"/>
        <v>153</v>
      </c>
      <c r="B790" s="20" t="str">
        <f>+VLOOKUP(BD_Capas[[#This Row],[idcapa]],Capas[],2,0)</f>
        <v>secundaria</v>
      </c>
      <c r="C790" s="3">
        <f t="shared" si="91"/>
        <v>10</v>
      </c>
      <c r="D790" s="20" t="s">
        <v>511</v>
      </c>
      <c r="E790" s="1">
        <v>1</v>
      </c>
      <c r="F790" t="s">
        <v>531</v>
      </c>
      <c r="G790" s="4">
        <v>10</v>
      </c>
      <c r="H790" s="20"/>
      <c r="I790" s="5"/>
      <c r="J790" s="1"/>
    </row>
    <row r="791" spans="1:10" x14ac:dyDescent="0.3">
      <c r="A791" s="1" t="str">
        <f t="shared" si="97"/>
        <v>153</v>
      </c>
      <c r="B791" s="20" t="str">
        <f>+VLOOKUP(BD_Capas[[#This Row],[idcapa]],Capas[],2,0)</f>
        <v>secundaria</v>
      </c>
      <c r="C791" s="3">
        <f t="shared" si="91"/>
        <v>11</v>
      </c>
      <c r="D791" s="20" t="s">
        <v>512</v>
      </c>
      <c r="E791" s="1">
        <v>1</v>
      </c>
      <c r="F791" t="s">
        <v>532</v>
      </c>
      <c r="G791" s="4">
        <v>11</v>
      </c>
      <c r="H791" s="20"/>
      <c r="I791" s="5"/>
      <c r="J791" s="1"/>
    </row>
    <row r="792" spans="1:10" x14ac:dyDescent="0.3">
      <c r="A792" s="1" t="str">
        <f t="shared" si="97"/>
        <v>153</v>
      </c>
      <c r="B792" s="20" t="str">
        <f>+VLOOKUP(BD_Capas[[#This Row],[idcapa]],Capas[],2,0)</f>
        <v>secundaria</v>
      </c>
      <c r="C792" s="3">
        <f t="shared" si="91"/>
        <v>12</v>
      </c>
      <c r="D792" s="20" t="s">
        <v>513</v>
      </c>
      <c r="E792" s="1">
        <v>1</v>
      </c>
      <c r="F792" t="s">
        <v>533</v>
      </c>
      <c r="G792" s="4">
        <v>12</v>
      </c>
      <c r="H792" s="20"/>
      <c r="I792" s="5"/>
      <c r="J792" s="1"/>
    </row>
    <row r="793" spans="1:10" x14ac:dyDescent="0.3">
      <c r="A793" s="1" t="str">
        <f t="shared" si="97"/>
        <v>153</v>
      </c>
      <c r="B793" s="20" t="str">
        <f>+VLOOKUP(BD_Capas[[#This Row],[idcapa]],Capas[],2,0)</f>
        <v>secundaria</v>
      </c>
      <c r="C793" s="3">
        <f t="shared" si="91"/>
        <v>13</v>
      </c>
      <c r="D793" s="20" t="s">
        <v>514</v>
      </c>
      <c r="E793" s="1">
        <v>1</v>
      </c>
      <c r="F793" t="s">
        <v>534</v>
      </c>
      <c r="G793" s="4">
        <v>13</v>
      </c>
      <c r="H793" s="20"/>
      <c r="I793" s="5"/>
      <c r="J793" s="1"/>
    </row>
    <row r="794" spans="1:10" x14ac:dyDescent="0.3">
      <c r="A794" s="1" t="str">
        <f t="shared" si="97"/>
        <v>153</v>
      </c>
      <c r="B794" s="20" t="str">
        <f>+VLOOKUP(BD_Capas[[#This Row],[idcapa]],Capas[],2,0)</f>
        <v>secundaria</v>
      </c>
      <c r="C794" s="3">
        <f t="shared" si="91"/>
        <v>14</v>
      </c>
      <c r="D794" s="20" t="s">
        <v>515</v>
      </c>
      <c r="E794" s="1">
        <v>1</v>
      </c>
      <c r="F794" t="s">
        <v>535</v>
      </c>
      <c r="G794" s="4">
        <v>14</v>
      </c>
      <c r="H794" s="20"/>
      <c r="I794" s="5"/>
      <c r="J794" s="1"/>
    </row>
    <row r="795" spans="1:10" x14ac:dyDescent="0.3">
      <c r="A795" s="1" t="str">
        <f t="shared" si="97"/>
        <v>153</v>
      </c>
      <c r="B795" s="20" t="str">
        <f>+VLOOKUP(BD_Capas[[#This Row],[idcapa]],Capas[],2,0)</f>
        <v>secundaria</v>
      </c>
      <c r="C795" s="3">
        <f t="shared" si="91"/>
        <v>15</v>
      </c>
      <c r="D795" s="20" t="s">
        <v>516</v>
      </c>
      <c r="E795" s="1">
        <v>1</v>
      </c>
      <c r="F795" t="s">
        <v>536</v>
      </c>
      <c r="G795" s="4">
        <v>15</v>
      </c>
      <c r="H795" s="20"/>
      <c r="I795" s="5"/>
      <c r="J795" s="1"/>
    </row>
    <row r="796" spans="1:10" x14ac:dyDescent="0.3">
      <c r="A796" s="1" t="str">
        <f t="shared" si="97"/>
        <v>153</v>
      </c>
      <c r="B796" s="20" t="str">
        <f>+VLOOKUP(BD_Capas[[#This Row],[idcapa]],Capas[],2,0)</f>
        <v>secundaria</v>
      </c>
      <c r="C796" s="3">
        <f t="shared" si="91"/>
        <v>16</v>
      </c>
      <c r="D796" s="20" t="s">
        <v>517</v>
      </c>
      <c r="E796" s="1">
        <v>1</v>
      </c>
      <c r="F796" t="s">
        <v>538</v>
      </c>
      <c r="G796" s="4">
        <v>16</v>
      </c>
      <c r="H796" s="20"/>
      <c r="I796" s="5"/>
      <c r="J796" s="1"/>
    </row>
    <row r="797" spans="1:10" x14ac:dyDescent="0.3">
      <c r="A797" s="1" t="str">
        <f t="shared" si="97"/>
        <v>153</v>
      </c>
      <c r="B797" s="20" t="str">
        <f>+VLOOKUP(BD_Capas[[#This Row],[idcapa]],Capas[],2,0)</f>
        <v>secundaria</v>
      </c>
      <c r="C797" s="3">
        <f t="shared" si="91"/>
        <v>17</v>
      </c>
      <c r="D797" s="20" t="s">
        <v>518</v>
      </c>
      <c r="E797" s="1">
        <v>1</v>
      </c>
      <c r="F797" t="s">
        <v>539</v>
      </c>
      <c r="G797" s="4">
        <v>17</v>
      </c>
      <c r="H797" s="20"/>
      <c r="I797" s="5"/>
      <c r="J797" s="1"/>
    </row>
    <row r="798" spans="1:10" x14ac:dyDescent="0.3">
      <c r="A798" s="1" t="str">
        <f t="shared" si="97"/>
        <v>153</v>
      </c>
      <c r="B798" s="20" t="str">
        <f>+VLOOKUP(BD_Capas[[#This Row],[idcapa]],Capas[],2,0)</f>
        <v>secundaria</v>
      </c>
      <c r="C798" s="3">
        <f t="shared" si="91"/>
        <v>18</v>
      </c>
      <c r="D798" s="20" t="s">
        <v>519</v>
      </c>
      <c r="E798" s="1">
        <v>1</v>
      </c>
      <c r="F798" t="s">
        <v>540</v>
      </c>
      <c r="G798" s="4">
        <v>18</v>
      </c>
      <c r="H798" s="20"/>
      <c r="I798" s="5"/>
      <c r="J798" s="1"/>
    </row>
    <row r="799" spans="1:10" x14ac:dyDescent="0.3">
      <c r="A799" s="1" t="str">
        <f t="shared" si="97"/>
        <v>153</v>
      </c>
      <c r="B799" s="20" t="str">
        <f>+VLOOKUP(BD_Capas[[#This Row],[idcapa]],Capas[],2,0)</f>
        <v>secundaria</v>
      </c>
      <c r="C799" s="3">
        <f t="shared" si="91"/>
        <v>19</v>
      </c>
      <c r="D799" s="20" t="s">
        <v>520</v>
      </c>
      <c r="E799" s="1">
        <v>1</v>
      </c>
      <c r="F799" t="s">
        <v>541</v>
      </c>
      <c r="G799" s="4">
        <v>19</v>
      </c>
      <c r="H799" s="20"/>
      <c r="I799" s="5"/>
      <c r="J799" s="1"/>
    </row>
    <row r="800" spans="1:10" x14ac:dyDescent="0.3">
      <c r="A800" s="1" t="str">
        <f t="shared" si="97"/>
        <v>153</v>
      </c>
      <c r="B800" s="20" t="str">
        <f>+VLOOKUP(BD_Capas[[#This Row],[idcapa]],Capas[],2,0)</f>
        <v>secundaria</v>
      </c>
      <c r="C800" s="3">
        <f t="shared" si="91"/>
        <v>20</v>
      </c>
      <c r="D800" s="20" t="s">
        <v>521</v>
      </c>
      <c r="E800" s="1">
        <v>1</v>
      </c>
      <c r="F800" t="s">
        <v>537</v>
      </c>
      <c r="G800" s="4">
        <v>20</v>
      </c>
      <c r="H800" s="20"/>
      <c r="I800" s="5"/>
      <c r="J800" s="1"/>
    </row>
    <row r="801" spans="1:10" x14ac:dyDescent="0.3">
      <c r="A801" s="1" t="str">
        <f t="shared" si="97"/>
        <v>153</v>
      </c>
      <c r="B801" s="20" t="str">
        <f>+VLOOKUP(BD_Capas[[#This Row],[idcapa]],Capas[],2,0)</f>
        <v>secundaria</v>
      </c>
      <c r="C801" s="3">
        <f t="shared" si="91"/>
        <v>21</v>
      </c>
      <c r="D801" s="20" t="s">
        <v>522</v>
      </c>
      <c r="E801" s="1">
        <v>1</v>
      </c>
      <c r="F801" t="s">
        <v>542</v>
      </c>
      <c r="G801" s="4">
        <v>21</v>
      </c>
      <c r="H801" s="20"/>
      <c r="I801" s="5"/>
      <c r="J801" s="1"/>
    </row>
    <row r="802" spans="1:10" x14ac:dyDescent="0.3">
      <c r="A802" s="1" t="str">
        <f t="shared" si="97"/>
        <v>153</v>
      </c>
      <c r="B802" s="20" t="str">
        <f>+VLOOKUP(BD_Capas[[#This Row],[idcapa]],Capas[],2,0)</f>
        <v>secundaria</v>
      </c>
      <c r="C802" s="3">
        <f t="shared" si="91"/>
        <v>22</v>
      </c>
      <c r="D802" s="20" t="s">
        <v>523</v>
      </c>
      <c r="E802" s="1">
        <v>1</v>
      </c>
      <c r="F802" t="s">
        <v>543</v>
      </c>
      <c r="G802" s="4">
        <v>22</v>
      </c>
      <c r="H802" s="20"/>
      <c r="I802" s="5"/>
      <c r="J802" s="1"/>
    </row>
    <row r="803" spans="1:10" x14ac:dyDescent="0.3">
      <c r="A803" s="1" t="str">
        <f t="shared" si="97"/>
        <v>153</v>
      </c>
      <c r="B803" s="20" t="str">
        <f>+VLOOKUP(BD_Capas[[#This Row],[idcapa]],Capas[],2,0)</f>
        <v>secundaria</v>
      </c>
      <c r="C803" s="3">
        <f t="shared" si="91"/>
        <v>23</v>
      </c>
      <c r="D803" s="20" t="s">
        <v>524</v>
      </c>
      <c r="E803" s="1">
        <v>1</v>
      </c>
      <c r="F803" t="s">
        <v>544</v>
      </c>
      <c r="G803" s="4">
        <v>23</v>
      </c>
      <c r="H803" s="20"/>
      <c r="I803" s="5"/>
      <c r="J803" s="1"/>
    </row>
    <row r="804" spans="1:10" x14ac:dyDescent="0.3">
      <c r="A804" s="1" t="str">
        <f t="shared" si="97"/>
        <v>153</v>
      </c>
      <c r="B804" s="20" t="str">
        <f>+VLOOKUP(BD_Capas[[#This Row],[idcapa]],Capas[],2,0)</f>
        <v>secundaria</v>
      </c>
      <c r="C804" s="3">
        <f t="shared" si="91"/>
        <v>24</v>
      </c>
      <c r="D804" s="20" t="s">
        <v>525</v>
      </c>
      <c r="E804" s="1">
        <v>1</v>
      </c>
      <c r="F804" t="s">
        <v>546</v>
      </c>
      <c r="G804" s="4">
        <v>24</v>
      </c>
      <c r="H804" s="20"/>
      <c r="I804" s="5"/>
      <c r="J804" s="1"/>
    </row>
    <row r="805" spans="1:10" x14ac:dyDescent="0.3">
      <c r="A805" s="1" t="str">
        <f t="shared" si="97"/>
        <v>153</v>
      </c>
      <c r="B805" s="20" t="str">
        <f>+VLOOKUP(BD_Capas[[#This Row],[idcapa]],Capas[],2,0)</f>
        <v>secundaria</v>
      </c>
      <c r="C805" s="3">
        <f t="shared" si="91"/>
        <v>25</v>
      </c>
      <c r="D805" s="20" t="s">
        <v>526</v>
      </c>
      <c r="E805" s="1">
        <v>1</v>
      </c>
      <c r="F805" t="s">
        <v>545</v>
      </c>
      <c r="G805" s="4">
        <v>25</v>
      </c>
      <c r="H805" s="20"/>
      <c r="I805" s="5"/>
      <c r="J805" s="1"/>
    </row>
    <row r="806" spans="1:10" x14ac:dyDescent="0.3">
      <c r="A806" s="18" t="s">
        <v>294</v>
      </c>
      <c r="B806" s="23" t="str">
        <f>+VLOOKUP(BD_Capas[[#This Row],[idcapa]],Capas[],2,0)</f>
        <v>superior</v>
      </c>
      <c r="C806" s="17">
        <v>1</v>
      </c>
      <c r="D806" s="23" t="s">
        <v>550</v>
      </c>
      <c r="E806" s="1">
        <v>1</v>
      </c>
      <c r="F806" t="s">
        <v>527</v>
      </c>
      <c r="G806" s="14">
        <v>8</v>
      </c>
      <c r="H806" s="23"/>
      <c r="I806" s="37"/>
      <c r="J806" s="18"/>
    </row>
    <row r="807" spans="1:10" x14ac:dyDescent="0.3">
      <c r="A807" s="1" t="str">
        <f>+A806</f>
        <v>154</v>
      </c>
      <c r="B807" s="20" t="str">
        <f>+VLOOKUP(BD_Capas[[#This Row],[idcapa]],Capas[],2,0)</f>
        <v>superior</v>
      </c>
      <c r="C807" s="3">
        <f t="shared" si="91"/>
        <v>2</v>
      </c>
      <c r="D807" s="20" t="s">
        <v>551</v>
      </c>
      <c r="E807" s="1">
        <v>1</v>
      </c>
      <c r="F807" t="s">
        <v>557</v>
      </c>
      <c r="G807" s="4">
        <v>3</v>
      </c>
      <c r="H807" s="20" t="s">
        <v>563</v>
      </c>
      <c r="I807" s="5" t="str">
        <f>BD_Capas[[#This Row],[idcapa]]&amp;"-"&amp;BD_Capas[[#This Row],[posición_capa]]</f>
        <v>154-0</v>
      </c>
      <c r="J807" s="1">
        <v>0</v>
      </c>
    </row>
    <row r="808" spans="1:10" x14ac:dyDescent="0.3">
      <c r="A808" s="1" t="str">
        <f t="shared" ref="A808:A816" si="98">+A807</f>
        <v>154</v>
      </c>
      <c r="B808" s="20" t="str">
        <f>+VLOOKUP(BD_Capas[[#This Row],[idcapa]],Capas[],2,0)</f>
        <v>superior</v>
      </c>
      <c r="C808" s="3">
        <f t="shared" si="91"/>
        <v>3</v>
      </c>
      <c r="D808" s="20" t="s">
        <v>552</v>
      </c>
      <c r="E808" s="1">
        <v>1</v>
      </c>
      <c r="F808" t="s">
        <v>558</v>
      </c>
      <c r="G808" s="4">
        <v>2</v>
      </c>
      <c r="H808" s="20" t="s">
        <v>561</v>
      </c>
      <c r="I808" s="5" t="str">
        <f>BD_Capas[[#This Row],[idcapa]]&amp;"-"&amp;BD_Capas[[#This Row],[posición_capa]]</f>
        <v>154-1</v>
      </c>
      <c r="J808" s="1">
        <v>1</v>
      </c>
    </row>
    <row r="809" spans="1:10" x14ac:dyDescent="0.3">
      <c r="A809" s="1" t="str">
        <f t="shared" si="98"/>
        <v>154</v>
      </c>
      <c r="B809" s="20" t="str">
        <f>+VLOOKUP(BD_Capas[[#This Row],[idcapa]],Capas[],2,0)</f>
        <v>superior</v>
      </c>
      <c r="C809" s="3">
        <f t="shared" si="91"/>
        <v>4</v>
      </c>
      <c r="D809" s="20" t="s">
        <v>553</v>
      </c>
      <c r="E809" s="1">
        <v>1</v>
      </c>
      <c r="F809" t="s">
        <v>559</v>
      </c>
      <c r="G809" s="4">
        <v>1</v>
      </c>
      <c r="H809" s="20" t="s">
        <v>562</v>
      </c>
      <c r="I809" s="5" t="str">
        <f>BD_Capas[[#This Row],[idcapa]]&amp;"-"&amp;BD_Capas[[#This Row],[posición_capa]]</f>
        <v>154-2</v>
      </c>
      <c r="J809" s="1">
        <v>2</v>
      </c>
    </row>
    <row r="810" spans="1:10" x14ac:dyDescent="0.3">
      <c r="A810" s="1" t="str">
        <f t="shared" si="98"/>
        <v>154</v>
      </c>
      <c r="B810" s="20" t="str">
        <f>+VLOOKUP(BD_Capas[[#This Row],[idcapa]],Capas[],2,0)</f>
        <v>superior</v>
      </c>
      <c r="C810" s="3">
        <f t="shared" si="91"/>
        <v>5</v>
      </c>
      <c r="D810" s="20" t="s">
        <v>554</v>
      </c>
      <c r="E810" s="1">
        <v>1</v>
      </c>
      <c r="F810" t="s">
        <v>560</v>
      </c>
      <c r="G810" s="4">
        <v>4</v>
      </c>
      <c r="H810" s="20"/>
      <c r="I810" s="5"/>
      <c r="J810" s="1"/>
    </row>
    <row r="811" spans="1:10" x14ac:dyDescent="0.3">
      <c r="A811" s="1" t="str">
        <f t="shared" si="98"/>
        <v>154</v>
      </c>
      <c r="B811" s="20" t="str">
        <f>+VLOOKUP(BD_Capas[[#This Row],[idcapa]],Capas[],2,0)</f>
        <v>superior</v>
      </c>
      <c r="C811" s="3">
        <f t="shared" si="91"/>
        <v>6</v>
      </c>
      <c r="D811" s="20" t="s">
        <v>112</v>
      </c>
      <c r="E811" s="1">
        <v>1</v>
      </c>
      <c r="F811" t="s">
        <v>11</v>
      </c>
      <c r="G811" s="4">
        <v>5</v>
      </c>
      <c r="H811" s="20"/>
      <c r="I811" s="5"/>
      <c r="J811" s="1"/>
    </row>
    <row r="812" spans="1:10" x14ac:dyDescent="0.3">
      <c r="A812" s="1" t="str">
        <f t="shared" si="98"/>
        <v>154</v>
      </c>
      <c r="B812" s="20" t="str">
        <f>+VLOOKUP(BD_Capas[[#This Row],[idcapa]],Capas[],2,0)</f>
        <v>superior</v>
      </c>
      <c r="C812" s="3">
        <f t="shared" si="91"/>
        <v>7</v>
      </c>
      <c r="D812" s="20" t="s">
        <v>3</v>
      </c>
      <c r="E812" s="1">
        <v>1</v>
      </c>
      <c r="F812" t="s">
        <v>305</v>
      </c>
      <c r="G812" s="4">
        <v>6</v>
      </c>
      <c r="H812" s="20"/>
      <c r="I812" s="5"/>
      <c r="J812" s="1"/>
    </row>
    <row r="813" spans="1:10" x14ac:dyDescent="0.3">
      <c r="A813" s="1" t="str">
        <f t="shared" si="98"/>
        <v>154</v>
      </c>
      <c r="B813" s="20" t="str">
        <f>+VLOOKUP(BD_Capas[[#This Row],[idcapa]],Capas[],2,0)</f>
        <v>superior</v>
      </c>
      <c r="C813" s="3">
        <f t="shared" si="91"/>
        <v>8</v>
      </c>
      <c r="D813" s="20" t="s">
        <v>111</v>
      </c>
      <c r="E813" s="1">
        <v>1</v>
      </c>
      <c r="F813" t="s">
        <v>12</v>
      </c>
      <c r="G813" s="4">
        <v>7</v>
      </c>
      <c r="H813" s="20"/>
      <c r="I813" s="5"/>
      <c r="J813" s="1"/>
    </row>
    <row r="814" spans="1:10" x14ac:dyDescent="0.3">
      <c r="A814" s="1" t="str">
        <f t="shared" si="98"/>
        <v>154</v>
      </c>
      <c r="B814" s="20" t="str">
        <f>+VLOOKUP(BD_Capas[[#This Row],[idcapa]],Capas[],2,0)</f>
        <v>superior</v>
      </c>
      <c r="C814" s="3">
        <f t="shared" si="91"/>
        <v>9</v>
      </c>
      <c r="D814" s="20" t="s">
        <v>510</v>
      </c>
      <c r="E814" s="1">
        <v>1</v>
      </c>
      <c r="F814" t="s">
        <v>530</v>
      </c>
      <c r="G814" s="4">
        <v>9</v>
      </c>
      <c r="H814" s="20"/>
      <c r="I814" s="5"/>
      <c r="J814" s="1"/>
    </row>
    <row r="815" spans="1:10" x14ac:dyDescent="0.3">
      <c r="A815" s="1" t="str">
        <f t="shared" si="98"/>
        <v>154</v>
      </c>
      <c r="B815" s="20" t="str">
        <f>+VLOOKUP(BD_Capas[[#This Row],[idcapa]],Capas[],2,0)</f>
        <v>superior</v>
      </c>
      <c r="C815" s="3">
        <f t="shared" si="91"/>
        <v>10</v>
      </c>
      <c r="D815" s="20" t="s">
        <v>555</v>
      </c>
      <c r="E815" s="1">
        <v>1</v>
      </c>
      <c r="F815" t="s">
        <v>531</v>
      </c>
      <c r="G815" s="4">
        <v>10</v>
      </c>
      <c r="H815" s="20"/>
      <c r="I815" s="5"/>
      <c r="J815" s="1"/>
    </row>
    <row r="816" spans="1:10" x14ac:dyDescent="0.3">
      <c r="A816" s="1" t="str">
        <f t="shared" si="98"/>
        <v>154</v>
      </c>
      <c r="B816" s="20" t="str">
        <f>+VLOOKUP(BD_Capas[[#This Row],[idcapa]],Capas[],2,0)</f>
        <v>superior</v>
      </c>
      <c r="C816" s="3">
        <f t="shared" si="91"/>
        <v>11</v>
      </c>
      <c r="D816" s="20" t="s">
        <v>556</v>
      </c>
      <c r="E816" s="1">
        <v>1</v>
      </c>
      <c r="F816" t="s">
        <v>532</v>
      </c>
      <c r="G816" s="4">
        <v>11</v>
      </c>
      <c r="H816" s="20"/>
      <c r="I816" s="5"/>
      <c r="J816" s="1"/>
    </row>
  </sheetData>
  <phoneticPr fontId="4" type="noConversion"/>
  <conditionalFormatting sqref="E10:E82 E786:E805 E811:E816">
    <cfRule type="cellIs" dxfId="2330" priority="134" operator="equal">
      <formula>1</formula>
    </cfRule>
  </conditionalFormatting>
  <conditionalFormatting sqref="E83:E99">
    <cfRule type="cellIs" dxfId="2329" priority="133" operator="equal">
      <formula>1</formula>
    </cfRule>
  </conditionalFormatting>
  <conditionalFormatting sqref="E100">
    <cfRule type="cellIs" dxfId="2328" priority="132" operator="equal">
      <formula>1</formula>
    </cfRule>
  </conditionalFormatting>
  <conditionalFormatting sqref="E101:E117">
    <cfRule type="cellIs" dxfId="2327" priority="131" operator="equal">
      <formula>1</formula>
    </cfRule>
  </conditionalFormatting>
  <conditionalFormatting sqref="E118">
    <cfRule type="cellIs" dxfId="2326" priority="130" operator="equal">
      <formula>1</formula>
    </cfRule>
  </conditionalFormatting>
  <conditionalFormatting sqref="E119:E135">
    <cfRule type="cellIs" dxfId="2325" priority="129" operator="equal">
      <formula>1</formula>
    </cfRule>
  </conditionalFormatting>
  <conditionalFormatting sqref="E136">
    <cfRule type="cellIs" dxfId="2324" priority="128" operator="equal">
      <formula>1</formula>
    </cfRule>
  </conditionalFormatting>
  <conditionalFormatting sqref="E137:E153">
    <cfRule type="cellIs" dxfId="2323" priority="127" operator="equal">
      <formula>1</formula>
    </cfRule>
  </conditionalFormatting>
  <conditionalFormatting sqref="E154">
    <cfRule type="cellIs" dxfId="2322" priority="126" operator="equal">
      <formula>1</formula>
    </cfRule>
  </conditionalFormatting>
  <conditionalFormatting sqref="E155:E170">
    <cfRule type="cellIs" dxfId="2321" priority="125" operator="equal">
      <formula>1</formula>
    </cfRule>
  </conditionalFormatting>
  <conditionalFormatting sqref="E171">
    <cfRule type="cellIs" dxfId="2320" priority="124" operator="equal">
      <formula>1</formula>
    </cfRule>
  </conditionalFormatting>
  <conditionalFormatting sqref="E172:E187">
    <cfRule type="cellIs" dxfId="2319" priority="123" operator="equal">
      <formula>1</formula>
    </cfRule>
  </conditionalFormatting>
  <conditionalFormatting sqref="E188">
    <cfRule type="cellIs" dxfId="2318" priority="122" operator="equal">
      <formula>1</formula>
    </cfRule>
  </conditionalFormatting>
  <conditionalFormatting sqref="E189:E204">
    <cfRule type="cellIs" dxfId="2317" priority="121" operator="equal">
      <formula>1</formula>
    </cfRule>
  </conditionalFormatting>
  <conditionalFormatting sqref="E205">
    <cfRule type="cellIs" dxfId="2316" priority="120" operator="equal">
      <formula>1</formula>
    </cfRule>
  </conditionalFormatting>
  <conditionalFormatting sqref="E206:E221">
    <cfRule type="cellIs" dxfId="2315" priority="119" operator="equal">
      <formula>1</formula>
    </cfRule>
  </conditionalFormatting>
  <conditionalFormatting sqref="E222">
    <cfRule type="cellIs" dxfId="2314" priority="118" operator="equal">
      <formula>1</formula>
    </cfRule>
  </conditionalFormatting>
  <conditionalFormatting sqref="E223:E238">
    <cfRule type="cellIs" dxfId="2313" priority="117" operator="equal">
      <formula>1</formula>
    </cfRule>
  </conditionalFormatting>
  <conditionalFormatting sqref="E239">
    <cfRule type="cellIs" dxfId="2312" priority="116" operator="equal">
      <formula>1</formula>
    </cfRule>
  </conditionalFormatting>
  <conditionalFormatting sqref="E240:E255">
    <cfRule type="cellIs" dxfId="2311" priority="115" operator="equal">
      <formula>1</formula>
    </cfRule>
  </conditionalFormatting>
  <conditionalFormatting sqref="E256">
    <cfRule type="cellIs" dxfId="2310" priority="114" operator="equal">
      <formula>1</formula>
    </cfRule>
  </conditionalFormatting>
  <conditionalFormatting sqref="E257:E272">
    <cfRule type="cellIs" dxfId="2309" priority="113" operator="equal">
      <formula>1</formula>
    </cfRule>
  </conditionalFormatting>
  <conditionalFormatting sqref="E273">
    <cfRule type="cellIs" dxfId="2308" priority="112" operator="equal">
      <formula>1</formula>
    </cfRule>
  </conditionalFormatting>
  <conditionalFormatting sqref="E274:E289">
    <cfRule type="cellIs" dxfId="2307" priority="111" operator="equal">
      <formula>1</formula>
    </cfRule>
  </conditionalFormatting>
  <conditionalFormatting sqref="E290">
    <cfRule type="cellIs" dxfId="2306" priority="110" operator="equal">
      <formula>1</formula>
    </cfRule>
  </conditionalFormatting>
  <conditionalFormatting sqref="E291:E306">
    <cfRule type="cellIs" dxfId="2305" priority="109" operator="equal">
      <formula>1</formula>
    </cfRule>
  </conditionalFormatting>
  <conditionalFormatting sqref="E307">
    <cfRule type="cellIs" dxfId="2304" priority="108" operator="equal">
      <formula>1</formula>
    </cfRule>
  </conditionalFormatting>
  <conditionalFormatting sqref="E308:E323">
    <cfRule type="cellIs" dxfId="2303" priority="107" operator="equal">
      <formula>1</formula>
    </cfRule>
  </conditionalFormatting>
  <conditionalFormatting sqref="E324">
    <cfRule type="cellIs" dxfId="2302" priority="106" operator="equal">
      <formula>1</formula>
    </cfRule>
  </conditionalFormatting>
  <conditionalFormatting sqref="E325:E340">
    <cfRule type="cellIs" dxfId="2301" priority="105" operator="equal">
      <formula>1</formula>
    </cfRule>
  </conditionalFormatting>
  <conditionalFormatting sqref="E341">
    <cfRule type="cellIs" dxfId="2300" priority="104" operator="equal">
      <formula>1</formula>
    </cfRule>
  </conditionalFormatting>
  <conditionalFormatting sqref="E342:E357">
    <cfRule type="cellIs" dxfId="2299" priority="103" operator="equal">
      <formula>1</formula>
    </cfRule>
  </conditionalFormatting>
  <conditionalFormatting sqref="E358">
    <cfRule type="cellIs" dxfId="2298" priority="102" operator="equal">
      <formula>1</formula>
    </cfRule>
  </conditionalFormatting>
  <conditionalFormatting sqref="E359:E374">
    <cfRule type="cellIs" dxfId="2297" priority="101" operator="equal">
      <formula>1</formula>
    </cfRule>
  </conditionalFormatting>
  <conditionalFormatting sqref="E375">
    <cfRule type="cellIs" dxfId="2296" priority="100" operator="equal">
      <formula>1</formula>
    </cfRule>
  </conditionalFormatting>
  <conditionalFormatting sqref="E376:E391">
    <cfRule type="cellIs" dxfId="2295" priority="99" operator="equal">
      <formula>1</formula>
    </cfRule>
  </conditionalFormatting>
  <conditionalFormatting sqref="E392">
    <cfRule type="cellIs" dxfId="2294" priority="98" operator="equal">
      <formula>1</formula>
    </cfRule>
  </conditionalFormatting>
  <conditionalFormatting sqref="E393:E408">
    <cfRule type="cellIs" dxfId="2293" priority="97" operator="equal">
      <formula>1</formula>
    </cfRule>
  </conditionalFormatting>
  <conditionalFormatting sqref="E409">
    <cfRule type="cellIs" dxfId="2292" priority="96" operator="equal">
      <formula>1</formula>
    </cfRule>
  </conditionalFormatting>
  <conditionalFormatting sqref="E410:E425">
    <cfRule type="cellIs" dxfId="2291" priority="95" operator="equal">
      <formula>1</formula>
    </cfRule>
  </conditionalFormatting>
  <conditionalFormatting sqref="E426">
    <cfRule type="cellIs" dxfId="2290" priority="94" operator="equal">
      <formula>1</formula>
    </cfRule>
  </conditionalFormatting>
  <conditionalFormatting sqref="E427:E442">
    <cfRule type="cellIs" dxfId="2289" priority="93" operator="equal">
      <formula>1</formula>
    </cfRule>
  </conditionalFormatting>
  <conditionalFormatting sqref="E443">
    <cfRule type="cellIs" dxfId="2288" priority="92" operator="equal">
      <formula>1</formula>
    </cfRule>
  </conditionalFormatting>
  <conditionalFormatting sqref="E444:E465">
    <cfRule type="cellIs" dxfId="2287" priority="91" operator="equal">
      <formula>1</formula>
    </cfRule>
  </conditionalFormatting>
  <conditionalFormatting sqref="E466">
    <cfRule type="cellIs" dxfId="2286" priority="90" operator="equal">
      <formula>1</formula>
    </cfRule>
  </conditionalFormatting>
  <conditionalFormatting sqref="E467:E475">
    <cfRule type="cellIs" dxfId="2285" priority="89" operator="equal">
      <formula>1</formula>
    </cfRule>
  </conditionalFormatting>
  <conditionalFormatting sqref="E476">
    <cfRule type="cellIs" dxfId="2284" priority="88" operator="equal">
      <formula>1</formula>
    </cfRule>
  </conditionalFormatting>
  <conditionalFormatting sqref="E477:E485">
    <cfRule type="cellIs" dxfId="2283" priority="87" operator="equal">
      <formula>1</formula>
    </cfRule>
  </conditionalFormatting>
  <conditionalFormatting sqref="E486">
    <cfRule type="cellIs" dxfId="2282" priority="86" operator="equal">
      <formula>1</formula>
    </cfRule>
  </conditionalFormatting>
  <conditionalFormatting sqref="E487:E495">
    <cfRule type="cellIs" dxfId="2281" priority="85" operator="equal">
      <formula>1</formula>
    </cfRule>
  </conditionalFormatting>
  <conditionalFormatting sqref="E496">
    <cfRule type="cellIs" dxfId="2280" priority="84" operator="equal">
      <formula>1</formula>
    </cfRule>
  </conditionalFormatting>
  <conditionalFormatting sqref="E497:E505">
    <cfRule type="cellIs" dxfId="2279" priority="83" operator="equal">
      <formula>1</formula>
    </cfRule>
  </conditionalFormatting>
  <conditionalFormatting sqref="E506">
    <cfRule type="cellIs" dxfId="2278" priority="82" operator="equal">
      <formula>1</formula>
    </cfRule>
  </conditionalFormatting>
  <conditionalFormatting sqref="E507:E515">
    <cfRule type="cellIs" dxfId="2277" priority="81" operator="equal">
      <formula>1</formula>
    </cfRule>
  </conditionalFormatting>
  <conditionalFormatting sqref="E516">
    <cfRule type="cellIs" dxfId="2276" priority="80" operator="equal">
      <formula>1</formula>
    </cfRule>
  </conditionalFormatting>
  <conditionalFormatting sqref="E517:E525">
    <cfRule type="cellIs" dxfId="2275" priority="79" operator="equal">
      <formula>1</formula>
    </cfRule>
  </conditionalFormatting>
  <conditionalFormatting sqref="E526">
    <cfRule type="cellIs" dxfId="2274" priority="78" operator="equal">
      <formula>1</formula>
    </cfRule>
  </conditionalFormatting>
  <conditionalFormatting sqref="E527:E535">
    <cfRule type="cellIs" dxfId="2273" priority="77" operator="equal">
      <formula>1</formula>
    </cfRule>
  </conditionalFormatting>
  <conditionalFormatting sqref="E536">
    <cfRule type="cellIs" dxfId="2272" priority="76" operator="equal">
      <formula>1</formula>
    </cfRule>
  </conditionalFormatting>
  <conditionalFormatting sqref="E537:E545">
    <cfRule type="cellIs" dxfId="2271" priority="75" operator="equal">
      <formula>1</formula>
    </cfRule>
  </conditionalFormatting>
  <conditionalFormatting sqref="E546">
    <cfRule type="cellIs" dxfId="2270" priority="74" operator="equal">
      <formula>1</formula>
    </cfRule>
  </conditionalFormatting>
  <conditionalFormatting sqref="E547:E555">
    <cfRule type="cellIs" dxfId="2269" priority="73" operator="equal">
      <formula>1</formula>
    </cfRule>
  </conditionalFormatting>
  <conditionalFormatting sqref="E556">
    <cfRule type="cellIs" dxfId="2268" priority="72" operator="equal">
      <formula>1</formula>
    </cfRule>
  </conditionalFormatting>
  <conditionalFormatting sqref="E557:E565">
    <cfRule type="cellIs" dxfId="2267" priority="71" operator="equal">
      <formula>1</formula>
    </cfRule>
  </conditionalFormatting>
  <conditionalFormatting sqref="E566">
    <cfRule type="cellIs" dxfId="2266" priority="70" operator="equal">
      <formula>1</formula>
    </cfRule>
  </conditionalFormatting>
  <conditionalFormatting sqref="E567:E575">
    <cfRule type="cellIs" dxfId="2265" priority="69" operator="equal">
      <formula>1</formula>
    </cfRule>
  </conditionalFormatting>
  <conditionalFormatting sqref="E576">
    <cfRule type="cellIs" dxfId="2264" priority="68" operator="equal">
      <formula>1</formula>
    </cfRule>
  </conditionalFormatting>
  <conditionalFormatting sqref="E577:E585">
    <cfRule type="cellIs" dxfId="2263" priority="67" operator="equal">
      <formula>1</formula>
    </cfRule>
  </conditionalFormatting>
  <conditionalFormatting sqref="E586">
    <cfRule type="cellIs" dxfId="2262" priority="66" operator="equal">
      <formula>1</formula>
    </cfRule>
  </conditionalFormatting>
  <conditionalFormatting sqref="E587:E595">
    <cfRule type="cellIs" dxfId="2261" priority="65" operator="equal">
      <formula>1</formula>
    </cfRule>
  </conditionalFormatting>
  <conditionalFormatting sqref="E596">
    <cfRule type="cellIs" dxfId="2260" priority="64" operator="equal">
      <formula>1</formula>
    </cfRule>
  </conditionalFormatting>
  <conditionalFormatting sqref="E597:E605">
    <cfRule type="cellIs" dxfId="2259" priority="63" operator="equal">
      <formula>1</formula>
    </cfRule>
  </conditionalFormatting>
  <conditionalFormatting sqref="E606">
    <cfRule type="cellIs" dxfId="2258" priority="62" operator="equal">
      <formula>1</formula>
    </cfRule>
  </conditionalFormatting>
  <conditionalFormatting sqref="E607:E615">
    <cfRule type="cellIs" dxfId="2257" priority="61" operator="equal">
      <formula>1</formula>
    </cfRule>
  </conditionalFormatting>
  <conditionalFormatting sqref="E616">
    <cfRule type="cellIs" dxfId="2256" priority="60" operator="equal">
      <formula>1</formula>
    </cfRule>
  </conditionalFormatting>
  <conditionalFormatting sqref="E617:E625">
    <cfRule type="cellIs" dxfId="2255" priority="59" operator="equal">
      <formula>1</formula>
    </cfRule>
  </conditionalFormatting>
  <conditionalFormatting sqref="E626">
    <cfRule type="cellIs" dxfId="2254" priority="58" operator="equal">
      <formula>1</formula>
    </cfRule>
  </conditionalFormatting>
  <conditionalFormatting sqref="E627:E635">
    <cfRule type="cellIs" dxfId="2253" priority="57" operator="equal">
      <formula>1</formula>
    </cfRule>
  </conditionalFormatting>
  <conditionalFormatting sqref="E636">
    <cfRule type="cellIs" dxfId="2252" priority="56" operator="equal">
      <formula>1</formula>
    </cfRule>
  </conditionalFormatting>
  <conditionalFormatting sqref="E637:E645">
    <cfRule type="cellIs" dxfId="2251" priority="55" operator="equal">
      <formula>1</formula>
    </cfRule>
  </conditionalFormatting>
  <conditionalFormatting sqref="E646">
    <cfRule type="cellIs" dxfId="2250" priority="54" operator="equal">
      <formula>1</formula>
    </cfRule>
  </conditionalFormatting>
  <conditionalFormatting sqref="E647:E655">
    <cfRule type="cellIs" dxfId="2249" priority="53" operator="equal">
      <formula>1</formula>
    </cfRule>
  </conditionalFormatting>
  <conditionalFormatting sqref="E656">
    <cfRule type="cellIs" dxfId="2248" priority="52" operator="equal">
      <formula>1</formula>
    </cfRule>
  </conditionalFormatting>
  <conditionalFormatting sqref="E657:E665">
    <cfRule type="cellIs" dxfId="2247" priority="51" operator="equal">
      <formula>1</formula>
    </cfRule>
  </conditionalFormatting>
  <conditionalFormatting sqref="E666">
    <cfRule type="cellIs" dxfId="2246" priority="50" operator="equal">
      <formula>1</formula>
    </cfRule>
  </conditionalFormatting>
  <conditionalFormatting sqref="E667:E675">
    <cfRule type="cellIs" dxfId="2245" priority="49" operator="equal">
      <formula>1</formula>
    </cfRule>
  </conditionalFormatting>
  <conditionalFormatting sqref="E676">
    <cfRule type="cellIs" dxfId="2244" priority="48" operator="equal">
      <formula>1</formula>
    </cfRule>
  </conditionalFormatting>
  <conditionalFormatting sqref="E677:E680">
    <cfRule type="cellIs" dxfId="2243" priority="47" operator="equal">
      <formula>1</formula>
    </cfRule>
  </conditionalFormatting>
  <conditionalFormatting sqref="E681">
    <cfRule type="cellIs" dxfId="2242" priority="46" operator="equal">
      <formula>1</formula>
    </cfRule>
  </conditionalFormatting>
  <conditionalFormatting sqref="E682:E685">
    <cfRule type="cellIs" dxfId="2241" priority="45" operator="equal">
      <formula>1</formula>
    </cfRule>
  </conditionalFormatting>
  <conditionalFormatting sqref="E686">
    <cfRule type="cellIs" dxfId="2240" priority="44" operator="equal">
      <formula>1</formula>
    </cfRule>
  </conditionalFormatting>
  <conditionalFormatting sqref="E687:E690">
    <cfRule type="cellIs" dxfId="2239" priority="43" operator="equal">
      <formula>1</formula>
    </cfRule>
  </conditionalFormatting>
  <conditionalFormatting sqref="E691">
    <cfRule type="cellIs" dxfId="2238" priority="42" operator="equal">
      <formula>1</formula>
    </cfRule>
  </conditionalFormatting>
  <conditionalFormatting sqref="E692:E695">
    <cfRule type="cellIs" dxfId="2237" priority="41" operator="equal">
      <formula>1</formula>
    </cfRule>
  </conditionalFormatting>
  <conditionalFormatting sqref="E696">
    <cfRule type="cellIs" dxfId="2236" priority="40" operator="equal">
      <formula>1</formula>
    </cfRule>
  </conditionalFormatting>
  <conditionalFormatting sqref="E697:E700">
    <cfRule type="cellIs" dxfId="2235" priority="39" operator="equal">
      <formula>1</formula>
    </cfRule>
  </conditionalFormatting>
  <conditionalFormatting sqref="E701">
    <cfRule type="cellIs" dxfId="2234" priority="38" operator="equal">
      <formula>1</formula>
    </cfRule>
  </conditionalFormatting>
  <conditionalFormatting sqref="E702:E705">
    <cfRule type="cellIs" dxfId="2233" priority="37" operator="equal">
      <formula>1</formula>
    </cfRule>
  </conditionalFormatting>
  <conditionalFormatting sqref="E706">
    <cfRule type="cellIs" dxfId="2232" priority="36" operator="equal">
      <formula>1</formula>
    </cfRule>
  </conditionalFormatting>
  <conditionalFormatting sqref="E707:E710">
    <cfRule type="cellIs" dxfId="2231" priority="35" operator="equal">
      <formula>1</formula>
    </cfRule>
  </conditionalFormatting>
  <conditionalFormatting sqref="E711">
    <cfRule type="cellIs" dxfId="2230" priority="34" operator="equal">
      <formula>1</formula>
    </cfRule>
  </conditionalFormatting>
  <conditionalFormatting sqref="E712:E715">
    <cfRule type="cellIs" dxfId="2229" priority="33" operator="equal">
      <formula>1</formula>
    </cfRule>
  </conditionalFormatting>
  <conditionalFormatting sqref="E716">
    <cfRule type="cellIs" dxfId="2228" priority="32" operator="equal">
      <formula>1</formula>
    </cfRule>
  </conditionalFormatting>
  <conditionalFormatting sqref="E717:E720">
    <cfRule type="cellIs" dxfId="2227" priority="31" operator="equal">
      <formula>1</formula>
    </cfRule>
  </conditionalFormatting>
  <conditionalFormatting sqref="E721">
    <cfRule type="cellIs" dxfId="2226" priority="30" operator="equal">
      <formula>1</formula>
    </cfRule>
  </conditionalFormatting>
  <conditionalFormatting sqref="E722:E725">
    <cfRule type="cellIs" dxfId="2225" priority="29" operator="equal">
      <formula>1</formula>
    </cfRule>
  </conditionalFormatting>
  <conditionalFormatting sqref="E726">
    <cfRule type="cellIs" dxfId="2224" priority="28" operator="equal">
      <formula>1</formula>
    </cfRule>
  </conditionalFormatting>
  <conditionalFormatting sqref="E727:E730">
    <cfRule type="cellIs" dxfId="2223" priority="27" operator="equal">
      <formula>1</formula>
    </cfRule>
  </conditionalFormatting>
  <conditionalFormatting sqref="E731">
    <cfRule type="cellIs" dxfId="2222" priority="26" operator="equal">
      <formula>1</formula>
    </cfRule>
  </conditionalFormatting>
  <conditionalFormatting sqref="E732:E735">
    <cfRule type="cellIs" dxfId="2221" priority="25" operator="equal">
      <formula>1</formula>
    </cfRule>
  </conditionalFormatting>
  <conditionalFormatting sqref="E736">
    <cfRule type="cellIs" dxfId="2220" priority="24" operator="equal">
      <formula>1</formula>
    </cfRule>
  </conditionalFormatting>
  <conditionalFormatting sqref="E737:E740">
    <cfRule type="cellIs" dxfId="2219" priority="23" operator="equal">
      <formula>1</formula>
    </cfRule>
  </conditionalFormatting>
  <conditionalFormatting sqref="E741">
    <cfRule type="cellIs" dxfId="2218" priority="22" operator="equal">
      <formula>1</formula>
    </cfRule>
  </conditionalFormatting>
  <conditionalFormatting sqref="E742:E745">
    <cfRule type="cellIs" dxfId="2217" priority="21" operator="equal">
      <formula>1</formula>
    </cfRule>
  </conditionalFormatting>
  <conditionalFormatting sqref="E746">
    <cfRule type="cellIs" dxfId="2216" priority="20" operator="equal">
      <formula>1</formula>
    </cfRule>
  </conditionalFormatting>
  <conditionalFormatting sqref="E747:E750">
    <cfRule type="cellIs" dxfId="2215" priority="19" operator="equal">
      <formula>1</formula>
    </cfRule>
  </conditionalFormatting>
  <conditionalFormatting sqref="E751">
    <cfRule type="cellIs" dxfId="2214" priority="18" operator="equal">
      <formula>1</formula>
    </cfRule>
  </conditionalFormatting>
  <conditionalFormatting sqref="E752:E755">
    <cfRule type="cellIs" dxfId="2213" priority="17" operator="equal">
      <formula>1</formula>
    </cfRule>
  </conditionalFormatting>
  <conditionalFormatting sqref="E756">
    <cfRule type="cellIs" dxfId="2212" priority="16" operator="equal">
      <formula>1</formula>
    </cfRule>
  </conditionalFormatting>
  <conditionalFormatting sqref="E757:E760">
    <cfRule type="cellIs" dxfId="2211" priority="15" operator="equal">
      <formula>1</formula>
    </cfRule>
  </conditionalFormatting>
  <conditionalFormatting sqref="E761">
    <cfRule type="cellIs" dxfId="2210" priority="14" operator="equal">
      <formula>1</formula>
    </cfRule>
  </conditionalFormatting>
  <conditionalFormatting sqref="E762:E765">
    <cfRule type="cellIs" dxfId="2209" priority="13" operator="equal">
      <formula>1</formula>
    </cfRule>
  </conditionalFormatting>
  <conditionalFormatting sqref="E766">
    <cfRule type="cellIs" dxfId="2208" priority="12" operator="equal">
      <formula>1</formula>
    </cfRule>
  </conditionalFormatting>
  <conditionalFormatting sqref="E767:E770">
    <cfRule type="cellIs" dxfId="2207" priority="11" operator="equal">
      <formula>1</formula>
    </cfRule>
  </conditionalFormatting>
  <conditionalFormatting sqref="E771">
    <cfRule type="cellIs" dxfId="2206" priority="10" operator="equal">
      <formula>1</formula>
    </cfRule>
  </conditionalFormatting>
  <conditionalFormatting sqref="E772:E775">
    <cfRule type="cellIs" dxfId="2205" priority="9" operator="equal">
      <formula>1</formula>
    </cfRule>
  </conditionalFormatting>
  <conditionalFormatting sqref="E776">
    <cfRule type="cellIs" dxfId="2204" priority="8" operator="equal">
      <formula>1</formula>
    </cfRule>
  </conditionalFormatting>
  <conditionalFormatting sqref="E777:E780">
    <cfRule type="cellIs" dxfId="2203" priority="7" operator="equal">
      <formula>1</formula>
    </cfRule>
  </conditionalFormatting>
  <conditionalFormatting sqref="E781">
    <cfRule type="cellIs" dxfId="2202" priority="6" operator="equal">
      <formula>1</formula>
    </cfRule>
  </conditionalFormatting>
  <conditionalFormatting sqref="E782:E785">
    <cfRule type="cellIs" dxfId="2201" priority="5" operator="equal">
      <formula>1</formula>
    </cfRule>
  </conditionalFormatting>
  <conditionalFormatting sqref="E806">
    <cfRule type="cellIs" dxfId="2200" priority="4" operator="equal">
      <formula>1</formula>
    </cfRule>
  </conditionalFormatting>
  <conditionalFormatting sqref="E807:E810">
    <cfRule type="cellIs" dxfId="2199" priority="3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240"/>
  <sheetViews>
    <sheetView showGridLines="0" workbookViewId="0">
      <pane ySplit="9" topLeftCell="A213" activePane="bottomLeft" state="frozen"/>
      <selection pane="bottomLeft" activeCell="E240" sqref="E240"/>
    </sheetView>
  </sheetViews>
  <sheetFormatPr baseColWidth="10" defaultRowHeight="14.4" x14ac:dyDescent="0.3"/>
  <cols>
    <col min="1" max="1" width="7.5546875" bestFit="1" customWidth="1"/>
    <col min="2" max="2" width="54.33203125" bestFit="1" customWidth="1"/>
    <col min="3" max="3" width="18" bestFit="1" customWidth="1"/>
    <col min="4" max="4" width="12.33203125" bestFit="1" customWidth="1"/>
    <col min="5" max="5" width="16.88671875" bestFit="1" customWidth="1"/>
    <col min="6" max="6" width="36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17</v>
      </c>
      <c r="B9" t="s">
        <v>27</v>
      </c>
      <c r="C9" s="7" t="s">
        <v>1</v>
      </c>
      <c r="D9" s="7" t="s">
        <v>15</v>
      </c>
      <c r="E9" s="8" t="s">
        <v>16</v>
      </c>
      <c r="F9" t="s">
        <v>18</v>
      </c>
      <c r="G9" s="11" t="s">
        <v>24</v>
      </c>
      <c r="H9" t="s">
        <v>8</v>
      </c>
      <c r="I9" s="9" t="s">
        <v>19</v>
      </c>
    </row>
    <row r="10" spans="1:9" ht="30.6" x14ac:dyDescent="0.3">
      <c r="A10" s="25" t="s">
        <v>114</v>
      </c>
      <c r="B10" s="26" t="str">
        <f>+IFERROR(VLOOKUP(BD_Detalles[[#This Row],[Clase]],'Resumen Capas'!$A$4:$C$1048576,2,0),"COMPLETAR")</f>
        <v>Emisores al Aire</v>
      </c>
      <c r="C10" s="26" t="str">
        <f>+IFERROR(IF(RIGHT(BD_Detalles[[#This Row],[Clase]],1)="0","",VLOOKUP(BD_Detalles[[#This Row],[Clase]],'Resumen Capas'!$A$4:$C$1048576,3,0)),"COMPLETAR")</f>
        <v/>
      </c>
      <c r="D10" s="34" t="s">
        <v>121</v>
      </c>
      <c r="E10" s="41"/>
      <c r="F10" s="35" t="str">
        <f>+IFERROR(VLOOKUP(BD_Detalles[[#This Row],[Clase]],'Resumen Capas'!$A$4:$C$1048576,2,0),"COMPLETAR")</f>
        <v>Emisores al Aire</v>
      </c>
      <c r="G10" s="30" t="s">
        <v>657</v>
      </c>
      <c r="H10" s="33" t="str">
        <f>+LEFT(BD_Detalles[[#This Row],[Clase]],2)</f>
        <v>01</v>
      </c>
      <c r="I10" s="28" t="str">
        <f>+IFERROR(VLOOKUP(BD_Detalles[[#This Row],[idcapa]],Capas[[idcapa]:[Tipo]],3,0),"")</f>
        <v>Puntos</v>
      </c>
    </row>
    <row r="11" spans="1:9" ht="24" x14ac:dyDescent="0.3">
      <c r="A11" s="25" t="s">
        <v>26</v>
      </c>
      <c r="B11" s="26" t="str">
        <f>+IFERROR(VLOOKUP(BD_Detalles[[#This Row],[Clase]],'Resumen Capas'!$A$4:$C$1048576,2,0),"COMPLETAR")</f>
        <v>Emisores al Aire : Razón Social</v>
      </c>
      <c r="C11" s="26" t="str">
        <f>+IFERROR(IF(RIGHT(BD_Detalles[[#This Row],[Clase]],1)="0","",VLOOKUP(BD_Detalles[[#This Row],[Clase]],'Resumen Capas'!$A$4:$C$1048576,3,0)),"COMPLETAR")</f>
        <v>Razón social</v>
      </c>
      <c r="D11" s="36" t="s">
        <v>122</v>
      </c>
      <c r="E11" s="43" t="s">
        <v>658</v>
      </c>
      <c r="F11" s="29" t="str">
        <f>+IFERROR(VLOOKUP(BD_Detalles[[#This Row],[Clase]],'Resumen Capas'!$A$4:$C$1048576,2,0),"COMPLETAR")</f>
        <v>Emisores al Aire : Razón Social</v>
      </c>
      <c r="G11" s="30"/>
      <c r="H11" s="33" t="str">
        <f>+LEFT(BD_Detalles[[#This Row],[Clase]],2)</f>
        <v>01</v>
      </c>
      <c r="I11" s="28" t="str">
        <f>+IFERROR(VLOOKUP(BD_Detalles[[#This Row],[idcapa]],Capas[[idcapa]:[Tipo]],3,0),"")</f>
        <v>Puntos</v>
      </c>
    </row>
    <row r="12" spans="1:9" ht="24" x14ac:dyDescent="0.3">
      <c r="A12" s="25" t="s">
        <v>25</v>
      </c>
      <c r="B12" s="26" t="str">
        <f>+IFERROR(VLOOKUP(BD_Detalles[[#This Row],[Clase]],'Resumen Capas'!$A$4:$C$1048576,2,0),"COMPLETAR")</f>
        <v>Emisores al Aire : Establecimiento</v>
      </c>
      <c r="C12" s="26" t="str">
        <f>+IFERROR(IF(RIGHT(BD_Detalles[[#This Row],[Clase]],1)="0","",VLOOKUP(BD_Detalles[[#This Row],[Clase]],'Resumen Capas'!$A$4:$C$1048576,3,0)),"COMPLETAR")</f>
        <v>Nombre Establecimiento</v>
      </c>
      <c r="D12" s="36" t="s">
        <v>122</v>
      </c>
      <c r="E12" s="43" t="s">
        <v>658</v>
      </c>
      <c r="F12" s="29" t="str">
        <f>+IFERROR(VLOOKUP(BD_Detalles[[#This Row],[Clase]],'Resumen Capas'!$A$4:$C$1048576,2,0),"COMPLETAR")</f>
        <v>Emisores al Aire : Establecimiento</v>
      </c>
      <c r="G12" s="30"/>
      <c r="H12" s="27" t="str">
        <f>+LEFT(BD_Detalles[[#This Row],[Clase]],2)</f>
        <v>01</v>
      </c>
      <c r="I12" s="28" t="str">
        <f>+IFERROR(VLOOKUP(BD_Detalles[[#This Row],[idcapa]],Capas[[idcapa]:[Tipo]],3,0),"")</f>
        <v>Puntos</v>
      </c>
    </row>
    <row r="13" spans="1:9" ht="30.6" x14ac:dyDescent="0.3">
      <c r="A13" s="25" t="s">
        <v>107</v>
      </c>
      <c r="B13" s="26" t="str">
        <f>+IFERROR(VLOOKUP(BD_Detalles[[#This Row],[Clase]],'Resumen Capas'!$A$4:$C$1048576,2,0),"COMPLETAR")</f>
        <v>Emisores al Aire : Categoría Emisiones</v>
      </c>
      <c r="C13" s="26" t="str">
        <f>+IFERROR(IF(RIGHT(BD_Detalles[[#This Row],[Clase]],1)="0","",VLOOKUP(BD_Detalles[[#This Row],[Clase]],'Resumen Capas'!$A$4:$C$1048576,3,0)),"COMPLETAR")</f>
        <v>Categoria2</v>
      </c>
      <c r="D13" s="49" t="s">
        <v>652</v>
      </c>
      <c r="E13" s="42"/>
      <c r="F13" s="29" t="str">
        <f>+IFERROR(VLOOKUP(BD_Detalles[[#This Row],[Clase]],'Resumen Capas'!$A$4:$C$1048576,2,0),"COMPLETAR")</f>
        <v>Emisores al Aire : Categoría Emisiones</v>
      </c>
      <c r="G13" s="30" t="s">
        <v>659</v>
      </c>
      <c r="H13" s="27" t="str">
        <f>+LEFT(BD_Detalles[[#This Row],[Clase]],2)</f>
        <v>01</v>
      </c>
      <c r="I13" s="28" t="str">
        <f>+IFERROR(VLOOKUP(BD_Detalles[[#This Row],[idcapa]],Capas[[idcapa]:[Tipo]],3,0),"")</f>
        <v>Puntos</v>
      </c>
    </row>
    <row r="14" spans="1:9" ht="30.6" x14ac:dyDescent="0.3">
      <c r="A14" s="25" t="s">
        <v>107</v>
      </c>
      <c r="B14" s="26" t="str">
        <f>+IFERROR(VLOOKUP(BD_Detalles[[#This Row],[Clase]],'Resumen Capas'!$A$4:$C$1048576,2,0),"COMPLETAR")</f>
        <v>Emisores al Aire : Categoría Emisiones</v>
      </c>
      <c r="C14" s="26" t="str">
        <f>+IFERROR(IF(RIGHT(BD_Detalles[[#This Row],[Clase]],1)="0","",VLOOKUP(BD_Detalles[[#This Row],[Clase]],'Resumen Capas'!$A$4:$C$1048576,3,0)),"COMPLETAR")</f>
        <v>Categoria2</v>
      </c>
      <c r="D14" s="49" t="s">
        <v>653</v>
      </c>
      <c r="E14" s="42"/>
      <c r="F14" s="29" t="str">
        <f>+IFERROR(VLOOKUP(BD_Detalles[[#This Row],[Clase]],'Resumen Capas'!$A$4:$C$1048576,2,0),"COMPLETAR")</f>
        <v>Emisores al Aire : Categoría Emisiones</v>
      </c>
      <c r="G14" s="30" t="s">
        <v>660</v>
      </c>
      <c r="H14" s="27" t="str">
        <f>+LEFT(BD_Detalles[[#This Row],[Clase]],2)</f>
        <v>01</v>
      </c>
      <c r="I14" s="28" t="str">
        <f>+IFERROR(VLOOKUP(BD_Detalles[[#This Row],[idcapa]],Capas[[idcapa]:[Tipo]],3,0),"")</f>
        <v>Puntos</v>
      </c>
    </row>
    <row r="15" spans="1:9" ht="30.6" x14ac:dyDescent="0.3">
      <c r="A15" s="25" t="s">
        <v>107</v>
      </c>
      <c r="B15" s="26" t="str">
        <f>+IFERROR(VLOOKUP(BD_Detalles[[#This Row],[Clase]],'Resumen Capas'!$A$4:$C$1048576,2,0),"COMPLETAR")</f>
        <v>Emisores al Aire : Categoría Emisiones</v>
      </c>
      <c r="C15" s="26" t="str">
        <f>+IFERROR(IF(RIGHT(BD_Detalles[[#This Row],[Clase]],1)="0","",VLOOKUP(BD_Detalles[[#This Row],[Clase]],'Resumen Capas'!$A$4:$C$1048576,3,0)),"COMPLETAR")</f>
        <v>Categoria2</v>
      </c>
      <c r="D15" s="49" t="s">
        <v>654</v>
      </c>
      <c r="E15" s="42"/>
      <c r="F15" s="29" t="str">
        <f>+IFERROR(VLOOKUP(BD_Detalles[[#This Row],[Clase]],'Resumen Capas'!$A$4:$C$1048576,2,0),"COMPLETAR")</f>
        <v>Emisores al Aire : Categoría Emisiones</v>
      </c>
      <c r="G15" s="30" t="s">
        <v>661</v>
      </c>
      <c r="H15" s="27" t="str">
        <f>+LEFT(BD_Detalles[[#This Row],[Clase]],2)</f>
        <v>01</v>
      </c>
      <c r="I15" s="28" t="str">
        <f>+IFERROR(VLOOKUP(BD_Detalles[[#This Row],[idcapa]],Capas[[idcapa]:[Tipo]],3,0),"")</f>
        <v>Puntos</v>
      </c>
    </row>
    <row r="16" spans="1:9" ht="30.6" x14ac:dyDescent="0.3">
      <c r="A16" s="25" t="s">
        <v>107</v>
      </c>
      <c r="B16" s="26" t="str">
        <f>+IFERROR(VLOOKUP(BD_Detalles[[#This Row],[Clase]],'Resumen Capas'!$A$4:$C$1048576,2,0),"COMPLETAR")</f>
        <v>Emisores al Aire : Categoría Emisiones</v>
      </c>
      <c r="C16" s="26" t="str">
        <f>+IFERROR(IF(RIGHT(BD_Detalles[[#This Row],[Clase]],1)="0","",VLOOKUP(BD_Detalles[[#This Row],[Clase]],'Resumen Capas'!$A$4:$C$1048576,3,0)),"COMPLETAR")</f>
        <v>Categoria2</v>
      </c>
      <c r="D16" s="49" t="s">
        <v>655</v>
      </c>
      <c r="E16" s="42"/>
      <c r="F16" s="29" t="str">
        <f>+IFERROR(VLOOKUP(BD_Detalles[[#This Row],[Clase]],'Resumen Capas'!$A$4:$C$1048576,2,0),"COMPLETAR")</f>
        <v>Emisores al Aire : Categoría Emisiones</v>
      </c>
      <c r="G16" s="30" t="s">
        <v>662</v>
      </c>
      <c r="H16" s="27" t="str">
        <f>+LEFT(BD_Detalles[[#This Row],[Clase]],2)</f>
        <v>01</v>
      </c>
      <c r="I16" s="28" t="str">
        <f>+IFERROR(VLOOKUP(BD_Detalles[[#This Row],[idcapa]],Capas[[idcapa]:[Tipo]],3,0),"")</f>
        <v>Puntos</v>
      </c>
    </row>
    <row r="17" spans="1:9" ht="30.6" x14ac:dyDescent="0.3">
      <c r="A17" s="25" t="s">
        <v>107</v>
      </c>
      <c r="B17" s="26" t="str">
        <f>+IFERROR(VLOOKUP(BD_Detalles[[#This Row],[Clase]],'Resumen Capas'!$A$4:$C$1048576,2,0),"COMPLETAR")</f>
        <v>Emisores al Aire : Categoría Emisiones</v>
      </c>
      <c r="C17" s="26" t="str">
        <f>+IFERROR(IF(RIGHT(BD_Detalles[[#This Row],[Clase]],1)="0","",VLOOKUP(BD_Detalles[[#This Row],[Clase]],'Resumen Capas'!$A$4:$C$1048576,3,0)),"COMPLETAR")</f>
        <v>Categoria2</v>
      </c>
      <c r="D17" s="49" t="s">
        <v>656</v>
      </c>
      <c r="E17" s="42"/>
      <c r="F17" s="29" t="str">
        <f>+IFERROR(VLOOKUP(BD_Detalles[[#This Row],[Clase]],'Resumen Capas'!$A$4:$C$1048576,2,0),"COMPLETAR")</f>
        <v>Emisores al Aire : Categoría Emisiones</v>
      </c>
      <c r="G17" s="30" t="s">
        <v>663</v>
      </c>
      <c r="H17" s="27" t="str">
        <f>+LEFT(BD_Detalles[[#This Row],[Clase]],2)</f>
        <v>01</v>
      </c>
      <c r="I17" s="28" t="str">
        <f>+IFERROR(VLOOKUP(BD_Detalles[[#This Row],[idcapa]],Capas[[idcapa]:[Tipo]],3,0),"")</f>
        <v>Puntos</v>
      </c>
    </row>
    <row r="18" spans="1:9" ht="24" x14ac:dyDescent="0.3">
      <c r="A18" s="25" t="s">
        <v>108</v>
      </c>
      <c r="B18" s="26" t="str">
        <f>+IFERROR(VLOOKUP(BD_Detalles[[#This Row],[Clase]],'Resumen Capas'!$A$4:$C$1048576,2,0),"COMPLETAR")</f>
        <v>Emisores al Aire : Rubro</v>
      </c>
      <c r="C18" s="26" t="str">
        <f>+IFERROR(IF(RIGHT(BD_Detalles[[#This Row],[Clase]],1)="0","",VLOOKUP(BD_Detalles[[#This Row],[Clase]],'Resumen Capas'!$A$4:$C$1048576,3,0)),"COMPLETAR")</f>
        <v>Rubro</v>
      </c>
      <c r="D18" s="36" t="s">
        <v>122</v>
      </c>
      <c r="E18" s="43" t="s">
        <v>658</v>
      </c>
      <c r="F18" s="29" t="str">
        <f>+IFERROR(VLOOKUP(BD_Detalles[[#This Row],[Clase]],'Resumen Capas'!$A$4:$C$1048576,2,0),"COMPLETAR")</f>
        <v>Emisores al Aire : Rubro</v>
      </c>
      <c r="G18" s="30"/>
      <c r="H18" s="27" t="str">
        <f>+LEFT(BD_Detalles[[#This Row],[Clase]],2)</f>
        <v>01</v>
      </c>
      <c r="I18" s="28" t="str">
        <f>+IFERROR(VLOOKUP(BD_Detalles[[#This Row],[idcapa]],Capas[[idcapa]:[Tipo]],3,0),"")</f>
        <v>Puntos</v>
      </c>
    </row>
    <row r="19" spans="1:9" ht="40.799999999999997" x14ac:dyDescent="0.3">
      <c r="A19" s="25" t="s">
        <v>115</v>
      </c>
      <c r="B19" s="44" t="str">
        <f>+IFERROR(VLOOKUP(BD_Detalles[[#This Row],[Clase]],'Resumen Capas'!$A$4:$C$1048576,2,0),"COMPLETAR")</f>
        <v>Lodos PTA</v>
      </c>
      <c r="C19" s="26" t="str">
        <f>+IFERROR(IF(RIGHT(BD_Detalles[[#This Row],[Clase]],1)="0","",VLOOKUP(BD_Detalles[[#This Row],[Clase]],'Resumen Capas'!$A$4:$C$1048576,3,0)),"COMPLETAR")</f>
        <v/>
      </c>
      <c r="D19" s="51" t="s">
        <v>121</v>
      </c>
      <c r="E19" s="52"/>
      <c r="F19" s="54" t="str">
        <f>+IFERROR(VLOOKUP(BD_Detalles[[#This Row],[Clase]],'Resumen Capas'!$A$4:$C$1048576,2,0),"COMPLETAR")</f>
        <v>Lodos PTA</v>
      </c>
      <c r="G19" s="30" t="s">
        <v>674</v>
      </c>
      <c r="H19" s="33" t="str">
        <f>+LEFT(BD_Detalles[[#This Row],[Clase]],2)</f>
        <v>02</v>
      </c>
      <c r="I19" s="28" t="str">
        <f>+IFERROR(VLOOKUP(BD_Detalles[[#This Row],[idcapa]],Capas[[idcapa]:[Tipo]],3,0),"")</f>
        <v>Puntos</v>
      </c>
    </row>
    <row r="20" spans="1:9" ht="24" x14ac:dyDescent="0.3">
      <c r="A20" s="25" t="s">
        <v>117</v>
      </c>
      <c r="B20" s="44" t="str">
        <f>+IFERROR(VLOOKUP(BD_Detalles[[#This Row],[Clase]],'Resumen Capas'!$A$4:$C$1048576,2,0),"COMPLETAR")</f>
        <v>Lodos PTA : Razón Social</v>
      </c>
      <c r="C20" s="26" t="str">
        <f>+IFERROR(IF(RIGHT(BD_Detalles[[#This Row],[Clase]],1)="0","",VLOOKUP(BD_Detalles[[#This Row],[Clase]],'Resumen Capas'!$A$4:$C$1048576,3,0)),"COMPLETAR")</f>
        <v>Razón social</v>
      </c>
      <c r="D20" s="45" t="s">
        <v>122</v>
      </c>
      <c r="E20" s="43" t="s">
        <v>669</v>
      </c>
      <c r="F20" s="29" t="str">
        <f>+IFERROR(VLOOKUP(BD_Detalles[[#This Row],[Clase]],'Resumen Capas'!$A$4:$C$1048576,2,0),"COMPLETAR")</f>
        <v>Lodos PTA : Razón Social</v>
      </c>
      <c r="G20" s="30"/>
      <c r="H20" s="33" t="str">
        <f>+LEFT(BD_Detalles[[#This Row],[Clase]],2)</f>
        <v>02</v>
      </c>
      <c r="I20" s="28" t="str">
        <f>+IFERROR(VLOOKUP(BD_Detalles[[#This Row],[idcapa]],Capas[[idcapa]:[Tipo]],3,0),"")</f>
        <v>Puntos</v>
      </c>
    </row>
    <row r="21" spans="1:9" ht="24" x14ac:dyDescent="0.3">
      <c r="A21" s="25" t="s">
        <v>118</v>
      </c>
      <c r="B21" s="44" t="str">
        <f>+IFERROR(VLOOKUP(BD_Detalles[[#This Row],[Clase]],'Resumen Capas'!$A$4:$C$1048576,2,0),"COMPLETAR")</f>
        <v>Lodos PTA : Establecimiento</v>
      </c>
      <c r="C21" s="26" t="str">
        <f>+IFERROR(IF(RIGHT(BD_Detalles[[#This Row],[Clase]],1)="0","",VLOOKUP(BD_Detalles[[#This Row],[Clase]],'Resumen Capas'!$A$4:$C$1048576,3,0)),"COMPLETAR")</f>
        <v>Nombre Establecimiento</v>
      </c>
      <c r="D21" s="45" t="s">
        <v>122</v>
      </c>
      <c r="E21" s="43" t="s">
        <v>669</v>
      </c>
      <c r="F21" s="29" t="str">
        <f>+IFERROR(VLOOKUP(BD_Detalles[[#This Row],[Clase]],'Resumen Capas'!$A$4:$C$1048576,2,0),"COMPLETAR")</f>
        <v>Lodos PTA : Establecimiento</v>
      </c>
      <c r="G21" s="30"/>
      <c r="H21" s="27" t="str">
        <f>+LEFT(BD_Detalles[[#This Row],[Clase]],2)</f>
        <v>02</v>
      </c>
      <c r="I21" s="28" t="str">
        <f>+IFERROR(VLOOKUP(BD_Detalles[[#This Row],[idcapa]],Capas[[idcapa]:[Tipo]],3,0),"")</f>
        <v>Puntos</v>
      </c>
    </row>
    <row r="22" spans="1:9" ht="40.799999999999997" x14ac:dyDescent="0.3">
      <c r="A22" s="25" t="s">
        <v>119</v>
      </c>
      <c r="B22" s="44" t="str">
        <f>+IFERROR(VLOOKUP(BD_Detalles[[#This Row],[Clase]],'Resumen Capas'!$A$4:$C$1048576,2,0),"COMPLETAR")</f>
        <v>Lodos PTA : Categoría Emisiones</v>
      </c>
      <c r="C22" s="26" t="str">
        <f>+IFERROR(IF(RIGHT(BD_Detalles[[#This Row],[Clase]],1)="0","",VLOOKUP(BD_Detalles[[#This Row],[Clase]],'Resumen Capas'!$A$4:$C$1048576,3,0)),"COMPLETAR")</f>
        <v>Categoria</v>
      </c>
      <c r="D22" s="49" t="s">
        <v>652</v>
      </c>
      <c r="E22" s="42"/>
      <c r="F22" s="29" t="str">
        <f>+IFERROR(VLOOKUP(BD_Detalles[[#This Row],[Clase]],'Resumen Capas'!$A$4:$C$1048576,2,0),"COMPLETAR")</f>
        <v>Lodos PTA : Categoría Emisiones</v>
      </c>
      <c r="G22" s="30" t="s">
        <v>670</v>
      </c>
      <c r="H22" s="27" t="str">
        <f>+LEFT(BD_Detalles[[#This Row],[Clase]],2)</f>
        <v>02</v>
      </c>
      <c r="I22" s="28" t="str">
        <f>+IFERROR(VLOOKUP(BD_Detalles[[#This Row],[idcapa]],Capas[[idcapa]:[Tipo]],3,0),"")</f>
        <v>Puntos</v>
      </c>
    </row>
    <row r="23" spans="1:9" ht="40.799999999999997" x14ac:dyDescent="0.3">
      <c r="A23" s="25" t="s">
        <v>119</v>
      </c>
      <c r="B23" s="44" t="str">
        <f>+IFERROR(VLOOKUP(BD_Detalles[[#This Row],[Clase]],'Resumen Capas'!$A$4:$C$1048576,2,0),"COMPLETAR")</f>
        <v>Lodos PTA : Categoría Emisiones</v>
      </c>
      <c r="C23" s="26" t="str">
        <f>+IFERROR(IF(RIGHT(BD_Detalles[[#This Row],[Clase]],1)="0","",VLOOKUP(BD_Detalles[[#This Row],[Clase]],'Resumen Capas'!$A$4:$C$1048576,3,0)),"COMPLETAR")</f>
        <v>Categoria</v>
      </c>
      <c r="D23" s="49" t="s">
        <v>653</v>
      </c>
      <c r="E23" s="42"/>
      <c r="F23" s="29" t="str">
        <f>+IFERROR(VLOOKUP(BD_Detalles[[#This Row],[Clase]],'Resumen Capas'!$A$4:$C$1048576,2,0),"COMPLETAR")</f>
        <v>Lodos PTA : Categoría Emisiones</v>
      </c>
      <c r="G23" s="30" t="s">
        <v>671</v>
      </c>
      <c r="H23" s="27" t="str">
        <f>+LEFT(BD_Detalles[[#This Row],[Clase]],2)</f>
        <v>02</v>
      </c>
      <c r="I23" s="28" t="str">
        <f>+IFERROR(VLOOKUP(BD_Detalles[[#This Row],[idcapa]],Capas[[idcapa]:[Tipo]],3,0),"")</f>
        <v>Puntos</v>
      </c>
    </row>
    <row r="24" spans="1:9" ht="30.6" x14ac:dyDescent="0.3">
      <c r="A24" s="25" t="s">
        <v>119</v>
      </c>
      <c r="B24" s="44" t="str">
        <f>+IFERROR(VLOOKUP(BD_Detalles[[#This Row],[Clase]],'Resumen Capas'!$A$4:$C$1048576,2,0),"COMPLETAR")</f>
        <v>Lodos PTA : Categoría Emisiones</v>
      </c>
      <c r="C24" s="26" t="str">
        <f>+IFERROR(IF(RIGHT(BD_Detalles[[#This Row],[Clase]],1)="0","",VLOOKUP(BD_Detalles[[#This Row],[Clase]],'Resumen Capas'!$A$4:$C$1048576,3,0)),"COMPLETAR")</f>
        <v>Categoria</v>
      </c>
      <c r="D24" s="49" t="s">
        <v>654</v>
      </c>
      <c r="E24" s="42"/>
      <c r="F24" s="29" t="str">
        <f>+IFERROR(VLOOKUP(BD_Detalles[[#This Row],[Clase]],'Resumen Capas'!$A$4:$C$1048576,2,0),"COMPLETAR")</f>
        <v>Lodos PTA : Categoría Emisiones</v>
      </c>
      <c r="G24" s="30" t="s">
        <v>672</v>
      </c>
      <c r="H24" s="27" t="str">
        <f>+LEFT(BD_Detalles[[#This Row],[Clase]],2)</f>
        <v>02</v>
      </c>
      <c r="I24" s="28" t="str">
        <f>+IFERROR(VLOOKUP(BD_Detalles[[#This Row],[idcapa]],Capas[[idcapa]:[Tipo]],3,0),"")</f>
        <v>Puntos</v>
      </c>
    </row>
    <row r="25" spans="1:9" ht="40.799999999999997" x14ac:dyDescent="0.3">
      <c r="A25" s="25" t="s">
        <v>119</v>
      </c>
      <c r="B25" s="44" t="str">
        <f>+IFERROR(VLOOKUP(BD_Detalles[[#This Row],[Clase]],'Resumen Capas'!$A$4:$C$1048576,2,0),"COMPLETAR")</f>
        <v>Lodos PTA : Categoría Emisiones</v>
      </c>
      <c r="C25" s="26" t="str">
        <f>+IFERROR(IF(RIGHT(BD_Detalles[[#This Row],[Clase]],1)="0","",VLOOKUP(BD_Detalles[[#This Row],[Clase]],'Resumen Capas'!$A$4:$C$1048576,3,0)),"COMPLETAR")</f>
        <v>Categoria</v>
      </c>
      <c r="D25" s="49" t="s">
        <v>655</v>
      </c>
      <c r="E25" s="42"/>
      <c r="F25" s="29" t="str">
        <f>+IFERROR(VLOOKUP(BD_Detalles[[#This Row],[Clase]],'Resumen Capas'!$A$4:$C$1048576,2,0),"COMPLETAR")</f>
        <v>Lodos PTA : Categoría Emisiones</v>
      </c>
      <c r="G25" s="30" t="s">
        <v>673</v>
      </c>
      <c r="H25" s="27" t="str">
        <f>+LEFT(BD_Detalles[[#This Row],[Clase]],2)</f>
        <v>02</v>
      </c>
      <c r="I25" s="28" t="str">
        <f>+IFERROR(VLOOKUP(BD_Detalles[[#This Row],[idcapa]],Capas[[idcapa]:[Tipo]],3,0),"")</f>
        <v>Puntos</v>
      </c>
    </row>
    <row r="26" spans="1:9" ht="40.799999999999997" x14ac:dyDescent="0.3">
      <c r="A26" s="25" t="s">
        <v>119</v>
      </c>
      <c r="B26" s="44" t="str">
        <f>+IFERROR(VLOOKUP(BD_Detalles[[#This Row],[Clase]],'Resumen Capas'!$A$4:$C$1048576,2,0),"COMPLETAR")</f>
        <v>Lodos PTA : Categoría Emisiones</v>
      </c>
      <c r="C26" s="26" t="str">
        <f>+IFERROR(IF(RIGHT(BD_Detalles[[#This Row],[Clase]],1)="0","",VLOOKUP(BD_Detalles[[#This Row],[Clase]],'Resumen Capas'!$A$4:$C$1048576,3,0)),"COMPLETAR")</f>
        <v>Categoria</v>
      </c>
      <c r="D26" s="49" t="s">
        <v>656</v>
      </c>
      <c r="E26" s="42"/>
      <c r="F26" s="29" t="str">
        <f>+IFERROR(VLOOKUP(BD_Detalles[[#This Row],[Clase]],'Resumen Capas'!$A$4:$C$1048576,2,0),"COMPLETAR")</f>
        <v>Lodos PTA : Categoría Emisiones</v>
      </c>
      <c r="G26" s="30" t="s">
        <v>675</v>
      </c>
      <c r="H26" s="27" t="str">
        <f>+LEFT(BD_Detalles[[#This Row],[Clase]],2)</f>
        <v>02</v>
      </c>
      <c r="I26" s="28" t="str">
        <f>+IFERROR(VLOOKUP(BD_Detalles[[#This Row],[idcapa]],Capas[[idcapa]:[Tipo]],3,0),"")</f>
        <v>Puntos</v>
      </c>
    </row>
    <row r="27" spans="1:9" ht="24" x14ac:dyDescent="0.3">
      <c r="A27" s="25" t="s">
        <v>120</v>
      </c>
      <c r="B27" s="44" t="str">
        <f>+IFERROR(VLOOKUP(BD_Detalles[[#This Row],[Clase]],'Resumen Capas'!$A$4:$C$1048576,2,0),"COMPLETAR")</f>
        <v>Lodos PTA : Rubro</v>
      </c>
      <c r="C27" s="26" t="str">
        <f>+IFERROR(IF(RIGHT(BD_Detalles[[#This Row],[Clase]],1)="0","",VLOOKUP(BD_Detalles[[#This Row],[Clase]],'Resumen Capas'!$A$4:$C$1048576,3,0)),"COMPLETAR")</f>
        <v>Rubro</v>
      </c>
      <c r="D27" s="47" t="s">
        <v>122</v>
      </c>
      <c r="E27" s="43" t="s">
        <v>669</v>
      </c>
      <c r="F27" s="29" t="str">
        <f>+IFERROR(VLOOKUP(BD_Detalles[[#This Row],[Clase]],'Resumen Capas'!$A$4:$C$1048576,2,0),"COMPLETAR")</f>
        <v>Lodos PTA : Rubro</v>
      </c>
      <c r="G27" s="30"/>
      <c r="H27" s="27" t="str">
        <f>+LEFT(BD_Detalles[[#This Row],[Clase]],2)</f>
        <v>02</v>
      </c>
      <c r="I27" s="28" t="str">
        <f>+IFERROR(VLOOKUP(BD_Detalles[[#This Row],[idcapa]],Capas[[idcapa]:[Tipo]],3,0),"")</f>
        <v>Puntos</v>
      </c>
    </row>
    <row r="28" spans="1:9" ht="30.6" x14ac:dyDescent="0.3">
      <c r="A28" s="25" t="s">
        <v>132</v>
      </c>
      <c r="B28" s="44" t="str">
        <f>+IFERROR(VLOOKUP(BD_Detalles[[#This Row],[Clase]],'Resumen Capas'!$A$4:$C$1048576,2,0),"COMPLETAR")</f>
        <v>RILES Alcantarillado</v>
      </c>
      <c r="C28" s="26" t="str">
        <f>+IFERROR(IF(RIGHT(BD_Detalles[[#This Row],[Clase]],1)="0","",VLOOKUP(BD_Detalles[[#This Row],[Clase]],'Resumen Capas'!$A$4:$C$1048576,3,0)),"COMPLETAR")</f>
        <v/>
      </c>
      <c r="D28" s="51" t="s">
        <v>121</v>
      </c>
      <c r="E28" s="52"/>
      <c r="F28" s="54" t="str">
        <f>+IFERROR(VLOOKUP(BD_Detalles[[#This Row],[Clase]],'Resumen Capas'!$A$4:$C$1048576,2,0),"COMPLETAR")</f>
        <v>RILES Alcantarillado</v>
      </c>
      <c r="G28" s="30" t="s">
        <v>677</v>
      </c>
      <c r="H28" s="33" t="str">
        <f>+LEFT(BD_Detalles[[#This Row],[Clase]],2)</f>
        <v>03</v>
      </c>
      <c r="I28" s="28" t="str">
        <f>+IFERROR(VLOOKUP(BD_Detalles[[#This Row],[idcapa]],Capas[[idcapa]:[Tipo]],3,0),"")</f>
        <v>Puntos</v>
      </c>
    </row>
    <row r="29" spans="1:9" ht="24" x14ac:dyDescent="0.3">
      <c r="A29" s="25" t="s">
        <v>124</v>
      </c>
      <c r="B29" s="44" t="str">
        <f>+IFERROR(VLOOKUP(BD_Detalles[[#This Row],[Clase]],'Resumen Capas'!$A$4:$C$1048576,2,0),"COMPLETAR")</f>
        <v>RILES Alcantarillado : Razón Social</v>
      </c>
      <c r="C29" s="26" t="str">
        <f>+IFERROR(IF(RIGHT(BD_Detalles[[#This Row],[Clase]],1)="0","",VLOOKUP(BD_Detalles[[#This Row],[Clase]],'Resumen Capas'!$A$4:$C$1048576,3,0)),"COMPLETAR")</f>
        <v>Razón social</v>
      </c>
      <c r="D29" s="45" t="s">
        <v>122</v>
      </c>
      <c r="E29" s="43" t="s">
        <v>676</v>
      </c>
      <c r="F29" s="29" t="str">
        <f>+IFERROR(VLOOKUP(BD_Detalles[[#This Row],[Clase]],'Resumen Capas'!$A$4:$C$1048576,2,0),"COMPLETAR")</f>
        <v>RILES Alcantarillado : Razón Social</v>
      </c>
      <c r="G29" s="30"/>
      <c r="H29" s="33" t="str">
        <f>+LEFT(BD_Detalles[[#This Row],[Clase]],2)</f>
        <v>03</v>
      </c>
      <c r="I29" s="28" t="str">
        <f>+IFERROR(VLOOKUP(BD_Detalles[[#This Row],[idcapa]],Capas[[idcapa]:[Tipo]],3,0),"")</f>
        <v>Puntos</v>
      </c>
    </row>
    <row r="30" spans="1:9" ht="24" x14ac:dyDescent="0.3">
      <c r="A30" s="25" t="s">
        <v>125</v>
      </c>
      <c r="B30" s="44" t="str">
        <f>+IFERROR(VLOOKUP(BD_Detalles[[#This Row],[Clase]],'Resumen Capas'!$A$4:$C$1048576,2,0),"COMPLETAR")</f>
        <v>RILES Alcantarillado : Establecimiento</v>
      </c>
      <c r="C30" s="26" t="str">
        <f>+IFERROR(IF(RIGHT(BD_Detalles[[#This Row],[Clase]],1)="0","",VLOOKUP(BD_Detalles[[#This Row],[Clase]],'Resumen Capas'!$A$4:$C$1048576,3,0)),"COMPLETAR")</f>
        <v>Nombre Establecimiento</v>
      </c>
      <c r="D30" s="45" t="s">
        <v>122</v>
      </c>
      <c r="E30" s="43" t="s">
        <v>676</v>
      </c>
      <c r="F30" s="29" t="str">
        <f>+IFERROR(VLOOKUP(BD_Detalles[[#This Row],[Clase]],'Resumen Capas'!$A$4:$C$1048576,2,0),"COMPLETAR")</f>
        <v>RILES Alcantarillado : Establecimiento</v>
      </c>
      <c r="G30" s="30"/>
      <c r="H30" s="27" t="str">
        <f>+LEFT(BD_Detalles[[#This Row],[Clase]],2)</f>
        <v>03</v>
      </c>
      <c r="I30" s="28" t="str">
        <f>+IFERROR(VLOOKUP(BD_Detalles[[#This Row],[idcapa]],Capas[[idcapa]:[Tipo]],3,0),"")</f>
        <v>Puntos</v>
      </c>
    </row>
    <row r="31" spans="1:9" ht="30.6" x14ac:dyDescent="0.3">
      <c r="A31" s="25" t="s">
        <v>126</v>
      </c>
      <c r="B31" s="44" t="str">
        <f>+IFERROR(VLOOKUP(BD_Detalles[[#This Row],[Clase]],'Resumen Capas'!$A$4:$C$1048576,2,0),"COMPLETAR")</f>
        <v>RILES Alcantarillado : Categoría Emisiones</v>
      </c>
      <c r="C31" s="26" t="str">
        <f>+IFERROR(IF(RIGHT(BD_Detalles[[#This Row],[Clase]],1)="0","",VLOOKUP(BD_Detalles[[#This Row],[Clase]],'Resumen Capas'!$A$4:$C$1048576,3,0)),"COMPLETAR")</f>
        <v>Categoria</v>
      </c>
      <c r="D31" s="49" t="s">
        <v>652</v>
      </c>
      <c r="E31" s="42"/>
      <c r="F31" s="29" t="str">
        <f>+IFERROR(VLOOKUP(BD_Detalles[[#This Row],[Clase]],'Resumen Capas'!$A$4:$C$1048576,2,0),"COMPLETAR")</f>
        <v>RILES Alcantarillado : Categoría Emisiones</v>
      </c>
      <c r="G31" s="30" t="s">
        <v>678</v>
      </c>
      <c r="H31" s="27" t="str">
        <f>+LEFT(BD_Detalles[[#This Row],[Clase]],2)</f>
        <v>03</v>
      </c>
      <c r="I31" s="28" t="str">
        <f>+IFERROR(VLOOKUP(BD_Detalles[[#This Row],[idcapa]],Capas[[idcapa]:[Tipo]],3,0),"")</f>
        <v>Puntos</v>
      </c>
    </row>
    <row r="32" spans="1:9" ht="30.6" x14ac:dyDescent="0.3">
      <c r="A32" s="25" t="s">
        <v>126</v>
      </c>
      <c r="B32" s="44" t="str">
        <f>+IFERROR(VLOOKUP(BD_Detalles[[#This Row],[Clase]],'Resumen Capas'!$A$4:$C$1048576,2,0),"COMPLETAR")</f>
        <v>RILES Alcantarillado : Categoría Emisiones</v>
      </c>
      <c r="C32" s="26" t="str">
        <f>+IFERROR(IF(RIGHT(BD_Detalles[[#This Row],[Clase]],1)="0","",VLOOKUP(BD_Detalles[[#This Row],[Clase]],'Resumen Capas'!$A$4:$C$1048576,3,0)),"COMPLETAR")</f>
        <v>Categoria</v>
      </c>
      <c r="D32" s="49" t="s">
        <v>653</v>
      </c>
      <c r="E32" s="42"/>
      <c r="F32" s="29" t="str">
        <f>+IFERROR(VLOOKUP(BD_Detalles[[#This Row],[Clase]],'Resumen Capas'!$A$4:$C$1048576,2,0),"COMPLETAR")</f>
        <v>RILES Alcantarillado : Categoría Emisiones</v>
      </c>
      <c r="G32" s="30" t="s">
        <v>679</v>
      </c>
      <c r="H32" s="27" t="str">
        <f>+LEFT(BD_Detalles[[#This Row],[Clase]],2)</f>
        <v>03</v>
      </c>
      <c r="I32" s="28" t="str">
        <f>+IFERROR(VLOOKUP(BD_Detalles[[#This Row],[idcapa]],Capas[[idcapa]:[Tipo]],3,0),"")</f>
        <v>Puntos</v>
      </c>
    </row>
    <row r="33" spans="1:9" ht="30.6" x14ac:dyDescent="0.3">
      <c r="A33" s="25" t="s">
        <v>126</v>
      </c>
      <c r="B33" s="44" t="str">
        <f>+IFERROR(VLOOKUP(BD_Detalles[[#This Row],[Clase]],'Resumen Capas'!$A$4:$C$1048576,2,0),"COMPLETAR")</f>
        <v>RILES Alcantarillado : Categoría Emisiones</v>
      </c>
      <c r="C33" s="26" t="str">
        <f>+IFERROR(IF(RIGHT(BD_Detalles[[#This Row],[Clase]],1)="0","",VLOOKUP(BD_Detalles[[#This Row],[Clase]],'Resumen Capas'!$A$4:$C$1048576,3,0)),"COMPLETAR")</f>
        <v>Categoria</v>
      </c>
      <c r="D33" s="49" t="s">
        <v>654</v>
      </c>
      <c r="E33" s="42"/>
      <c r="F33" s="29" t="str">
        <f>+IFERROR(VLOOKUP(BD_Detalles[[#This Row],[Clase]],'Resumen Capas'!$A$4:$C$1048576,2,0),"COMPLETAR")</f>
        <v>RILES Alcantarillado : Categoría Emisiones</v>
      </c>
      <c r="G33" s="30" t="s">
        <v>680</v>
      </c>
      <c r="H33" s="27" t="str">
        <f>+LEFT(BD_Detalles[[#This Row],[Clase]],2)</f>
        <v>03</v>
      </c>
      <c r="I33" s="28" t="str">
        <f>+IFERROR(VLOOKUP(BD_Detalles[[#This Row],[idcapa]],Capas[[idcapa]:[Tipo]],3,0),"")</f>
        <v>Puntos</v>
      </c>
    </row>
    <row r="34" spans="1:9" ht="30.6" x14ac:dyDescent="0.3">
      <c r="A34" s="25" t="s">
        <v>126</v>
      </c>
      <c r="B34" s="44" t="str">
        <f>+IFERROR(VLOOKUP(BD_Detalles[[#This Row],[Clase]],'Resumen Capas'!$A$4:$C$1048576,2,0),"COMPLETAR")</f>
        <v>RILES Alcantarillado : Categoría Emisiones</v>
      </c>
      <c r="C34" s="26" t="str">
        <f>+IFERROR(IF(RIGHT(BD_Detalles[[#This Row],[Clase]],1)="0","",VLOOKUP(BD_Detalles[[#This Row],[Clase]],'Resumen Capas'!$A$4:$C$1048576,3,0)),"COMPLETAR")</f>
        <v>Categoria</v>
      </c>
      <c r="D34" s="49" t="s">
        <v>655</v>
      </c>
      <c r="E34" s="42"/>
      <c r="F34" s="29" t="str">
        <f>+IFERROR(VLOOKUP(BD_Detalles[[#This Row],[Clase]],'Resumen Capas'!$A$4:$C$1048576,2,0),"COMPLETAR")</f>
        <v>RILES Alcantarillado : Categoría Emisiones</v>
      </c>
      <c r="G34" s="30" t="s">
        <v>681</v>
      </c>
      <c r="H34" s="27" t="str">
        <f>+LEFT(BD_Detalles[[#This Row],[Clase]],2)</f>
        <v>03</v>
      </c>
      <c r="I34" s="28" t="str">
        <f>+IFERROR(VLOOKUP(BD_Detalles[[#This Row],[idcapa]],Capas[[idcapa]:[Tipo]],3,0),"")</f>
        <v>Puntos</v>
      </c>
    </row>
    <row r="35" spans="1:9" ht="30.6" x14ac:dyDescent="0.3">
      <c r="A35" s="25" t="s">
        <v>126</v>
      </c>
      <c r="B35" s="44" t="str">
        <f>+IFERROR(VLOOKUP(BD_Detalles[[#This Row],[Clase]],'Resumen Capas'!$A$4:$C$1048576,2,0),"COMPLETAR")</f>
        <v>RILES Alcantarillado : Categoría Emisiones</v>
      </c>
      <c r="C35" s="26" t="str">
        <f>+IFERROR(IF(RIGHT(BD_Detalles[[#This Row],[Clase]],1)="0","",VLOOKUP(BD_Detalles[[#This Row],[Clase]],'Resumen Capas'!$A$4:$C$1048576,3,0)),"COMPLETAR")</f>
        <v>Categoria</v>
      </c>
      <c r="D35" s="49" t="s">
        <v>656</v>
      </c>
      <c r="E35" s="42"/>
      <c r="F35" s="29" t="str">
        <f>+IFERROR(VLOOKUP(BD_Detalles[[#This Row],[Clase]],'Resumen Capas'!$A$4:$C$1048576,2,0),"COMPLETAR")</f>
        <v>RILES Alcantarillado : Categoría Emisiones</v>
      </c>
      <c r="G35" s="30" t="s">
        <v>682</v>
      </c>
      <c r="H35" s="27" t="str">
        <f>+LEFT(BD_Detalles[[#This Row],[Clase]],2)</f>
        <v>03</v>
      </c>
      <c r="I35" s="28" t="str">
        <f>+IFERROR(VLOOKUP(BD_Detalles[[#This Row],[idcapa]],Capas[[idcapa]:[Tipo]],3,0),"")</f>
        <v>Puntos</v>
      </c>
    </row>
    <row r="36" spans="1:9" ht="24" x14ac:dyDescent="0.3">
      <c r="A36" s="25" t="s">
        <v>127</v>
      </c>
      <c r="B36" s="44" t="str">
        <f>+IFERROR(VLOOKUP(BD_Detalles[[#This Row],[Clase]],'Resumen Capas'!$A$4:$C$1048576,2,0),"COMPLETAR")</f>
        <v>RILES Alcantarillado : Rubro</v>
      </c>
      <c r="C36" s="26" t="str">
        <f>+IFERROR(IF(RIGHT(BD_Detalles[[#This Row],[Clase]],1)="0","",VLOOKUP(BD_Detalles[[#This Row],[Clase]],'Resumen Capas'!$A$4:$C$1048576,3,0)),"COMPLETAR")</f>
        <v>Rubro</v>
      </c>
      <c r="D36" s="47" t="s">
        <v>122</v>
      </c>
      <c r="E36" s="43" t="s">
        <v>676</v>
      </c>
      <c r="F36" s="29" t="str">
        <f>+IFERROR(VLOOKUP(BD_Detalles[[#This Row],[Clase]],'Resumen Capas'!$A$4:$C$1048576,2,0),"COMPLETAR")</f>
        <v>RILES Alcantarillado : Rubro</v>
      </c>
      <c r="G36" s="30"/>
      <c r="H36" s="27" t="str">
        <f>+LEFT(BD_Detalles[[#This Row],[Clase]],2)</f>
        <v>03</v>
      </c>
      <c r="I36" s="28" t="str">
        <f>+IFERROR(VLOOKUP(BD_Detalles[[#This Row],[idcapa]],Capas[[idcapa]:[Tipo]],3,0),"")</f>
        <v>Puntos</v>
      </c>
    </row>
    <row r="37" spans="1:9" ht="30.6" x14ac:dyDescent="0.3">
      <c r="A37" s="25" t="s">
        <v>133</v>
      </c>
      <c r="B37" s="44" t="str">
        <f>+IFERROR(VLOOKUP(BD_Detalles[[#This Row],[Clase]],'Resumen Capas'!$A$4:$C$1048576,2,0),"COMPLETAR")</f>
        <v>Emisores al Agua</v>
      </c>
      <c r="C37" s="26" t="str">
        <f>+IFERROR(IF(RIGHT(BD_Detalles[[#This Row],[Clase]],1)="0","",VLOOKUP(BD_Detalles[[#This Row],[Clase]],'Resumen Capas'!$A$4:$C$1048576,3,0)),"COMPLETAR")</f>
        <v/>
      </c>
      <c r="D37" s="51" t="s">
        <v>121</v>
      </c>
      <c r="E37" s="52"/>
      <c r="F37" s="54" t="str">
        <f>+IFERROR(VLOOKUP(BD_Detalles[[#This Row],[Clase]],'Resumen Capas'!$A$4:$C$1048576,2,0),"COMPLETAR")</f>
        <v>Emisores al Agua</v>
      </c>
      <c r="G37" s="30" t="s">
        <v>683</v>
      </c>
      <c r="H37" s="33" t="str">
        <f>+LEFT(BD_Detalles[[#This Row],[Clase]],2)</f>
        <v>04</v>
      </c>
      <c r="I37" s="28" t="str">
        <f>+IFERROR(VLOOKUP(BD_Detalles[[#This Row],[idcapa]],Capas[[idcapa]:[Tipo]],3,0),"")</f>
        <v>Puntos</v>
      </c>
    </row>
    <row r="38" spans="1:9" ht="24" x14ac:dyDescent="0.3">
      <c r="A38" s="25" t="s">
        <v>128</v>
      </c>
      <c r="B38" s="44" t="str">
        <f>+IFERROR(VLOOKUP(BD_Detalles[[#This Row],[Clase]],'Resumen Capas'!$A$4:$C$1048576,2,0),"COMPLETAR")</f>
        <v>Emisores al Agua : Razón Social</v>
      </c>
      <c r="C38" s="26" t="str">
        <f>+IFERROR(IF(RIGHT(BD_Detalles[[#This Row],[Clase]],1)="0","",VLOOKUP(BD_Detalles[[#This Row],[Clase]],'Resumen Capas'!$A$4:$C$1048576,3,0)),"COMPLETAR")</f>
        <v>Razón social</v>
      </c>
      <c r="D38" s="45" t="s">
        <v>122</v>
      </c>
      <c r="E38" s="43" t="s">
        <v>665</v>
      </c>
      <c r="F38" s="29" t="str">
        <f>+IFERROR(VLOOKUP(BD_Detalles[[#This Row],[Clase]],'Resumen Capas'!$A$4:$C$1048576,2,0),"COMPLETAR")</f>
        <v>Emisores al Agua : Razón Social</v>
      </c>
      <c r="G38" s="30"/>
      <c r="H38" s="33" t="str">
        <f>+LEFT(BD_Detalles[[#This Row],[Clase]],2)</f>
        <v>04</v>
      </c>
      <c r="I38" s="28" t="str">
        <f>+IFERROR(VLOOKUP(BD_Detalles[[#This Row],[idcapa]],Capas[[idcapa]:[Tipo]],3,0),"")</f>
        <v>Puntos</v>
      </c>
    </row>
    <row r="39" spans="1:9" ht="24" x14ac:dyDescent="0.3">
      <c r="A39" s="25" t="s">
        <v>129</v>
      </c>
      <c r="B39" s="44" t="str">
        <f>+IFERROR(VLOOKUP(BD_Detalles[[#This Row],[Clase]],'Resumen Capas'!$A$4:$C$1048576,2,0),"COMPLETAR")</f>
        <v>Emisores al Agua : Establecimiento</v>
      </c>
      <c r="C39" s="26" t="str">
        <f>+IFERROR(IF(RIGHT(BD_Detalles[[#This Row],[Clase]],1)="0","",VLOOKUP(BD_Detalles[[#This Row],[Clase]],'Resumen Capas'!$A$4:$C$1048576,3,0)),"COMPLETAR")</f>
        <v>Nombre Establecimiento</v>
      </c>
      <c r="D39" s="45" t="s">
        <v>122</v>
      </c>
      <c r="E39" s="43" t="s">
        <v>665</v>
      </c>
      <c r="F39" s="29" t="str">
        <f>+IFERROR(VLOOKUP(BD_Detalles[[#This Row],[Clase]],'Resumen Capas'!$A$4:$C$1048576,2,0),"COMPLETAR")</f>
        <v>Emisores al Agua : Establecimiento</v>
      </c>
      <c r="G39" s="30"/>
      <c r="H39" s="27" t="str">
        <f>+LEFT(BD_Detalles[[#This Row],[Clase]],2)</f>
        <v>04</v>
      </c>
      <c r="I39" s="28" t="str">
        <f>+IFERROR(VLOOKUP(BD_Detalles[[#This Row],[idcapa]],Capas[[idcapa]:[Tipo]],3,0),"")</f>
        <v>Puntos</v>
      </c>
    </row>
    <row r="40" spans="1:9" ht="30.6" x14ac:dyDescent="0.3">
      <c r="A40" s="25" t="s">
        <v>130</v>
      </c>
      <c r="B40" s="44" t="str">
        <f>+IFERROR(VLOOKUP(BD_Detalles[[#This Row],[Clase]],'Resumen Capas'!$A$4:$C$1048576,2,0),"COMPLETAR")</f>
        <v>Emisores al Agua : Categoría Emisiones</v>
      </c>
      <c r="C40" s="26" t="str">
        <f>+IFERROR(IF(RIGHT(BD_Detalles[[#This Row],[Clase]],1)="0","",VLOOKUP(BD_Detalles[[#This Row],[Clase]],'Resumen Capas'!$A$4:$C$1048576,3,0)),"COMPLETAR")</f>
        <v>Categoria</v>
      </c>
      <c r="D40" s="49" t="s">
        <v>652</v>
      </c>
      <c r="E40" s="42"/>
      <c r="F40" s="29" t="str">
        <f>+IFERROR(VLOOKUP(BD_Detalles[[#This Row],[Clase]],'Resumen Capas'!$A$4:$C$1048576,2,0),"COMPLETAR")</f>
        <v>Emisores al Agua : Categoría Emisiones</v>
      </c>
      <c r="G40" s="30" t="s">
        <v>664</v>
      </c>
      <c r="H40" s="27" t="str">
        <f>+LEFT(BD_Detalles[[#This Row],[Clase]],2)</f>
        <v>04</v>
      </c>
      <c r="I40" s="28" t="str">
        <f>+IFERROR(VLOOKUP(BD_Detalles[[#This Row],[idcapa]],Capas[[idcapa]:[Tipo]],3,0),"")</f>
        <v>Puntos</v>
      </c>
    </row>
    <row r="41" spans="1:9" ht="30.6" x14ac:dyDescent="0.3">
      <c r="A41" s="25" t="s">
        <v>130</v>
      </c>
      <c r="B41" s="44" t="str">
        <f>+IFERROR(VLOOKUP(BD_Detalles[[#This Row],[Clase]],'Resumen Capas'!$A$4:$C$1048576,2,0),"COMPLETAR")</f>
        <v>Emisores al Agua : Categoría Emisiones</v>
      </c>
      <c r="C41" s="26" t="str">
        <f>+IFERROR(IF(RIGHT(BD_Detalles[[#This Row],[Clase]],1)="0","",VLOOKUP(BD_Detalles[[#This Row],[Clase]],'Resumen Capas'!$A$4:$C$1048576,3,0)),"COMPLETAR")</f>
        <v>Categoria</v>
      </c>
      <c r="D41" s="49" t="s">
        <v>653</v>
      </c>
      <c r="E41" s="42"/>
      <c r="F41" s="29" t="str">
        <f>+IFERROR(VLOOKUP(BD_Detalles[[#This Row],[Clase]],'Resumen Capas'!$A$4:$C$1048576,2,0),"COMPLETAR")</f>
        <v>Emisores al Agua : Categoría Emisiones</v>
      </c>
      <c r="G41" s="30" t="s">
        <v>666</v>
      </c>
      <c r="H41" s="27" t="str">
        <f>+LEFT(BD_Detalles[[#This Row],[Clase]],2)</f>
        <v>04</v>
      </c>
      <c r="I41" s="28" t="str">
        <f>+IFERROR(VLOOKUP(BD_Detalles[[#This Row],[idcapa]],Capas[[idcapa]:[Tipo]],3,0),"")</f>
        <v>Puntos</v>
      </c>
    </row>
    <row r="42" spans="1:9" ht="30.6" x14ac:dyDescent="0.3">
      <c r="A42" s="25" t="s">
        <v>130</v>
      </c>
      <c r="B42" s="44" t="str">
        <f>+IFERROR(VLOOKUP(BD_Detalles[[#This Row],[Clase]],'Resumen Capas'!$A$4:$C$1048576,2,0),"COMPLETAR")</f>
        <v>Emisores al Agua : Categoría Emisiones</v>
      </c>
      <c r="C42" s="26" t="str">
        <f>+IFERROR(IF(RIGHT(BD_Detalles[[#This Row],[Clase]],1)="0","",VLOOKUP(BD_Detalles[[#This Row],[Clase]],'Resumen Capas'!$A$4:$C$1048576,3,0)),"COMPLETAR")</f>
        <v>Categoria</v>
      </c>
      <c r="D42" s="49" t="s">
        <v>654</v>
      </c>
      <c r="E42" s="42"/>
      <c r="F42" s="29" t="str">
        <f>+IFERROR(VLOOKUP(BD_Detalles[[#This Row],[Clase]],'Resumen Capas'!$A$4:$C$1048576,2,0),"COMPLETAR")</f>
        <v>Emisores al Agua : Categoría Emisiones</v>
      </c>
      <c r="G42" s="30" t="s">
        <v>667</v>
      </c>
      <c r="H42" s="27" t="str">
        <f>+LEFT(BD_Detalles[[#This Row],[Clase]],2)</f>
        <v>04</v>
      </c>
      <c r="I42" s="28" t="str">
        <f>+IFERROR(VLOOKUP(BD_Detalles[[#This Row],[idcapa]],Capas[[idcapa]:[Tipo]],3,0),"")</f>
        <v>Puntos</v>
      </c>
    </row>
    <row r="43" spans="1:9" ht="30.6" x14ac:dyDescent="0.3">
      <c r="A43" s="25" t="s">
        <v>130</v>
      </c>
      <c r="B43" s="44" t="str">
        <f>+IFERROR(VLOOKUP(BD_Detalles[[#This Row],[Clase]],'Resumen Capas'!$A$4:$C$1048576,2,0),"COMPLETAR")</f>
        <v>Emisores al Agua : Categoría Emisiones</v>
      </c>
      <c r="C43" s="26" t="str">
        <f>+IFERROR(IF(RIGHT(BD_Detalles[[#This Row],[Clase]],1)="0","",VLOOKUP(BD_Detalles[[#This Row],[Clase]],'Resumen Capas'!$A$4:$C$1048576,3,0)),"COMPLETAR")</f>
        <v>Categoria</v>
      </c>
      <c r="D43" s="49" t="s">
        <v>655</v>
      </c>
      <c r="E43" s="42"/>
      <c r="F43" s="29" t="str">
        <f>+IFERROR(VLOOKUP(BD_Detalles[[#This Row],[Clase]],'Resumen Capas'!$A$4:$C$1048576,2,0),"COMPLETAR")</f>
        <v>Emisores al Agua : Categoría Emisiones</v>
      </c>
      <c r="G43" s="30" t="s">
        <v>668</v>
      </c>
      <c r="H43" s="27" t="str">
        <f>+LEFT(BD_Detalles[[#This Row],[Clase]],2)</f>
        <v>04</v>
      </c>
      <c r="I43" s="28" t="str">
        <f>+IFERROR(VLOOKUP(BD_Detalles[[#This Row],[idcapa]],Capas[[idcapa]:[Tipo]],3,0),"")</f>
        <v>Puntos</v>
      </c>
    </row>
    <row r="44" spans="1:9" ht="30.6" x14ac:dyDescent="0.3">
      <c r="A44" s="25" t="s">
        <v>130</v>
      </c>
      <c r="B44" s="44" t="str">
        <f>+IFERROR(VLOOKUP(BD_Detalles[[#This Row],[Clase]],'Resumen Capas'!$A$4:$C$1048576,2,0),"COMPLETAR")</f>
        <v>Emisores al Agua : Categoría Emisiones</v>
      </c>
      <c r="C44" s="26" t="str">
        <f>+IFERROR(IF(RIGHT(BD_Detalles[[#This Row],[Clase]],1)="0","",VLOOKUP(BD_Detalles[[#This Row],[Clase]],'Resumen Capas'!$A$4:$C$1048576,3,0)),"COMPLETAR")</f>
        <v>Categoria</v>
      </c>
      <c r="D44" s="49" t="s">
        <v>656</v>
      </c>
      <c r="E44" s="42"/>
      <c r="F44" s="29" t="str">
        <f>+IFERROR(VLOOKUP(BD_Detalles[[#This Row],[Clase]],'Resumen Capas'!$A$4:$C$1048576,2,0),"COMPLETAR")</f>
        <v>Emisores al Agua : Categoría Emisiones</v>
      </c>
      <c r="G44" s="30" t="s">
        <v>684</v>
      </c>
      <c r="H44" s="27" t="str">
        <f>+LEFT(BD_Detalles[[#This Row],[Clase]],2)</f>
        <v>04</v>
      </c>
      <c r="I44" s="28" t="str">
        <f>+IFERROR(VLOOKUP(BD_Detalles[[#This Row],[idcapa]],Capas[[idcapa]:[Tipo]],3,0),"")</f>
        <v>Puntos</v>
      </c>
    </row>
    <row r="45" spans="1:9" ht="24" x14ac:dyDescent="0.3">
      <c r="A45" s="25" t="s">
        <v>131</v>
      </c>
      <c r="B45" s="44" t="str">
        <f>+IFERROR(VLOOKUP(BD_Detalles[[#This Row],[Clase]],'Resumen Capas'!$A$4:$C$1048576,2,0),"COMPLETAR")</f>
        <v>Emisores al Agua : Rubro</v>
      </c>
      <c r="C45" s="26" t="str">
        <f>+IFERROR(IF(RIGHT(BD_Detalles[[#This Row],[Clase]],1)="0","",VLOOKUP(BD_Detalles[[#This Row],[Clase]],'Resumen Capas'!$A$4:$C$1048576,3,0)),"COMPLETAR")</f>
        <v>Rubro</v>
      </c>
      <c r="D45" s="47" t="s">
        <v>122</v>
      </c>
      <c r="E45" s="43" t="s">
        <v>665</v>
      </c>
      <c r="F45" s="29" t="str">
        <f>+IFERROR(VLOOKUP(BD_Detalles[[#This Row],[Clase]],'Resumen Capas'!$A$4:$C$1048576,2,0),"COMPLETAR")</f>
        <v>Emisores al Agua : Rubro</v>
      </c>
      <c r="G45" s="30"/>
      <c r="H45" s="27" t="str">
        <f>+LEFT(BD_Detalles[[#This Row],[Clase]],2)</f>
        <v>04</v>
      </c>
      <c r="I45" s="28" t="str">
        <f>+IFERROR(VLOOKUP(BD_Detalles[[#This Row],[idcapa]],Capas[[idcapa]:[Tipo]],3,0),"")</f>
        <v>Puntos</v>
      </c>
    </row>
    <row r="46" spans="1:9" ht="30.6" x14ac:dyDescent="0.3">
      <c r="A46" s="25" t="s">
        <v>565</v>
      </c>
      <c r="B46" s="44" t="str">
        <f>+IFERROR(VLOOKUP(BD_Detalles[[#This Row],[Clase]],'Resumen Capas'!$A$4:$C$1048576,2,0),"COMPLETAR")</f>
        <v>Destinatarios RNP</v>
      </c>
      <c r="C46" s="26" t="str">
        <f>+IFERROR(IF(RIGHT(BD_Detalles[[#This Row],[Clase]],1)="0","",VLOOKUP(BD_Detalles[[#This Row],[Clase]],'Resumen Capas'!$A$4:$C$1048576,3,0)),"COMPLETAR")</f>
        <v/>
      </c>
      <c r="D46" s="51" t="s">
        <v>121</v>
      </c>
      <c r="E46" s="52"/>
      <c r="F46" s="54" t="str">
        <f>+IFERROR(VLOOKUP(BD_Detalles[[#This Row],[Clase]],'Resumen Capas'!$A$4:$C$1048576,2,0),"COMPLETAR")</f>
        <v>Destinatarios RNP</v>
      </c>
      <c r="G46" s="30" t="s">
        <v>686</v>
      </c>
      <c r="H46" s="33" t="str">
        <f>+LEFT(BD_Detalles[[#This Row],[Clase]],2)</f>
        <v>05</v>
      </c>
      <c r="I46" s="28" t="str">
        <f>+IFERROR(VLOOKUP(BD_Detalles[[#This Row],[idcapa]],Capas[[idcapa]:[Tipo]],3,0),"")</f>
        <v>Puntos</v>
      </c>
    </row>
    <row r="47" spans="1:9" x14ac:dyDescent="0.3">
      <c r="A47" s="25" t="s">
        <v>566</v>
      </c>
      <c r="B47" s="44" t="str">
        <f>+IFERROR(VLOOKUP(BD_Detalles[[#This Row],[Clase]],'Resumen Capas'!$A$4:$C$1048576,2,0),"COMPLETAR")</f>
        <v>Destinatarios RNP : Razón Social</v>
      </c>
      <c r="C47" s="26" t="str">
        <f>+IFERROR(IF(RIGHT(BD_Detalles[[#This Row],[Clase]],1)="0","",VLOOKUP(BD_Detalles[[#This Row],[Clase]],'Resumen Capas'!$A$4:$C$1048576,3,0)),"COMPLETAR")</f>
        <v>Razón social</v>
      </c>
      <c r="D47" s="45" t="s">
        <v>122</v>
      </c>
      <c r="E47" s="43" t="s">
        <v>685</v>
      </c>
      <c r="F47" s="29" t="str">
        <f>+IFERROR(VLOOKUP(BD_Detalles[[#This Row],[Clase]],'Resumen Capas'!$A$4:$C$1048576,2,0),"COMPLETAR")</f>
        <v>Destinatarios RNP : Razón Social</v>
      </c>
      <c r="G47" s="30"/>
      <c r="H47" s="33" t="str">
        <f>+LEFT(BD_Detalles[[#This Row],[Clase]],2)</f>
        <v>05</v>
      </c>
      <c r="I47" s="28" t="str">
        <f>+IFERROR(VLOOKUP(BD_Detalles[[#This Row],[idcapa]],Capas[[idcapa]:[Tipo]],3,0),"")</f>
        <v>Puntos</v>
      </c>
    </row>
    <row r="48" spans="1:9" x14ac:dyDescent="0.3">
      <c r="A48" s="25" t="s">
        <v>567</v>
      </c>
      <c r="B48" s="44" t="str">
        <f>+IFERROR(VLOOKUP(BD_Detalles[[#This Row],[Clase]],'Resumen Capas'!$A$4:$C$1048576,2,0),"COMPLETAR")</f>
        <v>Destinatarios RNP : Establecimiento</v>
      </c>
      <c r="C48" s="26" t="str">
        <f>+IFERROR(IF(RIGHT(BD_Detalles[[#This Row],[Clase]],1)="0","",VLOOKUP(BD_Detalles[[#This Row],[Clase]],'Resumen Capas'!$A$4:$C$1048576,3,0)),"COMPLETAR")</f>
        <v>Nombre Establecimiento</v>
      </c>
      <c r="D48" s="45" t="s">
        <v>122</v>
      </c>
      <c r="E48" s="43" t="s">
        <v>685</v>
      </c>
      <c r="F48" s="29" t="str">
        <f>+IFERROR(VLOOKUP(BD_Detalles[[#This Row],[Clase]],'Resumen Capas'!$A$4:$C$1048576,2,0),"COMPLETAR")</f>
        <v>Destinatarios RNP : Establecimiento</v>
      </c>
      <c r="G48" s="30"/>
      <c r="H48" s="27" t="str">
        <f>+LEFT(BD_Detalles[[#This Row],[Clase]],2)</f>
        <v>05</v>
      </c>
      <c r="I48" s="28" t="str">
        <f>+IFERROR(VLOOKUP(BD_Detalles[[#This Row],[idcapa]],Capas[[idcapa]:[Tipo]],3,0),"")</f>
        <v>Puntos</v>
      </c>
    </row>
    <row r="49" spans="1:9" ht="30.6" x14ac:dyDescent="0.3">
      <c r="A49" s="25" t="s">
        <v>568</v>
      </c>
      <c r="B49" s="44" t="str">
        <f>+IFERROR(VLOOKUP(BD_Detalles[[#This Row],[Clase]],'Resumen Capas'!$A$4:$C$1048576,2,0),"COMPLETAR")</f>
        <v>Destinatarios RNP : Categoría Emisiones</v>
      </c>
      <c r="C49" s="26" t="str">
        <f>+IFERROR(IF(RIGHT(BD_Detalles[[#This Row],[Clase]],1)="0","",VLOOKUP(BD_Detalles[[#This Row],[Clase]],'Resumen Capas'!$A$4:$C$1048576,3,0)),"COMPLETAR")</f>
        <v>Categoria</v>
      </c>
      <c r="D49" s="49" t="s">
        <v>652</v>
      </c>
      <c r="E49" s="42"/>
      <c r="F49" s="29" t="str">
        <f>+IFERROR(VLOOKUP(BD_Detalles[[#This Row],[Clase]],'Resumen Capas'!$A$4:$C$1048576,2,0),"COMPLETAR")</f>
        <v>Destinatarios RNP : Categoría Emisiones</v>
      </c>
      <c r="G49" s="30" t="s">
        <v>687</v>
      </c>
      <c r="H49" s="27" t="str">
        <f>+LEFT(BD_Detalles[[#This Row],[Clase]],2)</f>
        <v>05</v>
      </c>
      <c r="I49" s="28" t="str">
        <f>+IFERROR(VLOOKUP(BD_Detalles[[#This Row],[idcapa]],Capas[[idcapa]:[Tipo]],3,0),"")</f>
        <v>Puntos</v>
      </c>
    </row>
    <row r="50" spans="1:9" ht="30.6" x14ac:dyDescent="0.3">
      <c r="A50" s="25" t="s">
        <v>568</v>
      </c>
      <c r="B50" s="44" t="str">
        <f>+IFERROR(VLOOKUP(BD_Detalles[[#This Row],[Clase]],'Resumen Capas'!$A$4:$C$1048576,2,0),"COMPLETAR")</f>
        <v>Destinatarios RNP : Categoría Emisiones</v>
      </c>
      <c r="C50" s="26" t="str">
        <f>+IFERROR(IF(RIGHT(BD_Detalles[[#This Row],[Clase]],1)="0","",VLOOKUP(BD_Detalles[[#This Row],[Clase]],'Resumen Capas'!$A$4:$C$1048576,3,0)),"COMPLETAR")</f>
        <v>Categoria</v>
      </c>
      <c r="D50" s="49" t="s">
        <v>653</v>
      </c>
      <c r="E50" s="42"/>
      <c r="F50" s="29" t="str">
        <f>+IFERROR(VLOOKUP(BD_Detalles[[#This Row],[Clase]],'Resumen Capas'!$A$4:$C$1048576,2,0),"COMPLETAR")</f>
        <v>Destinatarios RNP : Categoría Emisiones</v>
      </c>
      <c r="G50" s="30" t="s">
        <v>688</v>
      </c>
      <c r="H50" s="27" t="str">
        <f>+LEFT(BD_Detalles[[#This Row],[Clase]],2)</f>
        <v>05</v>
      </c>
      <c r="I50" s="28" t="str">
        <f>+IFERROR(VLOOKUP(BD_Detalles[[#This Row],[idcapa]],Capas[[idcapa]:[Tipo]],3,0),"")</f>
        <v>Puntos</v>
      </c>
    </row>
    <row r="51" spans="1:9" ht="30.6" x14ac:dyDescent="0.3">
      <c r="A51" s="25" t="s">
        <v>568</v>
      </c>
      <c r="B51" s="44" t="str">
        <f>+IFERROR(VLOOKUP(BD_Detalles[[#This Row],[Clase]],'Resumen Capas'!$A$4:$C$1048576,2,0),"COMPLETAR")</f>
        <v>Destinatarios RNP : Categoría Emisiones</v>
      </c>
      <c r="C51" s="26" t="str">
        <f>+IFERROR(IF(RIGHT(BD_Detalles[[#This Row],[Clase]],1)="0","",VLOOKUP(BD_Detalles[[#This Row],[Clase]],'Resumen Capas'!$A$4:$C$1048576,3,0)),"COMPLETAR")</f>
        <v>Categoria</v>
      </c>
      <c r="D51" s="49" t="s">
        <v>654</v>
      </c>
      <c r="E51" s="42"/>
      <c r="F51" s="29" t="str">
        <f>+IFERROR(VLOOKUP(BD_Detalles[[#This Row],[Clase]],'Resumen Capas'!$A$4:$C$1048576,2,0),"COMPLETAR")</f>
        <v>Destinatarios RNP : Categoría Emisiones</v>
      </c>
      <c r="G51" s="30" t="s">
        <v>689</v>
      </c>
      <c r="H51" s="27" t="str">
        <f>+LEFT(BD_Detalles[[#This Row],[Clase]],2)</f>
        <v>05</v>
      </c>
      <c r="I51" s="28" t="str">
        <f>+IFERROR(VLOOKUP(BD_Detalles[[#This Row],[idcapa]],Capas[[idcapa]:[Tipo]],3,0),"")</f>
        <v>Puntos</v>
      </c>
    </row>
    <row r="52" spans="1:9" ht="30.6" x14ac:dyDescent="0.3">
      <c r="A52" s="25" t="s">
        <v>568</v>
      </c>
      <c r="B52" s="44" t="str">
        <f>+IFERROR(VLOOKUP(BD_Detalles[[#This Row],[Clase]],'Resumen Capas'!$A$4:$C$1048576,2,0),"COMPLETAR")</f>
        <v>Destinatarios RNP : Categoría Emisiones</v>
      </c>
      <c r="C52" s="26" t="str">
        <f>+IFERROR(IF(RIGHT(BD_Detalles[[#This Row],[Clase]],1)="0","",VLOOKUP(BD_Detalles[[#This Row],[Clase]],'Resumen Capas'!$A$4:$C$1048576,3,0)),"COMPLETAR")</f>
        <v>Categoria</v>
      </c>
      <c r="D52" s="49" t="s">
        <v>655</v>
      </c>
      <c r="E52" s="42"/>
      <c r="F52" s="29" t="str">
        <f>+IFERROR(VLOOKUP(BD_Detalles[[#This Row],[Clase]],'Resumen Capas'!$A$4:$C$1048576,2,0),"COMPLETAR")</f>
        <v>Destinatarios RNP : Categoría Emisiones</v>
      </c>
      <c r="G52" s="30" t="s">
        <v>690</v>
      </c>
      <c r="H52" s="27" t="str">
        <f>+LEFT(BD_Detalles[[#This Row],[Clase]],2)</f>
        <v>05</v>
      </c>
      <c r="I52" s="28" t="str">
        <f>+IFERROR(VLOOKUP(BD_Detalles[[#This Row],[idcapa]],Capas[[idcapa]:[Tipo]],3,0),"")</f>
        <v>Puntos</v>
      </c>
    </row>
    <row r="53" spans="1:9" ht="30.6" x14ac:dyDescent="0.3">
      <c r="A53" s="25" t="s">
        <v>568</v>
      </c>
      <c r="B53" s="44" t="str">
        <f>+IFERROR(VLOOKUP(BD_Detalles[[#This Row],[Clase]],'Resumen Capas'!$A$4:$C$1048576,2,0),"COMPLETAR")</f>
        <v>Destinatarios RNP : Categoría Emisiones</v>
      </c>
      <c r="C53" s="26" t="str">
        <f>+IFERROR(IF(RIGHT(BD_Detalles[[#This Row],[Clase]],1)="0","",VLOOKUP(BD_Detalles[[#This Row],[Clase]],'Resumen Capas'!$A$4:$C$1048576,3,0)),"COMPLETAR")</f>
        <v>Categoria</v>
      </c>
      <c r="D53" s="49" t="s">
        <v>656</v>
      </c>
      <c r="E53" s="42"/>
      <c r="F53" s="29" t="str">
        <f>+IFERROR(VLOOKUP(BD_Detalles[[#This Row],[Clase]],'Resumen Capas'!$A$4:$C$1048576,2,0),"COMPLETAR")</f>
        <v>Destinatarios RNP : Categoría Emisiones</v>
      </c>
      <c r="G53" s="30" t="s">
        <v>691</v>
      </c>
      <c r="H53" s="27" t="str">
        <f>+LEFT(BD_Detalles[[#This Row],[Clase]],2)</f>
        <v>05</v>
      </c>
      <c r="I53" s="28" t="str">
        <f>+IFERROR(VLOOKUP(BD_Detalles[[#This Row],[idcapa]],Capas[[idcapa]:[Tipo]],3,0),"")</f>
        <v>Puntos</v>
      </c>
    </row>
    <row r="54" spans="1:9" x14ac:dyDescent="0.3">
      <c r="A54" s="25" t="s">
        <v>569</v>
      </c>
      <c r="B54" s="44" t="str">
        <f>+IFERROR(VLOOKUP(BD_Detalles[[#This Row],[Clase]],'Resumen Capas'!$A$4:$C$1048576,2,0),"COMPLETAR")</f>
        <v>Destinatarios RNP : Rubro</v>
      </c>
      <c r="C54" s="26" t="str">
        <f>+IFERROR(IF(RIGHT(BD_Detalles[[#This Row],[Clase]],1)="0","",VLOOKUP(BD_Detalles[[#This Row],[Clase]],'Resumen Capas'!$A$4:$C$1048576,3,0)),"COMPLETAR")</f>
        <v>Rubro</v>
      </c>
      <c r="D54" s="47" t="s">
        <v>122</v>
      </c>
      <c r="E54" s="43" t="s">
        <v>685</v>
      </c>
      <c r="F54" s="29" t="str">
        <f>+IFERROR(VLOOKUP(BD_Detalles[[#This Row],[Clase]],'Resumen Capas'!$A$4:$C$1048576,2,0),"COMPLETAR")</f>
        <v>Destinatarios RNP : Rubro</v>
      </c>
      <c r="G54" s="30"/>
      <c r="H54" s="27" t="str">
        <f>+LEFT(BD_Detalles[[#This Row],[Clase]],2)</f>
        <v>05</v>
      </c>
      <c r="I54" s="28" t="str">
        <f>+IFERROR(VLOOKUP(BD_Detalles[[#This Row],[idcapa]],Capas[[idcapa]:[Tipo]],3,0),"")</f>
        <v>Puntos</v>
      </c>
    </row>
    <row r="55" spans="1:9" ht="30.6" x14ac:dyDescent="0.3">
      <c r="A55" s="25" t="s">
        <v>570</v>
      </c>
      <c r="B55" s="44" t="str">
        <f>+IFERROR(VLOOKUP(BD_Detalles[[#This Row],[Clase]],'Resumen Capas'!$A$4:$C$1048576,2,0),"COMPLETAR")</f>
        <v>Generadores RNP</v>
      </c>
      <c r="C55" s="26" t="str">
        <f>+IFERROR(IF(RIGHT(BD_Detalles[[#This Row],[Clase]],1)="0","",VLOOKUP(BD_Detalles[[#This Row],[Clase]],'Resumen Capas'!$A$4:$C$1048576,3,0)),"COMPLETAR")</f>
        <v/>
      </c>
      <c r="D55" s="51" t="s">
        <v>121</v>
      </c>
      <c r="E55" s="52"/>
      <c r="F55" s="54" t="str">
        <f>+IFERROR(VLOOKUP(BD_Detalles[[#This Row],[Clase]],'Resumen Capas'!$A$4:$C$1048576,2,0),"COMPLETAR")</f>
        <v>Generadores RNP</v>
      </c>
      <c r="G55" s="30" t="s">
        <v>693</v>
      </c>
      <c r="H55" s="33" t="str">
        <f>+LEFT(BD_Detalles[[#This Row],[Clase]],2)</f>
        <v>06</v>
      </c>
      <c r="I55" s="28" t="str">
        <f>+IFERROR(VLOOKUP(BD_Detalles[[#This Row],[idcapa]],Capas[[idcapa]:[Tipo]],3,0),"")</f>
        <v>Puntos</v>
      </c>
    </row>
    <row r="56" spans="1:9" x14ac:dyDescent="0.3">
      <c r="A56" s="25" t="s">
        <v>571</v>
      </c>
      <c r="B56" s="44" t="str">
        <f>+IFERROR(VLOOKUP(BD_Detalles[[#This Row],[Clase]],'Resumen Capas'!$A$4:$C$1048576,2,0),"COMPLETAR")</f>
        <v>Generadores RNP : Razón Social</v>
      </c>
      <c r="C56" s="26" t="str">
        <f>+IFERROR(IF(RIGHT(BD_Detalles[[#This Row],[Clase]],1)="0","",VLOOKUP(BD_Detalles[[#This Row],[Clase]],'Resumen Capas'!$A$4:$C$1048576,3,0)),"COMPLETAR")</f>
        <v>Razón social</v>
      </c>
      <c r="D56" s="45" t="s">
        <v>122</v>
      </c>
      <c r="E56" s="46" t="s">
        <v>692</v>
      </c>
      <c r="F56" s="29" t="str">
        <f>+IFERROR(VLOOKUP(BD_Detalles[[#This Row],[Clase]],'Resumen Capas'!$A$4:$C$1048576,2,0),"COMPLETAR")</f>
        <v>Generadores RNP : Razón Social</v>
      </c>
      <c r="G56" s="30"/>
      <c r="H56" s="33" t="str">
        <f>+LEFT(BD_Detalles[[#This Row],[Clase]],2)</f>
        <v>06</v>
      </c>
      <c r="I56" s="28" t="str">
        <f>+IFERROR(VLOOKUP(BD_Detalles[[#This Row],[idcapa]],Capas[[idcapa]:[Tipo]],3,0),"")</f>
        <v>Puntos</v>
      </c>
    </row>
    <row r="57" spans="1:9" x14ac:dyDescent="0.3">
      <c r="A57" s="25" t="s">
        <v>572</v>
      </c>
      <c r="B57" s="44" t="str">
        <f>+IFERROR(VLOOKUP(BD_Detalles[[#This Row],[Clase]],'Resumen Capas'!$A$4:$C$1048576,2,0),"COMPLETAR")</f>
        <v>Generadores RNP : Establecimiento</v>
      </c>
      <c r="C57" s="26" t="str">
        <f>+IFERROR(IF(RIGHT(BD_Detalles[[#This Row],[Clase]],1)="0","",VLOOKUP(BD_Detalles[[#This Row],[Clase]],'Resumen Capas'!$A$4:$C$1048576,3,0)),"COMPLETAR")</f>
        <v>Nombre Establecimiento</v>
      </c>
      <c r="D57" s="45" t="s">
        <v>122</v>
      </c>
      <c r="E57" s="46" t="s">
        <v>692</v>
      </c>
      <c r="F57" s="29" t="str">
        <f>+IFERROR(VLOOKUP(BD_Detalles[[#This Row],[Clase]],'Resumen Capas'!$A$4:$C$1048576,2,0),"COMPLETAR")</f>
        <v>Generadores RNP : Establecimiento</v>
      </c>
      <c r="G57" s="30"/>
      <c r="H57" s="27" t="str">
        <f>+LEFT(BD_Detalles[[#This Row],[Clase]],2)</f>
        <v>06</v>
      </c>
      <c r="I57" s="28" t="str">
        <f>+IFERROR(VLOOKUP(BD_Detalles[[#This Row],[idcapa]],Capas[[idcapa]:[Tipo]],3,0),"")</f>
        <v>Puntos</v>
      </c>
    </row>
    <row r="58" spans="1:9" ht="30.6" x14ac:dyDescent="0.3">
      <c r="A58" s="25" t="s">
        <v>573</v>
      </c>
      <c r="B58" s="44" t="str">
        <f>+IFERROR(VLOOKUP(BD_Detalles[[#This Row],[Clase]],'Resumen Capas'!$A$4:$C$1048576,2,0),"COMPLETAR")</f>
        <v>Generadores RNP : Categoría Emisiones</v>
      </c>
      <c r="C58" s="26" t="str">
        <f>+IFERROR(IF(RIGHT(BD_Detalles[[#This Row],[Clase]],1)="0","",VLOOKUP(BD_Detalles[[#This Row],[Clase]],'Resumen Capas'!$A$4:$C$1048576,3,0)),"COMPLETAR")</f>
        <v>Categoria</v>
      </c>
      <c r="D58" s="49" t="s">
        <v>652</v>
      </c>
      <c r="E58" s="53"/>
      <c r="F58" s="29" t="str">
        <f>+IFERROR(VLOOKUP(BD_Detalles[[#This Row],[Clase]],'Resumen Capas'!$A$4:$C$1048576,2,0),"COMPLETAR")</f>
        <v>Generadores RNP : Categoría Emisiones</v>
      </c>
      <c r="G58" s="30" t="s">
        <v>694</v>
      </c>
      <c r="H58" s="27" t="str">
        <f>+LEFT(BD_Detalles[[#This Row],[Clase]],2)</f>
        <v>06</v>
      </c>
      <c r="I58" s="28" t="str">
        <f>+IFERROR(VLOOKUP(BD_Detalles[[#This Row],[idcapa]],Capas[[idcapa]:[Tipo]],3,0),"")</f>
        <v>Puntos</v>
      </c>
    </row>
    <row r="59" spans="1:9" ht="30.6" x14ac:dyDescent="0.3">
      <c r="A59" s="25" t="s">
        <v>573</v>
      </c>
      <c r="B59" s="44" t="str">
        <f>+IFERROR(VLOOKUP(BD_Detalles[[#This Row],[Clase]],'Resumen Capas'!$A$4:$C$1048576,2,0),"COMPLETAR")</f>
        <v>Generadores RNP : Categoría Emisiones</v>
      </c>
      <c r="C59" s="26" t="str">
        <f>+IFERROR(IF(RIGHT(BD_Detalles[[#This Row],[Clase]],1)="0","",VLOOKUP(BD_Detalles[[#This Row],[Clase]],'Resumen Capas'!$A$4:$C$1048576,3,0)),"COMPLETAR")</f>
        <v>Categoria</v>
      </c>
      <c r="D59" s="49" t="s">
        <v>653</v>
      </c>
      <c r="E59" s="53"/>
      <c r="F59" s="29" t="str">
        <f>+IFERROR(VLOOKUP(BD_Detalles[[#This Row],[Clase]],'Resumen Capas'!$A$4:$C$1048576,2,0),"COMPLETAR")</f>
        <v>Generadores RNP : Categoría Emisiones</v>
      </c>
      <c r="G59" s="30" t="s">
        <v>695</v>
      </c>
      <c r="H59" s="27" t="str">
        <f>+LEFT(BD_Detalles[[#This Row],[Clase]],2)</f>
        <v>06</v>
      </c>
      <c r="I59" s="28" t="str">
        <f>+IFERROR(VLOOKUP(BD_Detalles[[#This Row],[idcapa]],Capas[[idcapa]:[Tipo]],3,0),"")</f>
        <v>Puntos</v>
      </c>
    </row>
    <row r="60" spans="1:9" ht="30.6" x14ac:dyDescent="0.3">
      <c r="A60" s="25" t="s">
        <v>573</v>
      </c>
      <c r="B60" s="44" t="str">
        <f>+IFERROR(VLOOKUP(BD_Detalles[[#This Row],[Clase]],'Resumen Capas'!$A$4:$C$1048576,2,0),"COMPLETAR")</f>
        <v>Generadores RNP : Categoría Emisiones</v>
      </c>
      <c r="C60" s="26" t="str">
        <f>+IFERROR(IF(RIGHT(BD_Detalles[[#This Row],[Clase]],1)="0","",VLOOKUP(BD_Detalles[[#This Row],[Clase]],'Resumen Capas'!$A$4:$C$1048576,3,0)),"COMPLETAR")</f>
        <v>Categoria</v>
      </c>
      <c r="D60" s="49" t="s">
        <v>654</v>
      </c>
      <c r="E60" s="53"/>
      <c r="F60" s="29" t="str">
        <f>+IFERROR(VLOOKUP(BD_Detalles[[#This Row],[Clase]],'Resumen Capas'!$A$4:$C$1048576,2,0),"COMPLETAR")</f>
        <v>Generadores RNP : Categoría Emisiones</v>
      </c>
      <c r="G60" s="30" t="s">
        <v>696</v>
      </c>
      <c r="H60" s="27" t="str">
        <f>+LEFT(BD_Detalles[[#This Row],[Clase]],2)</f>
        <v>06</v>
      </c>
      <c r="I60" s="28" t="str">
        <f>+IFERROR(VLOOKUP(BD_Detalles[[#This Row],[idcapa]],Capas[[idcapa]:[Tipo]],3,0),"")</f>
        <v>Puntos</v>
      </c>
    </row>
    <row r="61" spans="1:9" ht="30.6" x14ac:dyDescent="0.3">
      <c r="A61" s="25" t="s">
        <v>573</v>
      </c>
      <c r="B61" s="44" t="str">
        <f>+IFERROR(VLOOKUP(BD_Detalles[[#This Row],[Clase]],'Resumen Capas'!$A$4:$C$1048576,2,0),"COMPLETAR")</f>
        <v>Generadores RNP : Categoría Emisiones</v>
      </c>
      <c r="C61" s="26" t="str">
        <f>+IFERROR(IF(RIGHT(BD_Detalles[[#This Row],[Clase]],1)="0","",VLOOKUP(BD_Detalles[[#This Row],[Clase]],'Resumen Capas'!$A$4:$C$1048576,3,0)),"COMPLETAR")</f>
        <v>Categoria</v>
      </c>
      <c r="D61" s="49" t="s">
        <v>655</v>
      </c>
      <c r="E61" s="53"/>
      <c r="F61" s="29" t="str">
        <f>+IFERROR(VLOOKUP(BD_Detalles[[#This Row],[Clase]],'Resumen Capas'!$A$4:$C$1048576,2,0),"COMPLETAR")</f>
        <v>Generadores RNP : Categoría Emisiones</v>
      </c>
      <c r="G61" s="30" t="s">
        <v>697</v>
      </c>
      <c r="H61" s="27" t="str">
        <f>+LEFT(BD_Detalles[[#This Row],[Clase]],2)</f>
        <v>06</v>
      </c>
      <c r="I61" s="28" t="str">
        <f>+IFERROR(VLOOKUP(BD_Detalles[[#This Row],[idcapa]],Capas[[idcapa]:[Tipo]],3,0),"")</f>
        <v>Puntos</v>
      </c>
    </row>
    <row r="62" spans="1:9" ht="30.6" x14ac:dyDescent="0.3">
      <c r="A62" s="25" t="s">
        <v>573</v>
      </c>
      <c r="B62" s="44" t="str">
        <f>+IFERROR(VLOOKUP(BD_Detalles[[#This Row],[Clase]],'Resumen Capas'!$A$4:$C$1048576,2,0),"COMPLETAR")</f>
        <v>Generadores RNP : Categoría Emisiones</v>
      </c>
      <c r="C62" s="26" t="str">
        <f>+IFERROR(IF(RIGHT(BD_Detalles[[#This Row],[Clase]],1)="0","",VLOOKUP(BD_Detalles[[#This Row],[Clase]],'Resumen Capas'!$A$4:$C$1048576,3,0)),"COMPLETAR")</f>
        <v>Categoria</v>
      </c>
      <c r="D62" s="49" t="s">
        <v>656</v>
      </c>
      <c r="E62" s="53"/>
      <c r="F62" s="29" t="str">
        <f>+IFERROR(VLOOKUP(BD_Detalles[[#This Row],[Clase]],'Resumen Capas'!$A$4:$C$1048576,2,0),"COMPLETAR")</f>
        <v>Generadores RNP : Categoría Emisiones</v>
      </c>
      <c r="G62" s="30" t="s">
        <v>698</v>
      </c>
      <c r="H62" s="27" t="str">
        <f>+LEFT(BD_Detalles[[#This Row],[Clase]],2)</f>
        <v>06</v>
      </c>
      <c r="I62" s="28" t="str">
        <f>+IFERROR(VLOOKUP(BD_Detalles[[#This Row],[idcapa]],Capas[[idcapa]:[Tipo]],3,0),"")</f>
        <v>Puntos</v>
      </c>
    </row>
    <row r="63" spans="1:9" x14ac:dyDescent="0.3">
      <c r="A63" s="25" t="s">
        <v>574</v>
      </c>
      <c r="B63" s="44" t="str">
        <f>+IFERROR(VLOOKUP(BD_Detalles[[#This Row],[Clase]],'Resumen Capas'!$A$4:$C$1048576,2,0),"COMPLETAR")</f>
        <v>Generadores RNP : Rubro</v>
      </c>
      <c r="C63" s="26" t="str">
        <f>+IFERROR(IF(RIGHT(BD_Detalles[[#This Row],[Clase]],1)="0","",VLOOKUP(BD_Detalles[[#This Row],[Clase]],'Resumen Capas'!$A$4:$C$1048576,3,0)),"COMPLETAR")</f>
        <v>Rubro</v>
      </c>
      <c r="D63" s="47" t="s">
        <v>122</v>
      </c>
      <c r="E63" s="48" t="s">
        <v>692</v>
      </c>
      <c r="F63" s="29" t="str">
        <f>+IFERROR(VLOOKUP(BD_Detalles[[#This Row],[Clase]],'Resumen Capas'!$A$4:$C$1048576,2,0),"COMPLETAR")</f>
        <v>Generadores RNP : Rubro</v>
      </c>
      <c r="G63" s="30"/>
      <c r="H63" s="27" t="str">
        <f>+LEFT(BD_Detalles[[#This Row],[Clase]],2)</f>
        <v>06</v>
      </c>
      <c r="I63" s="28" t="str">
        <f>+IFERROR(VLOOKUP(BD_Detalles[[#This Row],[idcapa]],Capas[[idcapa]:[Tipo]],3,0),"")</f>
        <v>Puntos</v>
      </c>
    </row>
    <row r="64" spans="1:9" ht="30.6" x14ac:dyDescent="0.3">
      <c r="A64" s="25" t="s">
        <v>575</v>
      </c>
      <c r="B64" s="44" t="str">
        <f>+IFERROR(VLOOKUP(BD_Detalles[[#This Row],[Clase]],'Resumen Capas'!$A$4:$C$1048576,2,0),"COMPLETAR")</f>
        <v>Destinatarios RP</v>
      </c>
      <c r="C64" s="26" t="str">
        <f>+IFERROR(IF(RIGHT(BD_Detalles[[#This Row],[Clase]],1)="0","",VLOOKUP(BD_Detalles[[#This Row],[Clase]],'Resumen Capas'!$A$4:$C$1048576,3,0)),"COMPLETAR")</f>
        <v/>
      </c>
      <c r="D64" s="51" t="s">
        <v>121</v>
      </c>
      <c r="E64" s="52"/>
      <c r="F64" s="54" t="str">
        <f>+IFERROR(VLOOKUP(BD_Detalles[[#This Row],[Clase]],'Resumen Capas'!$A$4:$C$1048576,2,0),"COMPLETAR")</f>
        <v>Destinatarios RP</v>
      </c>
      <c r="G64" s="30" t="s">
        <v>700</v>
      </c>
      <c r="H64" s="33" t="str">
        <f>+LEFT(BD_Detalles[[#This Row],[Clase]],2)</f>
        <v>07</v>
      </c>
      <c r="I64" s="28" t="str">
        <f>+IFERROR(VLOOKUP(BD_Detalles[[#This Row],[idcapa]],Capas[[idcapa]:[Tipo]],3,0),"")</f>
        <v>Puntos</v>
      </c>
    </row>
    <row r="65" spans="1:9" x14ac:dyDescent="0.3">
      <c r="A65" s="25" t="s">
        <v>576</v>
      </c>
      <c r="B65" s="44" t="str">
        <f>+IFERROR(VLOOKUP(BD_Detalles[[#This Row],[Clase]],'Resumen Capas'!$A$4:$C$1048576,2,0),"COMPLETAR")</f>
        <v>Destinatarios RP : Razón Social</v>
      </c>
      <c r="C65" s="26" t="str">
        <f>+IFERROR(IF(RIGHT(BD_Detalles[[#This Row],[Clase]],1)="0","",VLOOKUP(BD_Detalles[[#This Row],[Clase]],'Resumen Capas'!$A$4:$C$1048576,3,0)),"COMPLETAR")</f>
        <v>Razón social</v>
      </c>
      <c r="D65" s="45" t="s">
        <v>122</v>
      </c>
      <c r="E65" s="46" t="s">
        <v>699</v>
      </c>
      <c r="F65" s="29" t="str">
        <f>+IFERROR(VLOOKUP(BD_Detalles[[#This Row],[Clase]],'Resumen Capas'!$A$4:$C$1048576,2,0),"COMPLETAR")</f>
        <v>Destinatarios RP : Razón Social</v>
      </c>
      <c r="G65" s="30"/>
      <c r="H65" s="33" t="str">
        <f>+LEFT(BD_Detalles[[#This Row],[Clase]],2)</f>
        <v>07</v>
      </c>
      <c r="I65" s="28" t="str">
        <f>+IFERROR(VLOOKUP(BD_Detalles[[#This Row],[idcapa]],Capas[[idcapa]:[Tipo]],3,0),"")</f>
        <v>Puntos</v>
      </c>
    </row>
    <row r="66" spans="1:9" x14ac:dyDescent="0.3">
      <c r="A66" s="25" t="s">
        <v>577</v>
      </c>
      <c r="B66" s="44" t="str">
        <f>+IFERROR(VLOOKUP(BD_Detalles[[#This Row],[Clase]],'Resumen Capas'!$A$4:$C$1048576,2,0),"COMPLETAR")</f>
        <v>Destinatarios RP : Establecimiento</v>
      </c>
      <c r="C66" s="26" t="str">
        <f>+IFERROR(IF(RIGHT(BD_Detalles[[#This Row],[Clase]],1)="0","",VLOOKUP(BD_Detalles[[#This Row],[Clase]],'Resumen Capas'!$A$4:$C$1048576,3,0)),"COMPLETAR")</f>
        <v>Nombre Establecimiento</v>
      </c>
      <c r="D66" s="45" t="s">
        <v>122</v>
      </c>
      <c r="E66" s="46" t="s">
        <v>699</v>
      </c>
      <c r="F66" s="29" t="str">
        <f>+IFERROR(VLOOKUP(BD_Detalles[[#This Row],[Clase]],'Resumen Capas'!$A$4:$C$1048576,2,0),"COMPLETAR")</f>
        <v>Destinatarios RP : Establecimiento</v>
      </c>
      <c r="G66" s="30"/>
      <c r="H66" s="27" t="str">
        <f>+LEFT(BD_Detalles[[#This Row],[Clase]],2)</f>
        <v>07</v>
      </c>
      <c r="I66" s="28" t="str">
        <f>+IFERROR(VLOOKUP(BD_Detalles[[#This Row],[idcapa]],Capas[[idcapa]:[Tipo]],3,0),"")</f>
        <v>Puntos</v>
      </c>
    </row>
    <row r="67" spans="1:9" ht="30.6" x14ac:dyDescent="0.3">
      <c r="A67" s="25" t="s">
        <v>578</v>
      </c>
      <c r="B67" s="44" t="str">
        <f>+IFERROR(VLOOKUP(BD_Detalles[[#This Row],[Clase]],'Resumen Capas'!$A$4:$C$1048576,2,0),"COMPLETAR")</f>
        <v>Destinatarios RP : Categoría Emisiones</v>
      </c>
      <c r="C67" s="26" t="str">
        <f>+IFERROR(IF(RIGHT(BD_Detalles[[#This Row],[Clase]],1)="0","",VLOOKUP(BD_Detalles[[#This Row],[Clase]],'Resumen Capas'!$A$4:$C$1048576,3,0)),"COMPLETAR")</f>
        <v>Categoria</v>
      </c>
      <c r="D67" s="49" t="s">
        <v>652</v>
      </c>
      <c r="E67" s="53"/>
      <c r="F67" s="29" t="str">
        <f>+IFERROR(VLOOKUP(BD_Detalles[[#This Row],[Clase]],'Resumen Capas'!$A$4:$C$1048576,2,0),"COMPLETAR")</f>
        <v>Destinatarios RP : Categoría Emisiones</v>
      </c>
      <c r="G67" s="30" t="s">
        <v>701</v>
      </c>
      <c r="H67" s="27" t="str">
        <f>+LEFT(BD_Detalles[[#This Row],[Clase]],2)</f>
        <v>07</v>
      </c>
      <c r="I67" s="28" t="str">
        <f>+IFERROR(VLOOKUP(BD_Detalles[[#This Row],[idcapa]],Capas[[idcapa]:[Tipo]],3,0),"")</f>
        <v>Puntos</v>
      </c>
    </row>
    <row r="68" spans="1:9" ht="30.6" x14ac:dyDescent="0.3">
      <c r="A68" s="25" t="s">
        <v>578</v>
      </c>
      <c r="B68" s="44" t="str">
        <f>+IFERROR(VLOOKUP(BD_Detalles[[#This Row],[Clase]],'Resumen Capas'!$A$4:$C$1048576,2,0),"COMPLETAR")</f>
        <v>Destinatarios RP : Categoría Emisiones</v>
      </c>
      <c r="C68" s="26" t="str">
        <f>+IFERROR(IF(RIGHT(BD_Detalles[[#This Row],[Clase]],1)="0","",VLOOKUP(BD_Detalles[[#This Row],[Clase]],'Resumen Capas'!$A$4:$C$1048576,3,0)),"COMPLETAR")</f>
        <v>Categoria</v>
      </c>
      <c r="D68" s="49" t="s">
        <v>653</v>
      </c>
      <c r="E68" s="53"/>
      <c r="F68" s="29" t="str">
        <f>+IFERROR(VLOOKUP(BD_Detalles[[#This Row],[Clase]],'Resumen Capas'!$A$4:$C$1048576,2,0),"COMPLETAR")</f>
        <v>Destinatarios RP : Categoría Emisiones</v>
      </c>
      <c r="G68" s="30" t="s">
        <v>702</v>
      </c>
      <c r="H68" s="27" t="str">
        <f>+LEFT(BD_Detalles[[#This Row],[Clase]],2)</f>
        <v>07</v>
      </c>
      <c r="I68" s="28" t="str">
        <f>+IFERROR(VLOOKUP(BD_Detalles[[#This Row],[idcapa]],Capas[[idcapa]:[Tipo]],3,0),"")</f>
        <v>Puntos</v>
      </c>
    </row>
    <row r="69" spans="1:9" ht="30.6" x14ac:dyDescent="0.3">
      <c r="A69" s="25" t="s">
        <v>578</v>
      </c>
      <c r="B69" s="44" t="str">
        <f>+IFERROR(VLOOKUP(BD_Detalles[[#This Row],[Clase]],'Resumen Capas'!$A$4:$C$1048576,2,0),"COMPLETAR")</f>
        <v>Destinatarios RP : Categoría Emisiones</v>
      </c>
      <c r="C69" s="26" t="str">
        <f>+IFERROR(IF(RIGHT(BD_Detalles[[#This Row],[Clase]],1)="0","",VLOOKUP(BD_Detalles[[#This Row],[Clase]],'Resumen Capas'!$A$4:$C$1048576,3,0)),"COMPLETAR")</f>
        <v>Categoria</v>
      </c>
      <c r="D69" s="49" t="s">
        <v>654</v>
      </c>
      <c r="E69" s="53"/>
      <c r="F69" s="29" t="str">
        <f>+IFERROR(VLOOKUP(BD_Detalles[[#This Row],[Clase]],'Resumen Capas'!$A$4:$C$1048576,2,0),"COMPLETAR")</f>
        <v>Destinatarios RP : Categoría Emisiones</v>
      </c>
      <c r="G69" s="30" t="s">
        <v>703</v>
      </c>
      <c r="H69" s="27" t="str">
        <f>+LEFT(BD_Detalles[[#This Row],[Clase]],2)</f>
        <v>07</v>
      </c>
      <c r="I69" s="28" t="str">
        <f>+IFERROR(VLOOKUP(BD_Detalles[[#This Row],[idcapa]],Capas[[idcapa]:[Tipo]],3,0),"")</f>
        <v>Puntos</v>
      </c>
    </row>
    <row r="70" spans="1:9" ht="30.6" x14ac:dyDescent="0.3">
      <c r="A70" s="25" t="s">
        <v>578</v>
      </c>
      <c r="B70" s="44" t="str">
        <f>+IFERROR(VLOOKUP(BD_Detalles[[#This Row],[Clase]],'Resumen Capas'!$A$4:$C$1048576,2,0),"COMPLETAR")</f>
        <v>Destinatarios RP : Categoría Emisiones</v>
      </c>
      <c r="C70" s="26" t="str">
        <f>+IFERROR(IF(RIGHT(BD_Detalles[[#This Row],[Clase]],1)="0","",VLOOKUP(BD_Detalles[[#This Row],[Clase]],'Resumen Capas'!$A$4:$C$1048576,3,0)),"COMPLETAR")</f>
        <v>Categoria</v>
      </c>
      <c r="D70" s="49" t="s">
        <v>655</v>
      </c>
      <c r="E70" s="53"/>
      <c r="F70" s="29" t="str">
        <f>+IFERROR(VLOOKUP(BD_Detalles[[#This Row],[Clase]],'Resumen Capas'!$A$4:$C$1048576,2,0),"COMPLETAR")</f>
        <v>Destinatarios RP : Categoría Emisiones</v>
      </c>
      <c r="G70" s="30" t="s">
        <v>704</v>
      </c>
      <c r="H70" s="27" t="str">
        <f>+LEFT(BD_Detalles[[#This Row],[Clase]],2)</f>
        <v>07</v>
      </c>
      <c r="I70" s="28" t="str">
        <f>+IFERROR(VLOOKUP(BD_Detalles[[#This Row],[idcapa]],Capas[[idcapa]:[Tipo]],3,0),"")</f>
        <v>Puntos</v>
      </c>
    </row>
    <row r="71" spans="1:9" ht="30.6" x14ac:dyDescent="0.3">
      <c r="A71" s="25" t="s">
        <v>578</v>
      </c>
      <c r="B71" s="44" t="str">
        <f>+IFERROR(VLOOKUP(BD_Detalles[[#This Row],[Clase]],'Resumen Capas'!$A$4:$C$1048576,2,0),"COMPLETAR")</f>
        <v>Destinatarios RP : Categoría Emisiones</v>
      </c>
      <c r="C71" s="26" t="str">
        <f>+IFERROR(IF(RIGHT(BD_Detalles[[#This Row],[Clase]],1)="0","",VLOOKUP(BD_Detalles[[#This Row],[Clase]],'Resumen Capas'!$A$4:$C$1048576,3,0)),"COMPLETAR")</f>
        <v>Categoria</v>
      </c>
      <c r="D71" s="49" t="s">
        <v>656</v>
      </c>
      <c r="E71" s="53"/>
      <c r="F71" s="29" t="str">
        <f>+IFERROR(VLOOKUP(BD_Detalles[[#This Row],[Clase]],'Resumen Capas'!$A$4:$C$1048576,2,0),"COMPLETAR")</f>
        <v>Destinatarios RP : Categoría Emisiones</v>
      </c>
      <c r="G71" s="30" t="s">
        <v>705</v>
      </c>
      <c r="H71" s="27" t="str">
        <f>+LEFT(BD_Detalles[[#This Row],[Clase]],2)</f>
        <v>07</v>
      </c>
      <c r="I71" s="28" t="str">
        <f>+IFERROR(VLOOKUP(BD_Detalles[[#This Row],[idcapa]],Capas[[idcapa]:[Tipo]],3,0),"")</f>
        <v>Puntos</v>
      </c>
    </row>
    <row r="72" spans="1:9" x14ac:dyDescent="0.3">
      <c r="A72" s="25" t="s">
        <v>579</v>
      </c>
      <c r="B72" s="44" t="str">
        <f>+IFERROR(VLOOKUP(BD_Detalles[[#This Row],[Clase]],'Resumen Capas'!$A$4:$C$1048576,2,0),"COMPLETAR")</f>
        <v>Destinatarios RP : Rubro</v>
      </c>
      <c r="C72" s="26" t="str">
        <f>+IFERROR(IF(RIGHT(BD_Detalles[[#This Row],[Clase]],1)="0","",VLOOKUP(BD_Detalles[[#This Row],[Clase]],'Resumen Capas'!$A$4:$C$1048576,3,0)),"COMPLETAR")</f>
        <v>Rubro</v>
      </c>
      <c r="D72" s="47" t="s">
        <v>122</v>
      </c>
      <c r="E72" s="48" t="s">
        <v>699</v>
      </c>
      <c r="F72" s="29" t="str">
        <f>+IFERROR(VLOOKUP(BD_Detalles[[#This Row],[Clase]],'Resumen Capas'!$A$4:$C$1048576,2,0),"COMPLETAR")</f>
        <v>Destinatarios RP : Rubro</v>
      </c>
      <c r="G72" s="30"/>
      <c r="H72" s="27" t="str">
        <f>+LEFT(BD_Detalles[[#This Row],[Clase]],2)</f>
        <v>07</v>
      </c>
      <c r="I72" s="28" t="str">
        <f>+IFERROR(VLOOKUP(BD_Detalles[[#This Row],[idcapa]],Capas[[idcapa]:[Tipo]],3,0),"")</f>
        <v>Puntos</v>
      </c>
    </row>
    <row r="73" spans="1:9" ht="30.6" x14ac:dyDescent="0.3">
      <c r="A73" s="25" t="s">
        <v>580</v>
      </c>
      <c r="B73" s="44" t="str">
        <f>+IFERROR(VLOOKUP(BD_Detalles[[#This Row],[Clase]],'Resumen Capas'!$A$4:$C$1048576,2,0),"COMPLETAR")</f>
        <v>Generadores RP</v>
      </c>
      <c r="C73" s="26" t="str">
        <f>+IFERROR(IF(RIGHT(BD_Detalles[[#This Row],[Clase]],1)="0","",VLOOKUP(BD_Detalles[[#This Row],[Clase]],'Resumen Capas'!$A$4:$C$1048576,3,0)),"COMPLETAR")</f>
        <v/>
      </c>
      <c r="D73" s="51" t="s">
        <v>121</v>
      </c>
      <c r="E73" s="52"/>
      <c r="F73" s="54" t="str">
        <f>+IFERROR(VLOOKUP(BD_Detalles[[#This Row],[Clase]],'Resumen Capas'!$A$4:$C$1048576,2,0),"COMPLETAR")</f>
        <v>Generadores RP</v>
      </c>
      <c r="G73" s="30" t="s">
        <v>707</v>
      </c>
      <c r="H73" s="33" t="str">
        <f>+LEFT(BD_Detalles[[#This Row],[Clase]],2)</f>
        <v>08</v>
      </c>
      <c r="I73" s="28" t="str">
        <f>+IFERROR(VLOOKUP(BD_Detalles[[#This Row],[idcapa]],Capas[[idcapa]:[Tipo]],3,0),"")</f>
        <v>Puntos</v>
      </c>
    </row>
    <row r="74" spans="1:9" x14ac:dyDescent="0.3">
      <c r="A74" s="25" t="s">
        <v>581</v>
      </c>
      <c r="B74" s="44" t="str">
        <f>+IFERROR(VLOOKUP(BD_Detalles[[#This Row],[Clase]],'Resumen Capas'!$A$4:$C$1048576,2,0),"COMPLETAR")</f>
        <v>Generadores RP : Razón Social</v>
      </c>
      <c r="C74" s="26" t="str">
        <f>+IFERROR(IF(RIGHT(BD_Detalles[[#This Row],[Clase]],1)="0","",VLOOKUP(BD_Detalles[[#This Row],[Clase]],'Resumen Capas'!$A$4:$C$1048576,3,0)),"COMPLETAR")</f>
        <v>Razón social</v>
      </c>
      <c r="D74" s="45" t="s">
        <v>122</v>
      </c>
      <c r="E74" s="46" t="s">
        <v>706</v>
      </c>
      <c r="F74" s="29" t="str">
        <f>+IFERROR(VLOOKUP(BD_Detalles[[#This Row],[Clase]],'Resumen Capas'!$A$4:$C$1048576,2,0),"COMPLETAR")</f>
        <v>Generadores RP : Razón Social</v>
      </c>
      <c r="G74" s="30"/>
      <c r="H74" s="33" t="str">
        <f>+LEFT(BD_Detalles[[#This Row],[Clase]],2)</f>
        <v>08</v>
      </c>
      <c r="I74" s="28" t="str">
        <f>+IFERROR(VLOOKUP(BD_Detalles[[#This Row],[idcapa]],Capas[[idcapa]:[Tipo]],3,0),"")</f>
        <v>Puntos</v>
      </c>
    </row>
    <row r="75" spans="1:9" x14ac:dyDescent="0.3">
      <c r="A75" s="25" t="s">
        <v>582</v>
      </c>
      <c r="B75" s="44" t="str">
        <f>+IFERROR(VLOOKUP(BD_Detalles[[#This Row],[Clase]],'Resumen Capas'!$A$4:$C$1048576,2,0),"COMPLETAR")</f>
        <v>Generadores RP : Establecimiento</v>
      </c>
      <c r="C75" s="26" t="str">
        <f>+IFERROR(IF(RIGHT(BD_Detalles[[#This Row],[Clase]],1)="0","",VLOOKUP(BD_Detalles[[#This Row],[Clase]],'Resumen Capas'!$A$4:$C$1048576,3,0)),"COMPLETAR")</f>
        <v>Nombre Establecimiento</v>
      </c>
      <c r="D75" s="45" t="s">
        <v>122</v>
      </c>
      <c r="E75" s="46" t="s">
        <v>706</v>
      </c>
      <c r="F75" s="29" t="str">
        <f>+IFERROR(VLOOKUP(BD_Detalles[[#This Row],[Clase]],'Resumen Capas'!$A$4:$C$1048576,2,0),"COMPLETAR")</f>
        <v>Generadores RP : Establecimiento</v>
      </c>
      <c r="G75" s="30"/>
      <c r="H75" s="27" t="str">
        <f>+LEFT(BD_Detalles[[#This Row],[Clase]],2)</f>
        <v>08</v>
      </c>
      <c r="I75" s="28" t="str">
        <f>+IFERROR(VLOOKUP(BD_Detalles[[#This Row],[idcapa]],Capas[[idcapa]:[Tipo]],3,0),"")</f>
        <v>Puntos</v>
      </c>
    </row>
    <row r="76" spans="1:9" ht="30.6" x14ac:dyDescent="0.3">
      <c r="A76" s="25" t="s">
        <v>583</v>
      </c>
      <c r="B76" s="44" t="str">
        <f>+IFERROR(VLOOKUP(BD_Detalles[[#This Row],[Clase]],'Resumen Capas'!$A$4:$C$1048576,2,0),"COMPLETAR")</f>
        <v>Generadores RP : Categoría Emisiones</v>
      </c>
      <c r="C76" s="26" t="str">
        <f>+IFERROR(IF(RIGHT(BD_Detalles[[#This Row],[Clase]],1)="0","",VLOOKUP(BD_Detalles[[#This Row],[Clase]],'Resumen Capas'!$A$4:$C$1048576,3,0)),"COMPLETAR")</f>
        <v>Categoria</v>
      </c>
      <c r="D76" s="49" t="s">
        <v>652</v>
      </c>
      <c r="E76" s="53"/>
      <c r="F76" s="29" t="str">
        <f>+IFERROR(VLOOKUP(BD_Detalles[[#This Row],[Clase]],'Resumen Capas'!$A$4:$C$1048576,2,0),"COMPLETAR")</f>
        <v>Generadores RP : Categoría Emisiones</v>
      </c>
      <c r="G76" s="30" t="s">
        <v>708</v>
      </c>
      <c r="H76" s="27" t="str">
        <f>+LEFT(BD_Detalles[[#This Row],[Clase]],2)</f>
        <v>08</v>
      </c>
      <c r="I76" s="28" t="str">
        <f>+IFERROR(VLOOKUP(BD_Detalles[[#This Row],[idcapa]],Capas[[idcapa]:[Tipo]],3,0),"")</f>
        <v>Puntos</v>
      </c>
    </row>
    <row r="77" spans="1:9" ht="30.6" x14ac:dyDescent="0.3">
      <c r="A77" s="25" t="s">
        <v>583</v>
      </c>
      <c r="B77" s="44" t="str">
        <f>+IFERROR(VLOOKUP(BD_Detalles[[#This Row],[Clase]],'Resumen Capas'!$A$4:$C$1048576,2,0),"COMPLETAR")</f>
        <v>Generadores RP : Categoría Emisiones</v>
      </c>
      <c r="C77" s="26" t="str">
        <f>+IFERROR(IF(RIGHT(BD_Detalles[[#This Row],[Clase]],1)="0","",VLOOKUP(BD_Detalles[[#This Row],[Clase]],'Resumen Capas'!$A$4:$C$1048576,3,0)),"COMPLETAR")</f>
        <v>Categoria</v>
      </c>
      <c r="D77" s="49" t="s">
        <v>653</v>
      </c>
      <c r="E77" s="53"/>
      <c r="F77" s="29" t="str">
        <f>+IFERROR(VLOOKUP(BD_Detalles[[#This Row],[Clase]],'Resumen Capas'!$A$4:$C$1048576,2,0),"COMPLETAR")</f>
        <v>Generadores RP : Categoría Emisiones</v>
      </c>
      <c r="G77" s="30" t="s">
        <v>709</v>
      </c>
      <c r="H77" s="27" t="str">
        <f>+LEFT(BD_Detalles[[#This Row],[Clase]],2)</f>
        <v>08</v>
      </c>
      <c r="I77" s="28" t="str">
        <f>+IFERROR(VLOOKUP(BD_Detalles[[#This Row],[idcapa]],Capas[[idcapa]:[Tipo]],3,0),"")</f>
        <v>Puntos</v>
      </c>
    </row>
    <row r="78" spans="1:9" ht="30.6" x14ac:dyDescent="0.3">
      <c r="A78" s="25" t="s">
        <v>583</v>
      </c>
      <c r="B78" s="44" t="str">
        <f>+IFERROR(VLOOKUP(BD_Detalles[[#This Row],[Clase]],'Resumen Capas'!$A$4:$C$1048576,2,0),"COMPLETAR")</f>
        <v>Generadores RP : Categoría Emisiones</v>
      </c>
      <c r="C78" s="26" t="str">
        <f>+IFERROR(IF(RIGHT(BD_Detalles[[#This Row],[Clase]],1)="0","",VLOOKUP(BD_Detalles[[#This Row],[Clase]],'Resumen Capas'!$A$4:$C$1048576,3,0)),"COMPLETAR")</f>
        <v>Categoria</v>
      </c>
      <c r="D78" s="49" t="s">
        <v>654</v>
      </c>
      <c r="E78" s="53"/>
      <c r="F78" s="29" t="str">
        <f>+IFERROR(VLOOKUP(BD_Detalles[[#This Row],[Clase]],'Resumen Capas'!$A$4:$C$1048576,2,0),"COMPLETAR")</f>
        <v>Generadores RP : Categoría Emisiones</v>
      </c>
      <c r="G78" s="30" t="s">
        <v>710</v>
      </c>
      <c r="H78" s="27" t="str">
        <f>+LEFT(BD_Detalles[[#This Row],[Clase]],2)</f>
        <v>08</v>
      </c>
      <c r="I78" s="28" t="str">
        <f>+IFERROR(VLOOKUP(BD_Detalles[[#This Row],[idcapa]],Capas[[idcapa]:[Tipo]],3,0),"")</f>
        <v>Puntos</v>
      </c>
    </row>
    <row r="79" spans="1:9" ht="30.6" x14ac:dyDescent="0.3">
      <c r="A79" s="25" t="s">
        <v>583</v>
      </c>
      <c r="B79" s="44" t="str">
        <f>+IFERROR(VLOOKUP(BD_Detalles[[#This Row],[Clase]],'Resumen Capas'!$A$4:$C$1048576,2,0),"COMPLETAR")</f>
        <v>Generadores RP : Categoría Emisiones</v>
      </c>
      <c r="C79" s="26" t="str">
        <f>+IFERROR(IF(RIGHT(BD_Detalles[[#This Row],[Clase]],1)="0","",VLOOKUP(BD_Detalles[[#This Row],[Clase]],'Resumen Capas'!$A$4:$C$1048576,3,0)),"COMPLETAR")</f>
        <v>Categoria</v>
      </c>
      <c r="D79" s="49" t="s">
        <v>655</v>
      </c>
      <c r="E79" s="53"/>
      <c r="F79" s="29" t="str">
        <f>+IFERROR(VLOOKUP(BD_Detalles[[#This Row],[Clase]],'Resumen Capas'!$A$4:$C$1048576,2,0),"COMPLETAR")</f>
        <v>Generadores RP : Categoría Emisiones</v>
      </c>
      <c r="G79" s="30" t="s">
        <v>711</v>
      </c>
      <c r="H79" s="27" t="str">
        <f>+LEFT(BD_Detalles[[#This Row],[Clase]],2)</f>
        <v>08</v>
      </c>
      <c r="I79" s="28" t="str">
        <f>+IFERROR(VLOOKUP(BD_Detalles[[#This Row],[idcapa]],Capas[[idcapa]:[Tipo]],3,0),"")</f>
        <v>Puntos</v>
      </c>
    </row>
    <row r="80" spans="1:9" ht="30.6" x14ac:dyDescent="0.3">
      <c r="A80" s="25" t="s">
        <v>583</v>
      </c>
      <c r="B80" s="44" t="str">
        <f>+IFERROR(VLOOKUP(BD_Detalles[[#This Row],[Clase]],'Resumen Capas'!$A$4:$C$1048576,2,0),"COMPLETAR")</f>
        <v>Generadores RP : Categoría Emisiones</v>
      </c>
      <c r="C80" s="26" t="str">
        <f>+IFERROR(IF(RIGHT(BD_Detalles[[#This Row],[Clase]],1)="0","",VLOOKUP(BD_Detalles[[#This Row],[Clase]],'Resumen Capas'!$A$4:$C$1048576,3,0)),"COMPLETAR")</f>
        <v>Categoria</v>
      </c>
      <c r="D80" s="49" t="s">
        <v>656</v>
      </c>
      <c r="E80" s="53"/>
      <c r="F80" s="29" t="str">
        <f>+IFERROR(VLOOKUP(BD_Detalles[[#This Row],[Clase]],'Resumen Capas'!$A$4:$C$1048576,2,0),"COMPLETAR")</f>
        <v>Generadores RP : Categoría Emisiones</v>
      </c>
      <c r="G80" s="30" t="s">
        <v>712</v>
      </c>
      <c r="H80" s="27" t="str">
        <f>+LEFT(BD_Detalles[[#This Row],[Clase]],2)</f>
        <v>08</v>
      </c>
      <c r="I80" s="28" t="str">
        <f>+IFERROR(VLOOKUP(BD_Detalles[[#This Row],[idcapa]],Capas[[idcapa]:[Tipo]],3,0),"")</f>
        <v>Puntos</v>
      </c>
    </row>
    <row r="81" spans="1:9" x14ac:dyDescent="0.3">
      <c r="A81" s="25" t="s">
        <v>584</v>
      </c>
      <c r="B81" s="44" t="str">
        <f>+IFERROR(VLOOKUP(BD_Detalles[[#This Row],[Clase]],'Resumen Capas'!$A$4:$C$1048576,2,0),"COMPLETAR")</f>
        <v>Generadores RP : Rubro</v>
      </c>
      <c r="C81" s="26" t="str">
        <f>+IFERROR(IF(RIGHT(BD_Detalles[[#This Row],[Clase]],1)="0","",VLOOKUP(BD_Detalles[[#This Row],[Clase]],'Resumen Capas'!$A$4:$C$1048576,3,0)),"COMPLETAR")</f>
        <v>Rubro</v>
      </c>
      <c r="D81" s="47" t="s">
        <v>122</v>
      </c>
      <c r="E81" s="48" t="s">
        <v>706</v>
      </c>
      <c r="F81" s="29" t="str">
        <f>+IFERROR(VLOOKUP(BD_Detalles[[#This Row],[Clase]],'Resumen Capas'!$A$4:$C$1048576,2,0),"COMPLETAR")</f>
        <v>Generadores RP : Rubro</v>
      </c>
      <c r="G81" s="30"/>
      <c r="H81" s="27" t="str">
        <f>+LEFT(BD_Detalles[[#This Row],[Clase]],2)</f>
        <v>08</v>
      </c>
      <c r="I81" s="28" t="str">
        <f>+IFERROR(VLOOKUP(BD_Detalles[[#This Row],[idcapa]],Capas[[idcapa]:[Tipo]],3,0),"")</f>
        <v>Puntos</v>
      </c>
    </row>
    <row r="82" spans="1:9" x14ac:dyDescent="0.3">
      <c r="A82" s="25" t="s">
        <v>585</v>
      </c>
      <c r="B82" s="44" t="str">
        <f>+IFERROR(VLOOKUP(BD_Detalles[[#This Row],[Clase]],'Resumen Capas'!$A$4:$C$1048576,2,0),"COMPLETAR")</f>
        <v>Población 0-5 años</v>
      </c>
      <c r="C82" s="26" t="str">
        <f>+IFERROR(IF(RIGHT(BD_Detalles[[#This Row],[Clase]],1)="0","",VLOOKUP(BD_Detalles[[#This Row],[Clase]],'Resumen Capas'!$A$4:$C$1048576,3,0)),"COMPLETAR")</f>
        <v>Clasificación</v>
      </c>
      <c r="D82" s="55" t="s">
        <v>652</v>
      </c>
      <c r="E82" s="57" t="s">
        <v>714</v>
      </c>
      <c r="F82" s="56" t="str">
        <f>+IFERROR(VLOOKUP(BD_Detalles[[#This Row],[Clase]],'Resumen Capas'!$A$4:$C$1048576,2,0),"COMPLETAR")</f>
        <v>Población 0-5 años</v>
      </c>
      <c r="G82" s="30"/>
      <c r="H82" s="33" t="str">
        <f>+LEFT(BD_Detalles[[#This Row],[Clase]],2)</f>
        <v>09</v>
      </c>
      <c r="I82" s="28" t="str">
        <f>+IFERROR(VLOOKUP(BD_Detalles[[#This Row],[idcapa]],Capas[[idcapa]:[Tipo]],3,0),"")</f>
        <v>Polígono</v>
      </c>
    </row>
    <row r="83" spans="1:9" x14ac:dyDescent="0.3">
      <c r="A83" s="25" t="s">
        <v>585</v>
      </c>
      <c r="B83" s="44" t="str">
        <f>+IFERROR(VLOOKUP(BD_Detalles[[#This Row],[Clase]],'Resumen Capas'!$A$4:$C$1048576,2,0),"COMPLETAR")</f>
        <v>Población 0-5 años</v>
      </c>
      <c r="C83" s="26" t="str">
        <f>+IFERROR(IF(RIGHT(BD_Detalles[[#This Row],[Clase]],1)="0","",VLOOKUP(BD_Detalles[[#This Row],[Clase]],'Resumen Capas'!$A$4:$C$1048576,3,0)),"COMPLETAR")</f>
        <v>Clasificación</v>
      </c>
      <c r="D83" s="55" t="s">
        <v>653</v>
      </c>
      <c r="E83" s="58" t="s">
        <v>715</v>
      </c>
      <c r="F83" s="56" t="str">
        <f>+IFERROR(VLOOKUP(BD_Detalles[[#This Row],[Clase]],'Resumen Capas'!$A$4:$C$1048576,2,0),"COMPLETAR")</f>
        <v>Población 0-5 años</v>
      </c>
      <c r="G83" s="30"/>
      <c r="H83" s="33" t="str">
        <f>+LEFT(BD_Detalles[[#This Row],[Clase]],2)</f>
        <v>09</v>
      </c>
      <c r="I83" s="28" t="str">
        <f>+IFERROR(VLOOKUP(BD_Detalles[[#This Row],[idcapa]],Capas[[idcapa]:[Tipo]],3,0),"")</f>
        <v>Polígono</v>
      </c>
    </row>
    <row r="84" spans="1:9" x14ac:dyDescent="0.3">
      <c r="A84" s="25" t="s">
        <v>585</v>
      </c>
      <c r="B84" s="44" t="str">
        <f>+IFERROR(VLOOKUP(BD_Detalles[[#This Row],[Clase]],'Resumen Capas'!$A$4:$C$1048576,2,0),"COMPLETAR")</f>
        <v>Población 0-5 años</v>
      </c>
      <c r="C84" s="26" t="str">
        <f>+IFERROR(IF(RIGHT(BD_Detalles[[#This Row],[Clase]],1)="0","",VLOOKUP(BD_Detalles[[#This Row],[Clase]],'Resumen Capas'!$A$4:$C$1048576,3,0)),"COMPLETAR")</f>
        <v>Clasificación</v>
      </c>
      <c r="D84" s="55" t="s">
        <v>654</v>
      </c>
      <c r="E84" s="59" t="s">
        <v>716</v>
      </c>
      <c r="F84" s="56" t="str">
        <f>+IFERROR(VLOOKUP(BD_Detalles[[#This Row],[Clase]],'Resumen Capas'!$A$4:$C$1048576,2,0),"COMPLETAR")</f>
        <v>Población 0-5 años</v>
      </c>
      <c r="G84" s="30"/>
      <c r="H84" s="33" t="str">
        <f>+LEFT(BD_Detalles[[#This Row],[Clase]],2)</f>
        <v>09</v>
      </c>
      <c r="I84" s="28" t="str">
        <f>+IFERROR(VLOOKUP(BD_Detalles[[#This Row],[idcapa]],Capas[[idcapa]:[Tipo]],3,0),"")</f>
        <v>Polígono</v>
      </c>
    </row>
    <row r="85" spans="1:9" x14ac:dyDescent="0.3">
      <c r="A85" s="25" t="s">
        <v>585</v>
      </c>
      <c r="B85" s="44" t="str">
        <f>+IFERROR(VLOOKUP(BD_Detalles[[#This Row],[Clase]],'Resumen Capas'!$A$4:$C$1048576,2,0),"COMPLETAR")</f>
        <v>Población 0-5 años</v>
      </c>
      <c r="C85" s="26" t="str">
        <f>+IFERROR(IF(RIGHT(BD_Detalles[[#This Row],[Clase]],1)="0","",VLOOKUP(BD_Detalles[[#This Row],[Clase]],'Resumen Capas'!$A$4:$C$1048576,3,0)),"COMPLETAR")</f>
        <v>Clasificación</v>
      </c>
      <c r="D85" s="55" t="s">
        <v>655</v>
      </c>
      <c r="E85" s="60" t="s">
        <v>717</v>
      </c>
      <c r="F85" s="56" t="str">
        <f>+IFERROR(VLOOKUP(BD_Detalles[[#This Row],[Clase]],'Resumen Capas'!$A$4:$C$1048576,2,0),"COMPLETAR")</f>
        <v>Población 0-5 años</v>
      </c>
      <c r="G85" s="30"/>
      <c r="H85" s="33" t="str">
        <f>+LEFT(BD_Detalles[[#This Row],[Clase]],2)</f>
        <v>09</v>
      </c>
      <c r="I85" s="28" t="str">
        <f>+IFERROR(VLOOKUP(BD_Detalles[[#This Row],[idcapa]],Capas[[idcapa]:[Tipo]],3,0),"")</f>
        <v>Polígono</v>
      </c>
    </row>
    <row r="86" spans="1:9" x14ac:dyDescent="0.3">
      <c r="A86" s="25" t="s">
        <v>585</v>
      </c>
      <c r="B86" s="44" t="str">
        <f>+IFERROR(VLOOKUP(BD_Detalles[[#This Row],[Clase]],'Resumen Capas'!$A$4:$C$1048576,2,0),"COMPLETAR")</f>
        <v>Población 0-5 años</v>
      </c>
      <c r="C86" s="26" t="str">
        <f>+IFERROR(IF(RIGHT(BD_Detalles[[#This Row],[Clase]],1)="0","",VLOOKUP(BD_Detalles[[#This Row],[Clase]],'Resumen Capas'!$A$4:$C$1048576,3,0)),"COMPLETAR")</f>
        <v>Clasificación</v>
      </c>
      <c r="D86" s="55" t="s">
        <v>656</v>
      </c>
      <c r="E86" s="61" t="s">
        <v>134</v>
      </c>
      <c r="F86" s="56" t="str">
        <f>+IFERROR(VLOOKUP(BD_Detalles[[#This Row],[Clase]],'Resumen Capas'!$A$4:$C$1048576,2,0),"COMPLETAR")</f>
        <v>Población 0-5 años</v>
      </c>
      <c r="G86" s="30"/>
      <c r="H86" s="33" t="str">
        <f>+LEFT(BD_Detalles[[#This Row],[Clase]],2)</f>
        <v>09</v>
      </c>
      <c r="I86" s="28" t="str">
        <f>+IFERROR(VLOOKUP(BD_Detalles[[#This Row],[idcapa]],Capas[[idcapa]:[Tipo]],3,0),"")</f>
        <v>Polígono</v>
      </c>
    </row>
    <row r="87" spans="1:9" x14ac:dyDescent="0.3">
      <c r="A87" s="25" t="s">
        <v>585</v>
      </c>
      <c r="B87" s="44" t="str">
        <f>+IFERROR(VLOOKUP(BD_Detalles[[#This Row],[Clase]],'Resumen Capas'!$A$4:$C$1048576,2,0),"COMPLETAR")</f>
        <v>Población 0-5 años</v>
      </c>
      <c r="C87" s="26" t="str">
        <f>+IFERROR(IF(RIGHT(BD_Detalles[[#This Row],[Clase]],1)="0","",VLOOKUP(BD_Detalles[[#This Row],[Clase]],'Resumen Capas'!$A$4:$C$1048576,3,0)),"COMPLETAR")</f>
        <v>Clasificación</v>
      </c>
      <c r="D87" s="55" t="s">
        <v>713</v>
      </c>
      <c r="E87" s="62" t="s">
        <v>718</v>
      </c>
      <c r="F87" s="56" t="str">
        <f>+IFERROR(VLOOKUP(BD_Detalles[[#This Row],[Clase]],'Resumen Capas'!$A$4:$C$1048576,2,0),"COMPLETAR")</f>
        <v>Población 0-5 años</v>
      </c>
      <c r="G87" s="30"/>
      <c r="H87" s="33" t="str">
        <f>+LEFT(BD_Detalles[[#This Row],[Clase]],2)</f>
        <v>09</v>
      </c>
      <c r="I87" s="28" t="str">
        <f>+IFERROR(VLOOKUP(BD_Detalles[[#This Row],[idcapa]],Capas[[idcapa]:[Tipo]],3,0),"")</f>
        <v>Polígono</v>
      </c>
    </row>
    <row r="88" spans="1:9" x14ac:dyDescent="0.3">
      <c r="A88" s="25" t="s">
        <v>586</v>
      </c>
      <c r="B88" s="44" t="str">
        <f>+IFERROR(VLOOKUP(BD_Detalles[[#This Row],[Clase]],'Resumen Capas'!$A$4:$C$1048576,2,0),"COMPLETAR")</f>
        <v>Población 06-10 años</v>
      </c>
      <c r="C88" s="26" t="str">
        <f>+IFERROR(IF(RIGHT(BD_Detalles[[#This Row],[Clase]],1)="0","",VLOOKUP(BD_Detalles[[#This Row],[Clase]],'Resumen Capas'!$A$4:$C$1048576,3,0)),"COMPLETAR")</f>
        <v>Clasificación</v>
      </c>
      <c r="D88" s="55" t="s">
        <v>652</v>
      </c>
      <c r="E88" s="57" t="s">
        <v>714</v>
      </c>
      <c r="F88" s="56" t="str">
        <f>+IFERROR(VLOOKUP(BD_Detalles[[#This Row],[Clase]],'Resumen Capas'!$A$4:$C$1048576,2,0),"COMPLETAR")</f>
        <v>Población 06-10 años</v>
      </c>
      <c r="G88" s="30"/>
      <c r="H88" s="33" t="str">
        <f>+LEFT(BD_Detalles[[#This Row],[Clase]],2)</f>
        <v>10</v>
      </c>
      <c r="I88" s="28" t="str">
        <f>+IFERROR(VLOOKUP(BD_Detalles[[#This Row],[idcapa]],Capas[[idcapa]:[Tipo]],3,0),"")</f>
        <v>Polígono</v>
      </c>
    </row>
    <row r="89" spans="1:9" x14ac:dyDescent="0.3">
      <c r="A89" s="25" t="s">
        <v>586</v>
      </c>
      <c r="B89" s="44" t="str">
        <f>+IFERROR(VLOOKUP(BD_Detalles[[#This Row],[Clase]],'Resumen Capas'!$A$4:$C$1048576,2,0),"COMPLETAR")</f>
        <v>Población 06-10 años</v>
      </c>
      <c r="C89" s="26" t="str">
        <f>+IFERROR(IF(RIGHT(BD_Detalles[[#This Row],[Clase]],1)="0","",VLOOKUP(BD_Detalles[[#This Row],[Clase]],'Resumen Capas'!$A$4:$C$1048576,3,0)),"COMPLETAR")</f>
        <v>Clasificación</v>
      </c>
      <c r="D89" s="55" t="s">
        <v>653</v>
      </c>
      <c r="E89" s="58" t="s">
        <v>715</v>
      </c>
      <c r="F89" s="56" t="str">
        <f>+IFERROR(VLOOKUP(BD_Detalles[[#This Row],[Clase]],'Resumen Capas'!$A$4:$C$1048576,2,0),"COMPLETAR")</f>
        <v>Población 06-10 años</v>
      </c>
      <c r="G89" s="30"/>
      <c r="H89" s="33" t="str">
        <f>+LEFT(BD_Detalles[[#This Row],[Clase]],2)</f>
        <v>10</v>
      </c>
      <c r="I89" s="28" t="str">
        <f>+IFERROR(VLOOKUP(BD_Detalles[[#This Row],[idcapa]],Capas[[idcapa]:[Tipo]],3,0),"")</f>
        <v>Polígono</v>
      </c>
    </row>
    <row r="90" spans="1:9" x14ac:dyDescent="0.3">
      <c r="A90" s="25" t="s">
        <v>586</v>
      </c>
      <c r="B90" s="44" t="str">
        <f>+IFERROR(VLOOKUP(BD_Detalles[[#This Row],[Clase]],'Resumen Capas'!$A$4:$C$1048576,2,0),"COMPLETAR")</f>
        <v>Población 06-10 años</v>
      </c>
      <c r="C90" s="26" t="str">
        <f>+IFERROR(IF(RIGHT(BD_Detalles[[#This Row],[Clase]],1)="0","",VLOOKUP(BD_Detalles[[#This Row],[Clase]],'Resumen Capas'!$A$4:$C$1048576,3,0)),"COMPLETAR")</f>
        <v>Clasificación</v>
      </c>
      <c r="D90" s="55" t="s">
        <v>654</v>
      </c>
      <c r="E90" s="59" t="s">
        <v>716</v>
      </c>
      <c r="F90" s="56" t="str">
        <f>+IFERROR(VLOOKUP(BD_Detalles[[#This Row],[Clase]],'Resumen Capas'!$A$4:$C$1048576,2,0),"COMPLETAR")</f>
        <v>Población 06-10 años</v>
      </c>
      <c r="G90" s="30"/>
      <c r="H90" s="33" t="str">
        <f>+LEFT(BD_Detalles[[#This Row],[Clase]],2)</f>
        <v>10</v>
      </c>
      <c r="I90" s="28" t="str">
        <f>+IFERROR(VLOOKUP(BD_Detalles[[#This Row],[idcapa]],Capas[[idcapa]:[Tipo]],3,0),"")</f>
        <v>Polígono</v>
      </c>
    </row>
    <row r="91" spans="1:9" x14ac:dyDescent="0.3">
      <c r="A91" s="25" t="s">
        <v>586</v>
      </c>
      <c r="B91" s="44" t="str">
        <f>+IFERROR(VLOOKUP(BD_Detalles[[#This Row],[Clase]],'Resumen Capas'!$A$4:$C$1048576,2,0),"COMPLETAR")</f>
        <v>Población 06-10 años</v>
      </c>
      <c r="C91" s="26" t="str">
        <f>+IFERROR(IF(RIGHT(BD_Detalles[[#This Row],[Clase]],1)="0","",VLOOKUP(BD_Detalles[[#This Row],[Clase]],'Resumen Capas'!$A$4:$C$1048576,3,0)),"COMPLETAR")</f>
        <v>Clasificación</v>
      </c>
      <c r="D91" s="55" t="s">
        <v>655</v>
      </c>
      <c r="E91" s="60" t="s">
        <v>717</v>
      </c>
      <c r="F91" s="56" t="str">
        <f>+IFERROR(VLOOKUP(BD_Detalles[[#This Row],[Clase]],'Resumen Capas'!$A$4:$C$1048576,2,0),"COMPLETAR")</f>
        <v>Población 06-10 años</v>
      </c>
      <c r="G91" s="30"/>
      <c r="H91" s="33" t="str">
        <f>+LEFT(BD_Detalles[[#This Row],[Clase]],2)</f>
        <v>10</v>
      </c>
      <c r="I91" s="28" t="str">
        <f>+IFERROR(VLOOKUP(BD_Detalles[[#This Row],[idcapa]],Capas[[idcapa]:[Tipo]],3,0),"")</f>
        <v>Polígono</v>
      </c>
    </row>
    <row r="92" spans="1:9" x14ac:dyDescent="0.3">
      <c r="A92" s="25" t="s">
        <v>586</v>
      </c>
      <c r="B92" s="44" t="str">
        <f>+IFERROR(VLOOKUP(BD_Detalles[[#This Row],[Clase]],'Resumen Capas'!$A$4:$C$1048576,2,0),"COMPLETAR")</f>
        <v>Población 06-10 años</v>
      </c>
      <c r="C92" s="26" t="str">
        <f>+IFERROR(IF(RIGHT(BD_Detalles[[#This Row],[Clase]],1)="0","",VLOOKUP(BD_Detalles[[#This Row],[Clase]],'Resumen Capas'!$A$4:$C$1048576,3,0)),"COMPLETAR")</f>
        <v>Clasificación</v>
      </c>
      <c r="D92" s="55" t="s">
        <v>656</v>
      </c>
      <c r="E92" s="61" t="s">
        <v>134</v>
      </c>
      <c r="F92" s="56" t="str">
        <f>+IFERROR(VLOOKUP(BD_Detalles[[#This Row],[Clase]],'Resumen Capas'!$A$4:$C$1048576,2,0),"COMPLETAR")</f>
        <v>Población 06-10 años</v>
      </c>
      <c r="G92" s="30"/>
      <c r="H92" s="33" t="str">
        <f>+LEFT(BD_Detalles[[#This Row],[Clase]],2)</f>
        <v>10</v>
      </c>
      <c r="I92" s="28" t="str">
        <f>+IFERROR(VLOOKUP(BD_Detalles[[#This Row],[idcapa]],Capas[[idcapa]:[Tipo]],3,0),"")</f>
        <v>Polígono</v>
      </c>
    </row>
    <row r="93" spans="1:9" x14ac:dyDescent="0.3">
      <c r="A93" s="25" t="s">
        <v>586</v>
      </c>
      <c r="B93" s="44" t="str">
        <f>+IFERROR(VLOOKUP(BD_Detalles[[#This Row],[Clase]],'Resumen Capas'!$A$4:$C$1048576,2,0),"COMPLETAR")</f>
        <v>Población 06-10 años</v>
      </c>
      <c r="C93" s="26" t="str">
        <f>+IFERROR(IF(RIGHT(BD_Detalles[[#This Row],[Clase]],1)="0","",VLOOKUP(BD_Detalles[[#This Row],[Clase]],'Resumen Capas'!$A$4:$C$1048576,3,0)),"COMPLETAR")</f>
        <v>Clasificación</v>
      </c>
      <c r="D93" s="55" t="s">
        <v>713</v>
      </c>
      <c r="E93" s="62" t="s">
        <v>718</v>
      </c>
      <c r="F93" s="56" t="str">
        <f>+IFERROR(VLOOKUP(BD_Detalles[[#This Row],[Clase]],'Resumen Capas'!$A$4:$C$1048576,2,0),"COMPLETAR")</f>
        <v>Población 06-10 años</v>
      </c>
      <c r="G93" s="30"/>
      <c r="H93" s="33" t="str">
        <f>+LEFT(BD_Detalles[[#This Row],[Clase]],2)</f>
        <v>10</v>
      </c>
      <c r="I93" s="28" t="str">
        <f>+IFERROR(VLOOKUP(BD_Detalles[[#This Row],[idcapa]],Capas[[idcapa]:[Tipo]],3,0),"")</f>
        <v>Polígono</v>
      </c>
    </row>
    <row r="94" spans="1:9" x14ac:dyDescent="0.3">
      <c r="A94" s="25" t="s">
        <v>587</v>
      </c>
      <c r="B94" s="44" t="str">
        <f>+IFERROR(VLOOKUP(BD_Detalles[[#This Row],[Clase]],'Resumen Capas'!$A$4:$C$1048576,2,0),"COMPLETAR")</f>
        <v>Población 11-15 años</v>
      </c>
      <c r="C94" s="26" t="str">
        <f>+IFERROR(IF(RIGHT(BD_Detalles[[#This Row],[Clase]],1)="0","",VLOOKUP(BD_Detalles[[#This Row],[Clase]],'Resumen Capas'!$A$4:$C$1048576,3,0)),"COMPLETAR")</f>
        <v>Clasificación</v>
      </c>
      <c r="D94" s="55" t="s">
        <v>652</v>
      </c>
      <c r="E94" s="57" t="s">
        <v>714</v>
      </c>
      <c r="F94" s="56" t="str">
        <f>+IFERROR(VLOOKUP(BD_Detalles[[#This Row],[Clase]],'Resumen Capas'!$A$4:$C$1048576,2,0),"COMPLETAR")</f>
        <v>Población 11-15 años</v>
      </c>
      <c r="G94" s="30"/>
      <c r="H94" s="33" t="str">
        <f>+LEFT(BD_Detalles[[#This Row],[Clase]],2)</f>
        <v>11</v>
      </c>
      <c r="I94" s="28" t="str">
        <f>+IFERROR(VLOOKUP(BD_Detalles[[#This Row],[idcapa]],Capas[[idcapa]:[Tipo]],3,0),"")</f>
        <v>Polígono</v>
      </c>
    </row>
    <row r="95" spans="1:9" x14ac:dyDescent="0.3">
      <c r="A95" s="25" t="s">
        <v>587</v>
      </c>
      <c r="B95" s="44" t="str">
        <f>+IFERROR(VLOOKUP(BD_Detalles[[#This Row],[Clase]],'Resumen Capas'!$A$4:$C$1048576,2,0),"COMPLETAR")</f>
        <v>Población 11-15 años</v>
      </c>
      <c r="C95" s="26" t="str">
        <f>+IFERROR(IF(RIGHT(BD_Detalles[[#This Row],[Clase]],1)="0","",VLOOKUP(BD_Detalles[[#This Row],[Clase]],'Resumen Capas'!$A$4:$C$1048576,3,0)),"COMPLETAR")</f>
        <v>Clasificación</v>
      </c>
      <c r="D95" s="55" t="s">
        <v>653</v>
      </c>
      <c r="E95" s="58" t="s">
        <v>715</v>
      </c>
      <c r="F95" s="56" t="str">
        <f>+IFERROR(VLOOKUP(BD_Detalles[[#This Row],[Clase]],'Resumen Capas'!$A$4:$C$1048576,2,0),"COMPLETAR")</f>
        <v>Población 11-15 años</v>
      </c>
      <c r="G95" s="30"/>
      <c r="H95" s="33" t="str">
        <f>+LEFT(BD_Detalles[[#This Row],[Clase]],2)</f>
        <v>11</v>
      </c>
      <c r="I95" s="28" t="str">
        <f>+IFERROR(VLOOKUP(BD_Detalles[[#This Row],[idcapa]],Capas[[idcapa]:[Tipo]],3,0),"")</f>
        <v>Polígono</v>
      </c>
    </row>
    <row r="96" spans="1:9" x14ac:dyDescent="0.3">
      <c r="A96" s="25" t="s">
        <v>587</v>
      </c>
      <c r="B96" s="44" t="str">
        <f>+IFERROR(VLOOKUP(BD_Detalles[[#This Row],[Clase]],'Resumen Capas'!$A$4:$C$1048576,2,0),"COMPLETAR")</f>
        <v>Población 11-15 años</v>
      </c>
      <c r="C96" s="26" t="str">
        <f>+IFERROR(IF(RIGHT(BD_Detalles[[#This Row],[Clase]],1)="0","",VLOOKUP(BD_Detalles[[#This Row],[Clase]],'Resumen Capas'!$A$4:$C$1048576,3,0)),"COMPLETAR")</f>
        <v>Clasificación</v>
      </c>
      <c r="D96" s="55" t="s">
        <v>654</v>
      </c>
      <c r="E96" s="59" t="s">
        <v>716</v>
      </c>
      <c r="F96" s="56" t="str">
        <f>+IFERROR(VLOOKUP(BD_Detalles[[#This Row],[Clase]],'Resumen Capas'!$A$4:$C$1048576,2,0),"COMPLETAR")</f>
        <v>Población 11-15 años</v>
      </c>
      <c r="G96" s="30"/>
      <c r="H96" s="33" t="str">
        <f>+LEFT(BD_Detalles[[#This Row],[Clase]],2)</f>
        <v>11</v>
      </c>
      <c r="I96" s="28" t="str">
        <f>+IFERROR(VLOOKUP(BD_Detalles[[#This Row],[idcapa]],Capas[[idcapa]:[Tipo]],3,0),"")</f>
        <v>Polígono</v>
      </c>
    </row>
    <row r="97" spans="1:9" x14ac:dyDescent="0.3">
      <c r="A97" s="25" t="s">
        <v>587</v>
      </c>
      <c r="B97" s="44" t="str">
        <f>+IFERROR(VLOOKUP(BD_Detalles[[#This Row],[Clase]],'Resumen Capas'!$A$4:$C$1048576,2,0),"COMPLETAR")</f>
        <v>Población 11-15 años</v>
      </c>
      <c r="C97" s="26" t="str">
        <f>+IFERROR(IF(RIGHT(BD_Detalles[[#This Row],[Clase]],1)="0","",VLOOKUP(BD_Detalles[[#This Row],[Clase]],'Resumen Capas'!$A$4:$C$1048576,3,0)),"COMPLETAR")</f>
        <v>Clasificación</v>
      </c>
      <c r="D97" s="55" t="s">
        <v>655</v>
      </c>
      <c r="E97" s="60" t="s">
        <v>717</v>
      </c>
      <c r="F97" s="56" t="str">
        <f>+IFERROR(VLOOKUP(BD_Detalles[[#This Row],[Clase]],'Resumen Capas'!$A$4:$C$1048576,2,0),"COMPLETAR")</f>
        <v>Población 11-15 años</v>
      </c>
      <c r="G97" s="30"/>
      <c r="H97" s="33" t="str">
        <f>+LEFT(BD_Detalles[[#This Row],[Clase]],2)</f>
        <v>11</v>
      </c>
      <c r="I97" s="28" t="str">
        <f>+IFERROR(VLOOKUP(BD_Detalles[[#This Row],[idcapa]],Capas[[idcapa]:[Tipo]],3,0),"")</f>
        <v>Polígono</v>
      </c>
    </row>
    <row r="98" spans="1:9" x14ac:dyDescent="0.3">
      <c r="A98" s="25" t="s">
        <v>587</v>
      </c>
      <c r="B98" s="44" t="str">
        <f>+IFERROR(VLOOKUP(BD_Detalles[[#This Row],[Clase]],'Resumen Capas'!$A$4:$C$1048576,2,0),"COMPLETAR")</f>
        <v>Población 11-15 años</v>
      </c>
      <c r="C98" s="26" t="str">
        <f>+IFERROR(IF(RIGHT(BD_Detalles[[#This Row],[Clase]],1)="0","",VLOOKUP(BD_Detalles[[#This Row],[Clase]],'Resumen Capas'!$A$4:$C$1048576,3,0)),"COMPLETAR")</f>
        <v>Clasificación</v>
      </c>
      <c r="D98" s="55" t="s">
        <v>656</v>
      </c>
      <c r="E98" s="61" t="s">
        <v>134</v>
      </c>
      <c r="F98" s="56" t="str">
        <f>+IFERROR(VLOOKUP(BD_Detalles[[#This Row],[Clase]],'Resumen Capas'!$A$4:$C$1048576,2,0),"COMPLETAR")</f>
        <v>Población 11-15 años</v>
      </c>
      <c r="G98" s="30"/>
      <c r="H98" s="33" t="str">
        <f>+LEFT(BD_Detalles[[#This Row],[Clase]],2)</f>
        <v>11</v>
      </c>
      <c r="I98" s="28" t="str">
        <f>+IFERROR(VLOOKUP(BD_Detalles[[#This Row],[idcapa]],Capas[[idcapa]:[Tipo]],3,0),"")</f>
        <v>Polígono</v>
      </c>
    </row>
    <row r="99" spans="1:9" x14ac:dyDescent="0.3">
      <c r="A99" s="25" t="s">
        <v>587</v>
      </c>
      <c r="B99" s="44" t="str">
        <f>+IFERROR(VLOOKUP(BD_Detalles[[#This Row],[Clase]],'Resumen Capas'!$A$4:$C$1048576,2,0),"COMPLETAR")</f>
        <v>Población 11-15 años</v>
      </c>
      <c r="C99" s="26" t="str">
        <f>+IFERROR(IF(RIGHT(BD_Detalles[[#This Row],[Clase]],1)="0","",VLOOKUP(BD_Detalles[[#This Row],[Clase]],'Resumen Capas'!$A$4:$C$1048576,3,0)),"COMPLETAR")</f>
        <v>Clasificación</v>
      </c>
      <c r="D99" s="55" t="s">
        <v>713</v>
      </c>
      <c r="E99" s="62" t="s">
        <v>718</v>
      </c>
      <c r="F99" s="56" t="str">
        <f>+IFERROR(VLOOKUP(BD_Detalles[[#This Row],[Clase]],'Resumen Capas'!$A$4:$C$1048576,2,0),"COMPLETAR")</f>
        <v>Población 11-15 años</v>
      </c>
      <c r="G99" s="30"/>
      <c r="H99" s="33" t="str">
        <f>+LEFT(BD_Detalles[[#This Row],[Clase]],2)</f>
        <v>11</v>
      </c>
      <c r="I99" s="28" t="str">
        <f>+IFERROR(VLOOKUP(BD_Detalles[[#This Row],[idcapa]],Capas[[idcapa]:[Tipo]],3,0),"")</f>
        <v>Polígono</v>
      </c>
    </row>
    <row r="100" spans="1:9" x14ac:dyDescent="0.3">
      <c r="A100" s="25" t="s">
        <v>588</v>
      </c>
      <c r="B100" s="44" t="str">
        <f>+IFERROR(VLOOKUP(BD_Detalles[[#This Row],[Clase]],'Resumen Capas'!$A$4:$C$1048576,2,0),"COMPLETAR")</f>
        <v>Población 16-20 años</v>
      </c>
      <c r="C100" s="26" t="str">
        <f>+IFERROR(IF(RIGHT(BD_Detalles[[#This Row],[Clase]],1)="0","",VLOOKUP(BD_Detalles[[#This Row],[Clase]],'Resumen Capas'!$A$4:$C$1048576,3,0)),"COMPLETAR")</f>
        <v>Clasificación</v>
      </c>
      <c r="D100" s="55" t="s">
        <v>652</v>
      </c>
      <c r="E100" s="57" t="s">
        <v>714</v>
      </c>
      <c r="F100" s="56" t="str">
        <f>+IFERROR(VLOOKUP(BD_Detalles[[#This Row],[Clase]],'Resumen Capas'!$A$4:$C$1048576,2,0),"COMPLETAR")</f>
        <v>Población 16-20 años</v>
      </c>
      <c r="G100" s="30"/>
      <c r="H100" s="33" t="str">
        <f>+LEFT(BD_Detalles[[#This Row],[Clase]],2)</f>
        <v>12</v>
      </c>
      <c r="I100" s="28" t="str">
        <f>+IFERROR(VLOOKUP(BD_Detalles[[#This Row],[idcapa]],Capas[[idcapa]:[Tipo]],3,0),"")</f>
        <v>Polígono</v>
      </c>
    </row>
    <row r="101" spans="1:9" x14ac:dyDescent="0.3">
      <c r="A101" s="25" t="s">
        <v>588</v>
      </c>
      <c r="B101" s="44" t="str">
        <f>+IFERROR(VLOOKUP(BD_Detalles[[#This Row],[Clase]],'Resumen Capas'!$A$4:$C$1048576,2,0),"COMPLETAR")</f>
        <v>Población 16-20 años</v>
      </c>
      <c r="C101" s="26" t="str">
        <f>+IFERROR(IF(RIGHT(BD_Detalles[[#This Row],[Clase]],1)="0","",VLOOKUP(BD_Detalles[[#This Row],[Clase]],'Resumen Capas'!$A$4:$C$1048576,3,0)),"COMPLETAR")</f>
        <v>Clasificación</v>
      </c>
      <c r="D101" s="55" t="s">
        <v>653</v>
      </c>
      <c r="E101" s="58" t="s">
        <v>715</v>
      </c>
      <c r="F101" s="56" t="str">
        <f>+IFERROR(VLOOKUP(BD_Detalles[[#This Row],[Clase]],'Resumen Capas'!$A$4:$C$1048576,2,0),"COMPLETAR")</f>
        <v>Población 16-20 años</v>
      </c>
      <c r="G101" s="30"/>
      <c r="H101" s="33" t="str">
        <f>+LEFT(BD_Detalles[[#This Row],[Clase]],2)</f>
        <v>12</v>
      </c>
      <c r="I101" s="28" t="str">
        <f>+IFERROR(VLOOKUP(BD_Detalles[[#This Row],[idcapa]],Capas[[idcapa]:[Tipo]],3,0),"")</f>
        <v>Polígono</v>
      </c>
    </row>
    <row r="102" spans="1:9" x14ac:dyDescent="0.3">
      <c r="A102" s="25" t="s">
        <v>588</v>
      </c>
      <c r="B102" s="44" t="str">
        <f>+IFERROR(VLOOKUP(BD_Detalles[[#This Row],[Clase]],'Resumen Capas'!$A$4:$C$1048576,2,0),"COMPLETAR")</f>
        <v>Población 16-20 años</v>
      </c>
      <c r="C102" s="26" t="str">
        <f>+IFERROR(IF(RIGHT(BD_Detalles[[#This Row],[Clase]],1)="0","",VLOOKUP(BD_Detalles[[#This Row],[Clase]],'Resumen Capas'!$A$4:$C$1048576,3,0)),"COMPLETAR")</f>
        <v>Clasificación</v>
      </c>
      <c r="D102" s="55" t="s">
        <v>654</v>
      </c>
      <c r="E102" s="59" t="s">
        <v>716</v>
      </c>
      <c r="F102" s="56" t="str">
        <f>+IFERROR(VLOOKUP(BD_Detalles[[#This Row],[Clase]],'Resumen Capas'!$A$4:$C$1048576,2,0),"COMPLETAR")</f>
        <v>Población 16-20 años</v>
      </c>
      <c r="G102" s="30"/>
      <c r="H102" s="33" t="str">
        <f>+LEFT(BD_Detalles[[#This Row],[Clase]],2)</f>
        <v>12</v>
      </c>
      <c r="I102" s="28" t="str">
        <f>+IFERROR(VLOOKUP(BD_Detalles[[#This Row],[idcapa]],Capas[[idcapa]:[Tipo]],3,0),"")</f>
        <v>Polígono</v>
      </c>
    </row>
    <row r="103" spans="1:9" x14ac:dyDescent="0.3">
      <c r="A103" s="25" t="s">
        <v>588</v>
      </c>
      <c r="B103" s="44" t="str">
        <f>+IFERROR(VLOOKUP(BD_Detalles[[#This Row],[Clase]],'Resumen Capas'!$A$4:$C$1048576,2,0),"COMPLETAR")</f>
        <v>Población 16-20 años</v>
      </c>
      <c r="C103" s="26" t="str">
        <f>+IFERROR(IF(RIGHT(BD_Detalles[[#This Row],[Clase]],1)="0","",VLOOKUP(BD_Detalles[[#This Row],[Clase]],'Resumen Capas'!$A$4:$C$1048576,3,0)),"COMPLETAR")</f>
        <v>Clasificación</v>
      </c>
      <c r="D103" s="55" t="s">
        <v>655</v>
      </c>
      <c r="E103" s="60" t="s">
        <v>717</v>
      </c>
      <c r="F103" s="56" t="str">
        <f>+IFERROR(VLOOKUP(BD_Detalles[[#This Row],[Clase]],'Resumen Capas'!$A$4:$C$1048576,2,0),"COMPLETAR")</f>
        <v>Población 16-20 años</v>
      </c>
      <c r="G103" s="30"/>
      <c r="H103" s="33" t="str">
        <f>+LEFT(BD_Detalles[[#This Row],[Clase]],2)</f>
        <v>12</v>
      </c>
      <c r="I103" s="28" t="str">
        <f>+IFERROR(VLOOKUP(BD_Detalles[[#This Row],[idcapa]],Capas[[idcapa]:[Tipo]],3,0),"")</f>
        <v>Polígono</v>
      </c>
    </row>
    <row r="104" spans="1:9" x14ac:dyDescent="0.3">
      <c r="A104" s="25" t="s">
        <v>588</v>
      </c>
      <c r="B104" s="44" t="str">
        <f>+IFERROR(VLOOKUP(BD_Detalles[[#This Row],[Clase]],'Resumen Capas'!$A$4:$C$1048576,2,0),"COMPLETAR")</f>
        <v>Población 16-20 años</v>
      </c>
      <c r="C104" s="26" t="str">
        <f>+IFERROR(IF(RIGHT(BD_Detalles[[#This Row],[Clase]],1)="0","",VLOOKUP(BD_Detalles[[#This Row],[Clase]],'Resumen Capas'!$A$4:$C$1048576,3,0)),"COMPLETAR")</f>
        <v>Clasificación</v>
      </c>
      <c r="D104" s="55" t="s">
        <v>656</v>
      </c>
      <c r="E104" s="61" t="s">
        <v>134</v>
      </c>
      <c r="F104" s="56" t="str">
        <f>+IFERROR(VLOOKUP(BD_Detalles[[#This Row],[Clase]],'Resumen Capas'!$A$4:$C$1048576,2,0),"COMPLETAR")</f>
        <v>Población 16-20 años</v>
      </c>
      <c r="G104" s="30"/>
      <c r="H104" s="33" t="str">
        <f>+LEFT(BD_Detalles[[#This Row],[Clase]],2)</f>
        <v>12</v>
      </c>
      <c r="I104" s="28" t="str">
        <f>+IFERROR(VLOOKUP(BD_Detalles[[#This Row],[idcapa]],Capas[[idcapa]:[Tipo]],3,0),"")</f>
        <v>Polígono</v>
      </c>
    </row>
    <row r="105" spans="1:9" x14ac:dyDescent="0.3">
      <c r="A105" s="25" t="s">
        <v>588</v>
      </c>
      <c r="B105" s="44" t="str">
        <f>+IFERROR(VLOOKUP(BD_Detalles[[#This Row],[Clase]],'Resumen Capas'!$A$4:$C$1048576,2,0),"COMPLETAR")</f>
        <v>Población 16-20 años</v>
      </c>
      <c r="C105" s="26" t="str">
        <f>+IFERROR(IF(RIGHT(BD_Detalles[[#This Row],[Clase]],1)="0","",VLOOKUP(BD_Detalles[[#This Row],[Clase]],'Resumen Capas'!$A$4:$C$1048576,3,0)),"COMPLETAR")</f>
        <v>Clasificación</v>
      </c>
      <c r="D105" s="55" t="s">
        <v>713</v>
      </c>
      <c r="E105" s="62" t="s">
        <v>718</v>
      </c>
      <c r="F105" s="56" t="str">
        <f>+IFERROR(VLOOKUP(BD_Detalles[[#This Row],[Clase]],'Resumen Capas'!$A$4:$C$1048576,2,0),"COMPLETAR")</f>
        <v>Población 16-20 años</v>
      </c>
      <c r="G105" s="30"/>
      <c r="H105" s="33" t="str">
        <f>+LEFT(BD_Detalles[[#This Row],[Clase]],2)</f>
        <v>12</v>
      </c>
      <c r="I105" s="28" t="str">
        <f>+IFERROR(VLOOKUP(BD_Detalles[[#This Row],[idcapa]],Capas[[idcapa]:[Tipo]],3,0),"")</f>
        <v>Polígono</v>
      </c>
    </row>
    <row r="106" spans="1:9" x14ac:dyDescent="0.3">
      <c r="A106" s="25" t="s">
        <v>589</v>
      </c>
      <c r="B106" s="44" t="str">
        <f>+IFERROR(VLOOKUP(BD_Detalles[[#This Row],[Clase]],'Resumen Capas'!$A$4:$C$1048576,2,0),"COMPLETAR")</f>
        <v>Población 21-25 años</v>
      </c>
      <c r="C106" s="26" t="str">
        <f>+IFERROR(IF(RIGHT(BD_Detalles[[#This Row],[Clase]],1)="0","",VLOOKUP(BD_Detalles[[#This Row],[Clase]],'Resumen Capas'!$A$4:$C$1048576,3,0)),"COMPLETAR")</f>
        <v>Clasificación</v>
      </c>
      <c r="D106" s="55" t="s">
        <v>652</v>
      </c>
      <c r="E106" s="57" t="s">
        <v>714</v>
      </c>
      <c r="F106" s="56" t="str">
        <f>+IFERROR(VLOOKUP(BD_Detalles[[#This Row],[Clase]],'Resumen Capas'!$A$4:$C$1048576,2,0),"COMPLETAR")</f>
        <v>Población 21-25 años</v>
      </c>
      <c r="G106" s="30"/>
      <c r="H106" s="33" t="str">
        <f>+LEFT(BD_Detalles[[#This Row],[Clase]],2)</f>
        <v>13</v>
      </c>
      <c r="I106" s="28" t="str">
        <f>+IFERROR(VLOOKUP(BD_Detalles[[#This Row],[idcapa]],Capas[[idcapa]:[Tipo]],3,0),"")</f>
        <v>Polígono</v>
      </c>
    </row>
    <row r="107" spans="1:9" x14ac:dyDescent="0.3">
      <c r="A107" s="25" t="s">
        <v>589</v>
      </c>
      <c r="B107" s="44" t="str">
        <f>+IFERROR(VLOOKUP(BD_Detalles[[#This Row],[Clase]],'Resumen Capas'!$A$4:$C$1048576,2,0),"COMPLETAR")</f>
        <v>Población 21-25 años</v>
      </c>
      <c r="C107" s="26" t="str">
        <f>+IFERROR(IF(RIGHT(BD_Detalles[[#This Row],[Clase]],1)="0","",VLOOKUP(BD_Detalles[[#This Row],[Clase]],'Resumen Capas'!$A$4:$C$1048576,3,0)),"COMPLETAR")</f>
        <v>Clasificación</v>
      </c>
      <c r="D107" s="55" t="s">
        <v>653</v>
      </c>
      <c r="E107" s="58" t="s">
        <v>715</v>
      </c>
      <c r="F107" s="56" t="str">
        <f>+IFERROR(VLOOKUP(BD_Detalles[[#This Row],[Clase]],'Resumen Capas'!$A$4:$C$1048576,2,0),"COMPLETAR")</f>
        <v>Población 21-25 años</v>
      </c>
      <c r="G107" s="30"/>
      <c r="H107" s="33" t="str">
        <f>+LEFT(BD_Detalles[[#This Row],[Clase]],2)</f>
        <v>13</v>
      </c>
      <c r="I107" s="28" t="str">
        <f>+IFERROR(VLOOKUP(BD_Detalles[[#This Row],[idcapa]],Capas[[idcapa]:[Tipo]],3,0),"")</f>
        <v>Polígono</v>
      </c>
    </row>
    <row r="108" spans="1:9" x14ac:dyDescent="0.3">
      <c r="A108" s="25" t="s">
        <v>589</v>
      </c>
      <c r="B108" s="44" t="str">
        <f>+IFERROR(VLOOKUP(BD_Detalles[[#This Row],[Clase]],'Resumen Capas'!$A$4:$C$1048576,2,0),"COMPLETAR")</f>
        <v>Población 21-25 años</v>
      </c>
      <c r="C108" s="26" t="str">
        <f>+IFERROR(IF(RIGHT(BD_Detalles[[#This Row],[Clase]],1)="0","",VLOOKUP(BD_Detalles[[#This Row],[Clase]],'Resumen Capas'!$A$4:$C$1048576,3,0)),"COMPLETAR")</f>
        <v>Clasificación</v>
      </c>
      <c r="D108" s="55" t="s">
        <v>654</v>
      </c>
      <c r="E108" s="59" t="s">
        <v>716</v>
      </c>
      <c r="F108" s="56" t="str">
        <f>+IFERROR(VLOOKUP(BD_Detalles[[#This Row],[Clase]],'Resumen Capas'!$A$4:$C$1048576,2,0),"COMPLETAR")</f>
        <v>Población 21-25 años</v>
      </c>
      <c r="G108" s="30"/>
      <c r="H108" s="33" t="str">
        <f>+LEFT(BD_Detalles[[#This Row],[Clase]],2)</f>
        <v>13</v>
      </c>
      <c r="I108" s="28" t="str">
        <f>+IFERROR(VLOOKUP(BD_Detalles[[#This Row],[idcapa]],Capas[[idcapa]:[Tipo]],3,0),"")</f>
        <v>Polígono</v>
      </c>
    </row>
    <row r="109" spans="1:9" x14ac:dyDescent="0.3">
      <c r="A109" s="25" t="s">
        <v>589</v>
      </c>
      <c r="B109" s="44" t="str">
        <f>+IFERROR(VLOOKUP(BD_Detalles[[#This Row],[Clase]],'Resumen Capas'!$A$4:$C$1048576,2,0),"COMPLETAR")</f>
        <v>Población 21-25 años</v>
      </c>
      <c r="C109" s="26" t="str">
        <f>+IFERROR(IF(RIGHT(BD_Detalles[[#This Row],[Clase]],1)="0","",VLOOKUP(BD_Detalles[[#This Row],[Clase]],'Resumen Capas'!$A$4:$C$1048576,3,0)),"COMPLETAR")</f>
        <v>Clasificación</v>
      </c>
      <c r="D109" s="55" t="s">
        <v>655</v>
      </c>
      <c r="E109" s="60" t="s">
        <v>717</v>
      </c>
      <c r="F109" s="56" t="str">
        <f>+IFERROR(VLOOKUP(BD_Detalles[[#This Row],[Clase]],'Resumen Capas'!$A$4:$C$1048576,2,0),"COMPLETAR")</f>
        <v>Población 21-25 años</v>
      </c>
      <c r="G109" s="30"/>
      <c r="H109" s="33" t="str">
        <f>+LEFT(BD_Detalles[[#This Row],[Clase]],2)</f>
        <v>13</v>
      </c>
      <c r="I109" s="28" t="str">
        <f>+IFERROR(VLOOKUP(BD_Detalles[[#This Row],[idcapa]],Capas[[idcapa]:[Tipo]],3,0),"")</f>
        <v>Polígono</v>
      </c>
    </row>
    <row r="110" spans="1:9" x14ac:dyDescent="0.3">
      <c r="A110" s="25" t="s">
        <v>589</v>
      </c>
      <c r="B110" s="44" t="str">
        <f>+IFERROR(VLOOKUP(BD_Detalles[[#This Row],[Clase]],'Resumen Capas'!$A$4:$C$1048576,2,0),"COMPLETAR")</f>
        <v>Población 21-25 años</v>
      </c>
      <c r="C110" s="26" t="str">
        <f>+IFERROR(IF(RIGHT(BD_Detalles[[#This Row],[Clase]],1)="0","",VLOOKUP(BD_Detalles[[#This Row],[Clase]],'Resumen Capas'!$A$4:$C$1048576,3,0)),"COMPLETAR")</f>
        <v>Clasificación</v>
      </c>
      <c r="D110" s="55" t="s">
        <v>656</v>
      </c>
      <c r="E110" s="61" t="s">
        <v>134</v>
      </c>
      <c r="F110" s="56" t="str">
        <f>+IFERROR(VLOOKUP(BD_Detalles[[#This Row],[Clase]],'Resumen Capas'!$A$4:$C$1048576,2,0),"COMPLETAR")</f>
        <v>Población 21-25 años</v>
      </c>
      <c r="G110" s="30"/>
      <c r="H110" s="33" t="str">
        <f>+LEFT(BD_Detalles[[#This Row],[Clase]],2)</f>
        <v>13</v>
      </c>
      <c r="I110" s="28" t="str">
        <f>+IFERROR(VLOOKUP(BD_Detalles[[#This Row],[idcapa]],Capas[[idcapa]:[Tipo]],3,0),"")</f>
        <v>Polígono</v>
      </c>
    </row>
    <row r="111" spans="1:9" x14ac:dyDescent="0.3">
      <c r="A111" s="25" t="s">
        <v>589</v>
      </c>
      <c r="B111" s="44" t="str">
        <f>+IFERROR(VLOOKUP(BD_Detalles[[#This Row],[Clase]],'Resumen Capas'!$A$4:$C$1048576,2,0),"COMPLETAR")</f>
        <v>Población 21-25 años</v>
      </c>
      <c r="C111" s="26" t="str">
        <f>+IFERROR(IF(RIGHT(BD_Detalles[[#This Row],[Clase]],1)="0","",VLOOKUP(BD_Detalles[[#This Row],[Clase]],'Resumen Capas'!$A$4:$C$1048576,3,0)),"COMPLETAR")</f>
        <v>Clasificación</v>
      </c>
      <c r="D111" s="55" t="s">
        <v>713</v>
      </c>
      <c r="E111" s="62" t="s">
        <v>718</v>
      </c>
      <c r="F111" s="56" t="str">
        <f>+IFERROR(VLOOKUP(BD_Detalles[[#This Row],[Clase]],'Resumen Capas'!$A$4:$C$1048576,2,0),"COMPLETAR")</f>
        <v>Población 21-25 años</v>
      </c>
      <c r="G111" s="30"/>
      <c r="H111" s="33" t="str">
        <f>+LEFT(BD_Detalles[[#This Row],[Clase]],2)</f>
        <v>13</v>
      </c>
      <c r="I111" s="28" t="str">
        <f>+IFERROR(VLOOKUP(BD_Detalles[[#This Row],[idcapa]],Capas[[idcapa]:[Tipo]],3,0),"")</f>
        <v>Polígono</v>
      </c>
    </row>
    <row r="112" spans="1:9" x14ac:dyDescent="0.3">
      <c r="A112" s="25" t="s">
        <v>590</v>
      </c>
      <c r="B112" s="44" t="str">
        <f>+IFERROR(VLOOKUP(BD_Detalles[[#This Row],[Clase]],'Resumen Capas'!$A$4:$C$1048576,2,0),"COMPLETAR")</f>
        <v>Población 26-30 años</v>
      </c>
      <c r="C112" s="26" t="str">
        <f>+IFERROR(IF(RIGHT(BD_Detalles[[#This Row],[Clase]],1)="0","",VLOOKUP(BD_Detalles[[#This Row],[Clase]],'Resumen Capas'!$A$4:$C$1048576,3,0)),"COMPLETAR")</f>
        <v>Clasificación</v>
      </c>
      <c r="D112" s="55" t="s">
        <v>652</v>
      </c>
      <c r="E112" s="57" t="s">
        <v>714</v>
      </c>
      <c r="F112" s="56" t="str">
        <f>+IFERROR(VLOOKUP(BD_Detalles[[#This Row],[Clase]],'Resumen Capas'!$A$4:$C$1048576,2,0),"COMPLETAR")</f>
        <v>Población 26-30 años</v>
      </c>
      <c r="G112" s="30"/>
      <c r="H112" s="33" t="str">
        <f>+LEFT(BD_Detalles[[#This Row],[Clase]],2)</f>
        <v>14</v>
      </c>
      <c r="I112" s="28" t="str">
        <f>+IFERROR(VLOOKUP(BD_Detalles[[#This Row],[idcapa]],Capas[[idcapa]:[Tipo]],3,0),"")</f>
        <v>Polígono</v>
      </c>
    </row>
    <row r="113" spans="1:9" x14ac:dyDescent="0.3">
      <c r="A113" s="25" t="s">
        <v>590</v>
      </c>
      <c r="B113" s="44" t="str">
        <f>+IFERROR(VLOOKUP(BD_Detalles[[#This Row],[Clase]],'Resumen Capas'!$A$4:$C$1048576,2,0),"COMPLETAR")</f>
        <v>Población 26-30 años</v>
      </c>
      <c r="C113" s="26" t="str">
        <f>+IFERROR(IF(RIGHT(BD_Detalles[[#This Row],[Clase]],1)="0","",VLOOKUP(BD_Detalles[[#This Row],[Clase]],'Resumen Capas'!$A$4:$C$1048576,3,0)),"COMPLETAR")</f>
        <v>Clasificación</v>
      </c>
      <c r="D113" s="55" t="s">
        <v>653</v>
      </c>
      <c r="E113" s="58" t="s">
        <v>715</v>
      </c>
      <c r="F113" s="56" t="str">
        <f>+IFERROR(VLOOKUP(BD_Detalles[[#This Row],[Clase]],'Resumen Capas'!$A$4:$C$1048576,2,0),"COMPLETAR")</f>
        <v>Población 26-30 años</v>
      </c>
      <c r="G113" s="30"/>
      <c r="H113" s="33" t="str">
        <f>+LEFT(BD_Detalles[[#This Row],[Clase]],2)</f>
        <v>14</v>
      </c>
      <c r="I113" s="28" t="str">
        <f>+IFERROR(VLOOKUP(BD_Detalles[[#This Row],[idcapa]],Capas[[idcapa]:[Tipo]],3,0),"")</f>
        <v>Polígono</v>
      </c>
    </row>
    <row r="114" spans="1:9" x14ac:dyDescent="0.3">
      <c r="A114" s="25" t="s">
        <v>590</v>
      </c>
      <c r="B114" s="44" t="str">
        <f>+IFERROR(VLOOKUP(BD_Detalles[[#This Row],[Clase]],'Resumen Capas'!$A$4:$C$1048576,2,0),"COMPLETAR")</f>
        <v>Población 26-30 años</v>
      </c>
      <c r="C114" s="26" t="str">
        <f>+IFERROR(IF(RIGHT(BD_Detalles[[#This Row],[Clase]],1)="0","",VLOOKUP(BD_Detalles[[#This Row],[Clase]],'Resumen Capas'!$A$4:$C$1048576,3,0)),"COMPLETAR")</f>
        <v>Clasificación</v>
      </c>
      <c r="D114" s="55" t="s">
        <v>654</v>
      </c>
      <c r="E114" s="59" t="s">
        <v>716</v>
      </c>
      <c r="F114" s="56" t="str">
        <f>+IFERROR(VLOOKUP(BD_Detalles[[#This Row],[Clase]],'Resumen Capas'!$A$4:$C$1048576,2,0),"COMPLETAR")</f>
        <v>Población 26-30 años</v>
      </c>
      <c r="G114" s="30"/>
      <c r="H114" s="33" t="str">
        <f>+LEFT(BD_Detalles[[#This Row],[Clase]],2)</f>
        <v>14</v>
      </c>
      <c r="I114" s="28" t="str">
        <f>+IFERROR(VLOOKUP(BD_Detalles[[#This Row],[idcapa]],Capas[[idcapa]:[Tipo]],3,0),"")</f>
        <v>Polígono</v>
      </c>
    </row>
    <row r="115" spans="1:9" x14ac:dyDescent="0.3">
      <c r="A115" s="25" t="s">
        <v>590</v>
      </c>
      <c r="B115" s="44" t="str">
        <f>+IFERROR(VLOOKUP(BD_Detalles[[#This Row],[Clase]],'Resumen Capas'!$A$4:$C$1048576,2,0),"COMPLETAR")</f>
        <v>Población 26-30 años</v>
      </c>
      <c r="C115" s="26" t="str">
        <f>+IFERROR(IF(RIGHT(BD_Detalles[[#This Row],[Clase]],1)="0","",VLOOKUP(BD_Detalles[[#This Row],[Clase]],'Resumen Capas'!$A$4:$C$1048576,3,0)),"COMPLETAR")</f>
        <v>Clasificación</v>
      </c>
      <c r="D115" s="55" t="s">
        <v>655</v>
      </c>
      <c r="E115" s="60" t="s">
        <v>717</v>
      </c>
      <c r="F115" s="56" t="str">
        <f>+IFERROR(VLOOKUP(BD_Detalles[[#This Row],[Clase]],'Resumen Capas'!$A$4:$C$1048576,2,0),"COMPLETAR")</f>
        <v>Población 26-30 años</v>
      </c>
      <c r="G115" s="30"/>
      <c r="H115" s="33" t="str">
        <f>+LEFT(BD_Detalles[[#This Row],[Clase]],2)</f>
        <v>14</v>
      </c>
      <c r="I115" s="28" t="str">
        <f>+IFERROR(VLOOKUP(BD_Detalles[[#This Row],[idcapa]],Capas[[idcapa]:[Tipo]],3,0),"")</f>
        <v>Polígono</v>
      </c>
    </row>
    <row r="116" spans="1:9" x14ac:dyDescent="0.3">
      <c r="A116" s="25" t="s">
        <v>590</v>
      </c>
      <c r="B116" s="44" t="str">
        <f>+IFERROR(VLOOKUP(BD_Detalles[[#This Row],[Clase]],'Resumen Capas'!$A$4:$C$1048576,2,0),"COMPLETAR")</f>
        <v>Población 26-30 años</v>
      </c>
      <c r="C116" s="26" t="str">
        <f>+IFERROR(IF(RIGHT(BD_Detalles[[#This Row],[Clase]],1)="0","",VLOOKUP(BD_Detalles[[#This Row],[Clase]],'Resumen Capas'!$A$4:$C$1048576,3,0)),"COMPLETAR")</f>
        <v>Clasificación</v>
      </c>
      <c r="D116" s="55" t="s">
        <v>656</v>
      </c>
      <c r="E116" s="61" t="s">
        <v>134</v>
      </c>
      <c r="F116" s="56" t="str">
        <f>+IFERROR(VLOOKUP(BD_Detalles[[#This Row],[Clase]],'Resumen Capas'!$A$4:$C$1048576,2,0),"COMPLETAR")</f>
        <v>Población 26-30 años</v>
      </c>
      <c r="G116" s="30"/>
      <c r="H116" s="33" t="str">
        <f>+LEFT(BD_Detalles[[#This Row],[Clase]],2)</f>
        <v>14</v>
      </c>
      <c r="I116" s="28" t="str">
        <f>+IFERROR(VLOOKUP(BD_Detalles[[#This Row],[idcapa]],Capas[[idcapa]:[Tipo]],3,0),"")</f>
        <v>Polígono</v>
      </c>
    </row>
    <row r="117" spans="1:9" x14ac:dyDescent="0.3">
      <c r="A117" s="25" t="s">
        <v>590</v>
      </c>
      <c r="B117" s="44" t="str">
        <f>+IFERROR(VLOOKUP(BD_Detalles[[#This Row],[Clase]],'Resumen Capas'!$A$4:$C$1048576,2,0),"COMPLETAR")</f>
        <v>Población 26-30 años</v>
      </c>
      <c r="C117" s="26" t="str">
        <f>+IFERROR(IF(RIGHT(BD_Detalles[[#This Row],[Clase]],1)="0","",VLOOKUP(BD_Detalles[[#This Row],[Clase]],'Resumen Capas'!$A$4:$C$1048576,3,0)),"COMPLETAR")</f>
        <v>Clasificación</v>
      </c>
      <c r="D117" s="55" t="s">
        <v>713</v>
      </c>
      <c r="E117" s="62" t="s">
        <v>718</v>
      </c>
      <c r="F117" s="56" t="str">
        <f>+IFERROR(VLOOKUP(BD_Detalles[[#This Row],[Clase]],'Resumen Capas'!$A$4:$C$1048576,2,0),"COMPLETAR")</f>
        <v>Población 26-30 años</v>
      </c>
      <c r="G117" s="30"/>
      <c r="H117" s="33" t="str">
        <f>+LEFT(BD_Detalles[[#This Row],[Clase]],2)</f>
        <v>14</v>
      </c>
      <c r="I117" s="28" t="str">
        <f>+IFERROR(VLOOKUP(BD_Detalles[[#This Row],[idcapa]],Capas[[idcapa]:[Tipo]],3,0),"")</f>
        <v>Polígono</v>
      </c>
    </row>
    <row r="118" spans="1:9" x14ac:dyDescent="0.3">
      <c r="A118" s="25" t="s">
        <v>591</v>
      </c>
      <c r="B118" s="44" t="str">
        <f>+IFERROR(VLOOKUP(BD_Detalles[[#This Row],[Clase]],'Resumen Capas'!$A$4:$C$1048576,2,0),"COMPLETAR")</f>
        <v>Población 31-35 años</v>
      </c>
      <c r="C118" s="26" t="str">
        <f>+IFERROR(IF(RIGHT(BD_Detalles[[#This Row],[Clase]],1)="0","",VLOOKUP(BD_Detalles[[#This Row],[Clase]],'Resumen Capas'!$A$4:$C$1048576,3,0)),"COMPLETAR")</f>
        <v>Clasificación</v>
      </c>
      <c r="D118" s="55" t="s">
        <v>652</v>
      </c>
      <c r="E118" s="57" t="s">
        <v>714</v>
      </c>
      <c r="F118" s="56" t="str">
        <f>+IFERROR(VLOOKUP(BD_Detalles[[#This Row],[Clase]],'Resumen Capas'!$A$4:$C$1048576,2,0),"COMPLETAR")</f>
        <v>Población 31-35 años</v>
      </c>
      <c r="G118" s="30"/>
      <c r="H118" s="33" t="str">
        <f>+LEFT(BD_Detalles[[#This Row],[Clase]],2)</f>
        <v>15</v>
      </c>
      <c r="I118" s="28" t="str">
        <f>+IFERROR(VLOOKUP(BD_Detalles[[#This Row],[idcapa]],Capas[[idcapa]:[Tipo]],3,0),"")</f>
        <v>Polígono</v>
      </c>
    </row>
    <row r="119" spans="1:9" x14ac:dyDescent="0.3">
      <c r="A119" s="25" t="s">
        <v>591</v>
      </c>
      <c r="B119" s="44" t="str">
        <f>+IFERROR(VLOOKUP(BD_Detalles[[#This Row],[Clase]],'Resumen Capas'!$A$4:$C$1048576,2,0),"COMPLETAR")</f>
        <v>Población 31-35 años</v>
      </c>
      <c r="C119" s="26" t="str">
        <f>+IFERROR(IF(RIGHT(BD_Detalles[[#This Row],[Clase]],1)="0","",VLOOKUP(BD_Detalles[[#This Row],[Clase]],'Resumen Capas'!$A$4:$C$1048576,3,0)),"COMPLETAR")</f>
        <v>Clasificación</v>
      </c>
      <c r="D119" s="55" t="s">
        <v>653</v>
      </c>
      <c r="E119" s="58" t="s">
        <v>715</v>
      </c>
      <c r="F119" s="56" t="str">
        <f>+IFERROR(VLOOKUP(BD_Detalles[[#This Row],[Clase]],'Resumen Capas'!$A$4:$C$1048576,2,0),"COMPLETAR")</f>
        <v>Población 31-35 años</v>
      </c>
      <c r="G119" s="30"/>
      <c r="H119" s="33" t="str">
        <f>+LEFT(BD_Detalles[[#This Row],[Clase]],2)</f>
        <v>15</v>
      </c>
      <c r="I119" s="28" t="str">
        <f>+IFERROR(VLOOKUP(BD_Detalles[[#This Row],[idcapa]],Capas[[idcapa]:[Tipo]],3,0),"")</f>
        <v>Polígono</v>
      </c>
    </row>
    <row r="120" spans="1:9" x14ac:dyDescent="0.3">
      <c r="A120" s="25" t="s">
        <v>591</v>
      </c>
      <c r="B120" s="44" t="str">
        <f>+IFERROR(VLOOKUP(BD_Detalles[[#This Row],[Clase]],'Resumen Capas'!$A$4:$C$1048576,2,0),"COMPLETAR")</f>
        <v>Población 31-35 años</v>
      </c>
      <c r="C120" s="26" t="str">
        <f>+IFERROR(IF(RIGHT(BD_Detalles[[#This Row],[Clase]],1)="0","",VLOOKUP(BD_Detalles[[#This Row],[Clase]],'Resumen Capas'!$A$4:$C$1048576,3,0)),"COMPLETAR")</f>
        <v>Clasificación</v>
      </c>
      <c r="D120" s="55" t="s">
        <v>654</v>
      </c>
      <c r="E120" s="59" t="s">
        <v>716</v>
      </c>
      <c r="F120" s="56" t="str">
        <f>+IFERROR(VLOOKUP(BD_Detalles[[#This Row],[Clase]],'Resumen Capas'!$A$4:$C$1048576,2,0),"COMPLETAR")</f>
        <v>Población 31-35 años</v>
      </c>
      <c r="G120" s="30"/>
      <c r="H120" s="33" t="str">
        <f>+LEFT(BD_Detalles[[#This Row],[Clase]],2)</f>
        <v>15</v>
      </c>
      <c r="I120" s="28" t="str">
        <f>+IFERROR(VLOOKUP(BD_Detalles[[#This Row],[idcapa]],Capas[[idcapa]:[Tipo]],3,0),"")</f>
        <v>Polígono</v>
      </c>
    </row>
    <row r="121" spans="1:9" x14ac:dyDescent="0.3">
      <c r="A121" s="25" t="s">
        <v>591</v>
      </c>
      <c r="B121" s="44" t="str">
        <f>+IFERROR(VLOOKUP(BD_Detalles[[#This Row],[Clase]],'Resumen Capas'!$A$4:$C$1048576,2,0),"COMPLETAR")</f>
        <v>Población 31-35 años</v>
      </c>
      <c r="C121" s="26" t="str">
        <f>+IFERROR(IF(RIGHT(BD_Detalles[[#This Row],[Clase]],1)="0","",VLOOKUP(BD_Detalles[[#This Row],[Clase]],'Resumen Capas'!$A$4:$C$1048576,3,0)),"COMPLETAR")</f>
        <v>Clasificación</v>
      </c>
      <c r="D121" s="55" t="s">
        <v>655</v>
      </c>
      <c r="E121" s="60" t="s">
        <v>717</v>
      </c>
      <c r="F121" s="56" t="str">
        <f>+IFERROR(VLOOKUP(BD_Detalles[[#This Row],[Clase]],'Resumen Capas'!$A$4:$C$1048576,2,0),"COMPLETAR")</f>
        <v>Población 31-35 años</v>
      </c>
      <c r="G121" s="30"/>
      <c r="H121" s="33" t="str">
        <f>+LEFT(BD_Detalles[[#This Row],[Clase]],2)</f>
        <v>15</v>
      </c>
      <c r="I121" s="28" t="str">
        <f>+IFERROR(VLOOKUP(BD_Detalles[[#This Row],[idcapa]],Capas[[idcapa]:[Tipo]],3,0),"")</f>
        <v>Polígono</v>
      </c>
    </row>
    <row r="122" spans="1:9" x14ac:dyDescent="0.3">
      <c r="A122" s="25" t="s">
        <v>591</v>
      </c>
      <c r="B122" s="44" t="str">
        <f>+IFERROR(VLOOKUP(BD_Detalles[[#This Row],[Clase]],'Resumen Capas'!$A$4:$C$1048576,2,0),"COMPLETAR")</f>
        <v>Población 31-35 años</v>
      </c>
      <c r="C122" s="26" t="str">
        <f>+IFERROR(IF(RIGHT(BD_Detalles[[#This Row],[Clase]],1)="0","",VLOOKUP(BD_Detalles[[#This Row],[Clase]],'Resumen Capas'!$A$4:$C$1048576,3,0)),"COMPLETAR")</f>
        <v>Clasificación</v>
      </c>
      <c r="D122" s="55" t="s">
        <v>656</v>
      </c>
      <c r="E122" s="61" t="s">
        <v>134</v>
      </c>
      <c r="F122" s="56" t="str">
        <f>+IFERROR(VLOOKUP(BD_Detalles[[#This Row],[Clase]],'Resumen Capas'!$A$4:$C$1048576,2,0),"COMPLETAR")</f>
        <v>Población 31-35 años</v>
      </c>
      <c r="G122" s="30"/>
      <c r="H122" s="33" t="str">
        <f>+LEFT(BD_Detalles[[#This Row],[Clase]],2)</f>
        <v>15</v>
      </c>
      <c r="I122" s="28" t="str">
        <f>+IFERROR(VLOOKUP(BD_Detalles[[#This Row],[idcapa]],Capas[[idcapa]:[Tipo]],3,0),"")</f>
        <v>Polígono</v>
      </c>
    </row>
    <row r="123" spans="1:9" x14ac:dyDescent="0.3">
      <c r="A123" s="25" t="s">
        <v>591</v>
      </c>
      <c r="B123" s="44" t="str">
        <f>+IFERROR(VLOOKUP(BD_Detalles[[#This Row],[Clase]],'Resumen Capas'!$A$4:$C$1048576,2,0),"COMPLETAR")</f>
        <v>Población 31-35 años</v>
      </c>
      <c r="C123" s="26" t="str">
        <f>+IFERROR(IF(RIGHT(BD_Detalles[[#This Row],[Clase]],1)="0","",VLOOKUP(BD_Detalles[[#This Row],[Clase]],'Resumen Capas'!$A$4:$C$1048576,3,0)),"COMPLETAR")</f>
        <v>Clasificación</v>
      </c>
      <c r="D123" s="55" t="s">
        <v>713</v>
      </c>
      <c r="E123" s="62" t="s">
        <v>718</v>
      </c>
      <c r="F123" s="56" t="str">
        <f>+IFERROR(VLOOKUP(BD_Detalles[[#This Row],[Clase]],'Resumen Capas'!$A$4:$C$1048576,2,0),"COMPLETAR")</f>
        <v>Población 31-35 años</v>
      </c>
      <c r="G123" s="30"/>
      <c r="H123" s="33" t="str">
        <f>+LEFT(BD_Detalles[[#This Row],[Clase]],2)</f>
        <v>15</v>
      </c>
      <c r="I123" s="28" t="str">
        <f>+IFERROR(VLOOKUP(BD_Detalles[[#This Row],[idcapa]],Capas[[idcapa]:[Tipo]],3,0),"")</f>
        <v>Polígono</v>
      </c>
    </row>
    <row r="124" spans="1:9" x14ac:dyDescent="0.3">
      <c r="A124" s="25" t="s">
        <v>599</v>
      </c>
      <c r="B124" s="44" t="str">
        <f>+IFERROR(VLOOKUP(BD_Detalles[[#This Row],[Clase]],'Resumen Capas'!$A$4:$C$1048576,2,0),"COMPLETAR")</f>
        <v>Población 36-40 años</v>
      </c>
      <c r="C124" s="26" t="str">
        <f>+IFERROR(IF(RIGHT(BD_Detalles[[#This Row],[Clase]],1)="0","",VLOOKUP(BD_Detalles[[#This Row],[Clase]],'Resumen Capas'!$A$4:$C$1048576,3,0)),"COMPLETAR")</f>
        <v>Clasificación</v>
      </c>
      <c r="D124" s="55" t="s">
        <v>652</v>
      </c>
      <c r="E124" s="57" t="s">
        <v>714</v>
      </c>
      <c r="F124" s="56" t="str">
        <f>+IFERROR(VLOOKUP(BD_Detalles[[#This Row],[Clase]],'Resumen Capas'!$A$4:$C$1048576,2,0),"COMPLETAR")</f>
        <v>Población 36-40 años</v>
      </c>
      <c r="G124" s="30"/>
      <c r="H124" s="33" t="str">
        <f>+LEFT(BD_Detalles[[#This Row],[Clase]],2)</f>
        <v>16</v>
      </c>
      <c r="I124" s="28" t="str">
        <f>+IFERROR(VLOOKUP(BD_Detalles[[#This Row],[idcapa]],Capas[[idcapa]:[Tipo]],3,0),"")</f>
        <v>Polígono</v>
      </c>
    </row>
    <row r="125" spans="1:9" x14ac:dyDescent="0.3">
      <c r="A125" s="25" t="s">
        <v>599</v>
      </c>
      <c r="B125" s="44" t="str">
        <f>+IFERROR(VLOOKUP(BD_Detalles[[#This Row],[Clase]],'Resumen Capas'!$A$4:$C$1048576,2,0),"COMPLETAR")</f>
        <v>Población 36-40 años</v>
      </c>
      <c r="C125" s="26" t="str">
        <f>+IFERROR(IF(RIGHT(BD_Detalles[[#This Row],[Clase]],1)="0","",VLOOKUP(BD_Detalles[[#This Row],[Clase]],'Resumen Capas'!$A$4:$C$1048576,3,0)),"COMPLETAR")</f>
        <v>Clasificación</v>
      </c>
      <c r="D125" s="55" t="s">
        <v>653</v>
      </c>
      <c r="E125" s="58" t="s">
        <v>715</v>
      </c>
      <c r="F125" s="56" t="str">
        <f>+IFERROR(VLOOKUP(BD_Detalles[[#This Row],[Clase]],'Resumen Capas'!$A$4:$C$1048576,2,0),"COMPLETAR")</f>
        <v>Población 36-40 años</v>
      </c>
      <c r="G125" s="30"/>
      <c r="H125" s="33" t="str">
        <f>+LEFT(BD_Detalles[[#This Row],[Clase]],2)</f>
        <v>16</v>
      </c>
      <c r="I125" s="28" t="str">
        <f>+IFERROR(VLOOKUP(BD_Detalles[[#This Row],[idcapa]],Capas[[idcapa]:[Tipo]],3,0),"")</f>
        <v>Polígono</v>
      </c>
    </row>
    <row r="126" spans="1:9" x14ac:dyDescent="0.3">
      <c r="A126" s="25" t="s">
        <v>599</v>
      </c>
      <c r="B126" s="44" t="str">
        <f>+IFERROR(VLOOKUP(BD_Detalles[[#This Row],[Clase]],'Resumen Capas'!$A$4:$C$1048576,2,0),"COMPLETAR")</f>
        <v>Población 36-40 años</v>
      </c>
      <c r="C126" s="26" t="str">
        <f>+IFERROR(IF(RIGHT(BD_Detalles[[#This Row],[Clase]],1)="0","",VLOOKUP(BD_Detalles[[#This Row],[Clase]],'Resumen Capas'!$A$4:$C$1048576,3,0)),"COMPLETAR")</f>
        <v>Clasificación</v>
      </c>
      <c r="D126" s="55" t="s">
        <v>654</v>
      </c>
      <c r="E126" s="59" t="s">
        <v>716</v>
      </c>
      <c r="F126" s="56" t="str">
        <f>+IFERROR(VLOOKUP(BD_Detalles[[#This Row],[Clase]],'Resumen Capas'!$A$4:$C$1048576,2,0),"COMPLETAR")</f>
        <v>Población 36-40 años</v>
      </c>
      <c r="G126" s="30"/>
      <c r="H126" s="33" t="str">
        <f>+LEFT(BD_Detalles[[#This Row],[Clase]],2)</f>
        <v>16</v>
      </c>
      <c r="I126" s="28" t="str">
        <f>+IFERROR(VLOOKUP(BD_Detalles[[#This Row],[idcapa]],Capas[[idcapa]:[Tipo]],3,0),"")</f>
        <v>Polígono</v>
      </c>
    </row>
    <row r="127" spans="1:9" x14ac:dyDescent="0.3">
      <c r="A127" s="25" t="s">
        <v>599</v>
      </c>
      <c r="B127" s="44" t="str">
        <f>+IFERROR(VLOOKUP(BD_Detalles[[#This Row],[Clase]],'Resumen Capas'!$A$4:$C$1048576,2,0),"COMPLETAR")</f>
        <v>Población 36-40 años</v>
      </c>
      <c r="C127" s="26" t="str">
        <f>+IFERROR(IF(RIGHT(BD_Detalles[[#This Row],[Clase]],1)="0","",VLOOKUP(BD_Detalles[[#This Row],[Clase]],'Resumen Capas'!$A$4:$C$1048576,3,0)),"COMPLETAR")</f>
        <v>Clasificación</v>
      </c>
      <c r="D127" s="55" t="s">
        <v>655</v>
      </c>
      <c r="E127" s="60" t="s">
        <v>717</v>
      </c>
      <c r="F127" s="56" t="str">
        <f>+IFERROR(VLOOKUP(BD_Detalles[[#This Row],[Clase]],'Resumen Capas'!$A$4:$C$1048576,2,0),"COMPLETAR")</f>
        <v>Población 36-40 años</v>
      </c>
      <c r="G127" s="30"/>
      <c r="H127" s="33" t="str">
        <f>+LEFT(BD_Detalles[[#This Row],[Clase]],2)</f>
        <v>16</v>
      </c>
      <c r="I127" s="28" t="str">
        <f>+IFERROR(VLOOKUP(BD_Detalles[[#This Row],[idcapa]],Capas[[idcapa]:[Tipo]],3,0),"")</f>
        <v>Polígono</v>
      </c>
    </row>
    <row r="128" spans="1:9" x14ac:dyDescent="0.3">
      <c r="A128" s="25" t="s">
        <v>599</v>
      </c>
      <c r="B128" s="44" t="str">
        <f>+IFERROR(VLOOKUP(BD_Detalles[[#This Row],[Clase]],'Resumen Capas'!$A$4:$C$1048576,2,0),"COMPLETAR")</f>
        <v>Población 36-40 años</v>
      </c>
      <c r="C128" s="26" t="str">
        <f>+IFERROR(IF(RIGHT(BD_Detalles[[#This Row],[Clase]],1)="0","",VLOOKUP(BD_Detalles[[#This Row],[Clase]],'Resumen Capas'!$A$4:$C$1048576,3,0)),"COMPLETAR")</f>
        <v>Clasificación</v>
      </c>
      <c r="D128" s="55" t="s">
        <v>656</v>
      </c>
      <c r="E128" s="61" t="s">
        <v>134</v>
      </c>
      <c r="F128" s="56" t="str">
        <f>+IFERROR(VLOOKUP(BD_Detalles[[#This Row],[Clase]],'Resumen Capas'!$A$4:$C$1048576,2,0),"COMPLETAR")</f>
        <v>Población 36-40 años</v>
      </c>
      <c r="G128" s="30"/>
      <c r="H128" s="33" t="str">
        <f>+LEFT(BD_Detalles[[#This Row],[Clase]],2)</f>
        <v>16</v>
      </c>
      <c r="I128" s="28" t="str">
        <f>+IFERROR(VLOOKUP(BD_Detalles[[#This Row],[idcapa]],Capas[[idcapa]:[Tipo]],3,0),"")</f>
        <v>Polígono</v>
      </c>
    </row>
    <row r="129" spans="1:9" x14ac:dyDescent="0.3">
      <c r="A129" s="25" t="s">
        <v>599</v>
      </c>
      <c r="B129" s="44" t="str">
        <f>+IFERROR(VLOOKUP(BD_Detalles[[#This Row],[Clase]],'Resumen Capas'!$A$4:$C$1048576,2,0),"COMPLETAR")</f>
        <v>Población 36-40 años</v>
      </c>
      <c r="C129" s="26" t="str">
        <f>+IFERROR(IF(RIGHT(BD_Detalles[[#This Row],[Clase]],1)="0","",VLOOKUP(BD_Detalles[[#This Row],[Clase]],'Resumen Capas'!$A$4:$C$1048576,3,0)),"COMPLETAR")</f>
        <v>Clasificación</v>
      </c>
      <c r="D129" s="55" t="s">
        <v>713</v>
      </c>
      <c r="E129" s="62" t="s">
        <v>718</v>
      </c>
      <c r="F129" s="56" t="str">
        <f>+IFERROR(VLOOKUP(BD_Detalles[[#This Row],[Clase]],'Resumen Capas'!$A$4:$C$1048576,2,0),"COMPLETAR")</f>
        <v>Población 36-40 años</v>
      </c>
      <c r="G129" s="30"/>
      <c r="H129" s="33" t="str">
        <f>+LEFT(BD_Detalles[[#This Row],[Clase]],2)</f>
        <v>16</v>
      </c>
      <c r="I129" s="28" t="str">
        <f>+IFERROR(VLOOKUP(BD_Detalles[[#This Row],[idcapa]],Capas[[idcapa]:[Tipo]],3,0),"")</f>
        <v>Polígono</v>
      </c>
    </row>
    <row r="130" spans="1:9" x14ac:dyDescent="0.3">
      <c r="A130" s="25" t="s">
        <v>600</v>
      </c>
      <c r="B130" s="44" t="str">
        <f>+IFERROR(VLOOKUP(BD_Detalles[[#This Row],[Clase]],'Resumen Capas'!$A$4:$C$1048576,2,0),"COMPLETAR")</f>
        <v>Población 41-45 años</v>
      </c>
      <c r="C130" s="26" t="str">
        <f>+IFERROR(IF(RIGHT(BD_Detalles[[#This Row],[Clase]],1)="0","",VLOOKUP(BD_Detalles[[#This Row],[Clase]],'Resumen Capas'!$A$4:$C$1048576,3,0)),"COMPLETAR")</f>
        <v>Clasificación</v>
      </c>
      <c r="D130" s="55" t="s">
        <v>652</v>
      </c>
      <c r="E130" s="57" t="s">
        <v>714</v>
      </c>
      <c r="F130" s="56" t="str">
        <f>+IFERROR(VLOOKUP(BD_Detalles[[#This Row],[Clase]],'Resumen Capas'!$A$4:$C$1048576,2,0),"COMPLETAR")</f>
        <v>Población 41-45 años</v>
      </c>
      <c r="G130" s="30"/>
      <c r="H130" s="33" t="str">
        <f>+LEFT(BD_Detalles[[#This Row],[Clase]],2)</f>
        <v>17</v>
      </c>
      <c r="I130" s="28" t="str">
        <f>+IFERROR(VLOOKUP(BD_Detalles[[#This Row],[idcapa]],Capas[[idcapa]:[Tipo]],3,0),"")</f>
        <v>Polígono</v>
      </c>
    </row>
    <row r="131" spans="1:9" x14ac:dyDescent="0.3">
      <c r="A131" s="25" t="s">
        <v>600</v>
      </c>
      <c r="B131" s="44" t="str">
        <f>+IFERROR(VLOOKUP(BD_Detalles[[#This Row],[Clase]],'Resumen Capas'!$A$4:$C$1048576,2,0),"COMPLETAR")</f>
        <v>Población 41-45 años</v>
      </c>
      <c r="C131" s="26" t="str">
        <f>+IFERROR(IF(RIGHT(BD_Detalles[[#This Row],[Clase]],1)="0","",VLOOKUP(BD_Detalles[[#This Row],[Clase]],'Resumen Capas'!$A$4:$C$1048576,3,0)),"COMPLETAR")</f>
        <v>Clasificación</v>
      </c>
      <c r="D131" s="55" t="s">
        <v>653</v>
      </c>
      <c r="E131" s="58" t="s">
        <v>715</v>
      </c>
      <c r="F131" s="56" t="str">
        <f>+IFERROR(VLOOKUP(BD_Detalles[[#This Row],[Clase]],'Resumen Capas'!$A$4:$C$1048576,2,0),"COMPLETAR")</f>
        <v>Población 41-45 años</v>
      </c>
      <c r="G131" s="30"/>
      <c r="H131" s="33" t="str">
        <f>+LEFT(BD_Detalles[[#This Row],[Clase]],2)</f>
        <v>17</v>
      </c>
      <c r="I131" s="28" t="str">
        <f>+IFERROR(VLOOKUP(BD_Detalles[[#This Row],[idcapa]],Capas[[idcapa]:[Tipo]],3,0),"")</f>
        <v>Polígono</v>
      </c>
    </row>
    <row r="132" spans="1:9" x14ac:dyDescent="0.3">
      <c r="A132" s="25" t="s">
        <v>600</v>
      </c>
      <c r="B132" s="44" t="str">
        <f>+IFERROR(VLOOKUP(BD_Detalles[[#This Row],[Clase]],'Resumen Capas'!$A$4:$C$1048576,2,0),"COMPLETAR")</f>
        <v>Población 41-45 años</v>
      </c>
      <c r="C132" s="26" t="str">
        <f>+IFERROR(IF(RIGHT(BD_Detalles[[#This Row],[Clase]],1)="0","",VLOOKUP(BD_Detalles[[#This Row],[Clase]],'Resumen Capas'!$A$4:$C$1048576,3,0)),"COMPLETAR")</f>
        <v>Clasificación</v>
      </c>
      <c r="D132" s="55" t="s">
        <v>654</v>
      </c>
      <c r="E132" s="59" t="s">
        <v>716</v>
      </c>
      <c r="F132" s="56" t="str">
        <f>+IFERROR(VLOOKUP(BD_Detalles[[#This Row],[Clase]],'Resumen Capas'!$A$4:$C$1048576,2,0),"COMPLETAR")</f>
        <v>Población 41-45 años</v>
      </c>
      <c r="G132" s="30"/>
      <c r="H132" s="33" t="str">
        <f>+LEFT(BD_Detalles[[#This Row],[Clase]],2)</f>
        <v>17</v>
      </c>
      <c r="I132" s="28" t="str">
        <f>+IFERROR(VLOOKUP(BD_Detalles[[#This Row],[idcapa]],Capas[[idcapa]:[Tipo]],3,0),"")</f>
        <v>Polígono</v>
      </c>
    </row>
    <row r="133" spans="1:9" x14ac:dyDescent="0.3">
      <c r="A133" s="25" t="s">
        <v>600</v>
      </c>
      <c r="B133" s="44" t="str">
        <f>+IFERROR(VLOOKUP(BD_Detalles[[#This Row],[Clase]],'Resumen Capas'!$A$4:$C$1048576,2,0),"COMPLETAR")</f>
        <v>Población 41-45 años</v>
      </c>
      <c r="C133" s="26" t="str">
        <f>+IFERROR(IF(RIGHT(BD_Detalles[[#This Row],[Clase]],1)="0","",VLOOKUP(BD_Detalles[[#This Row],[Clase]],'Resumen Capas'!$A$4:$C$1048576,3,0)),"COMPLETAR")</f>
        <v>Clasificación</v>
      </c>
      <c r="D133" s="55" t="s">
        <v>655</v>
      </c>
      <c r="E133" s="60" t="s">
        <v>717</v>
      </c>
      <c r="F133" s="56" t="str">
        <f>+IFERROR(VLOOKUP(BD_Detalles[[#This Row],[Clase]],'Resumen Capas'!$A$4:$C$1048576,2,0),"COMPLETAR")</f>
        <v>Población 41-45 años</v>
      </c>
      <c r="G133" s="30"/>
      <c r="H133" s="33" t="str">
        <f>+LEFT(BD_Detalles[[#This Row],[Clase]],2)</f>
        <v>17</v>
      </c>
      <c r="I133" s="28" t="str">
        <f>+IFERROR(VLOOKUP(BD_Detalles[[#This Row],[idcapa]],Capas[[idcapa]:[Tipo]],3,0),"")</f>
        <v>Polígono</v>
      </c>
    </row>
    <row r="134" spans="1:9" x14ac:dyDescent="0.3">
      <c r="A134" s="25" t="s">
        <v>600</v>
      </c>
      <c r="B134" s="44" t="str">
        <f>+IFERROR(VLOOKUP(BD_Detalles[[#This Row],[Clase]],'Resumen Capas'!$A$4:$C$1048576,2,0),"COMPLETAR")</f>
        <v>Población 41-45 años</v>
      </c>
      <c r="C134" s="26" t="str">
        <f>+IFERROR(IF(RIGHT(BD_Detalles[[#This Row],[Clase]],1)="0","",VLOOKUP(BD_Detalles[[#This Row],[Clase]],'Resumen Capas'!$A$4:$C$1048576,3,0)),"COMPLETAR")</f>
        <v>Clasificación</v>
      </c>
      <c r="D134" s="55" t="s">
        <v>656</v>
      </c>
      <c r="E134" s="61" t="s">
        <v>134</v>
      </c>
      <c r="F134" s="56" t="str">
        <f>+IFERROR(VLOOKUP(BD_Detalles[[#This Row],[Clase]],'Resumen Capas'!$A$4:$C$1048576,2,0),"COMPLETAR")</f>
        <v>Población 41-45 años</v>
      </c>
      <c r="G134" s="30"/>
      <c r="H134" s="33" t="str">
        <f>+LEFT(BD_Detalles[[#This Row],[Clase]],2)</f>
        <v>17</v>
      </c>
      <c r="I134" s="28" t="str">
        <f>+IFERROR(VLOOKUP(BD_Detalles[[#This Row],[idcapa]],Capas[[idcapa]:[Tipo]],3,0),"")</f>
        <v>Polígono</v>
      </c>
    </row>
    <row r="135" spans="1:9" x14ac:dyDescent="0.3">
      <c r="A135" s="25" t="s">
        <v>600</v>
      </c>
      <c r="B135" s="44" t="str">
        <f>+IFERROR(VLOOKUP(BD_Detalles[[#This Row],[Clase]],'Resumen Capas'!$A$4:$C$1048576,2,0),"COMPLETAR")</f>
        <v>Población 41-45 años</v>
      </c>
      <c r="C135" s="26" t="str">
        <f>+IFERROR(IF(RIGHT(BD_Detalles[[#This Row],[Clase]],1)="0","",VLOOKUP(BD_Detalles[[#This Row],[Clase]],'Resumen Capas'!$A$4:$C$1048576,3,0)),"COMPLETAR")</f>
        <v>Clasificación</v>
      </c>
      <c r="D135" s="55" t="s">
        <v>713</v>
      </c>
      <c r="E135" s="62" t="s">
        <v>718</v>
      </c>
      <c r="F135" s="56" t="str">
        <f>+IFERROR(VLOOKUP(BD_Detalles[[#This Row],[Clase]],'Resumen Capas'!$A$4:$C$1048576,2,0),"COMPLETAR")</f>
        <v>Población 41-45 años</v>
      </c>
      <c r="G135" s="30"/>
      <c r="H135" s="33" t="str">
        <f>+LEFT(BD_Detalles[[#This Row],[Clase]],2)</f>
        <v>17</v>
      </c>
      <c r="I135" s="28" t="str">
        <f>+IFERROR(VLOOKUP(BD_Detalles[[#This Row],[idcapa]],Capas[[idcapa]:[Tipo]],3,0),"")</f>
        <v>Polígono</v>
      </c>
    </row>
    <row r="136" spans="1:9" x14ac:dyDescent="0.3">
      <c r="A136" s="25" t="s">
        <v>601</v>
      </c>
      <c r="B136" s="44" t="str">
        <f>+IFERROR(VLOOKUP(BD_Detalles[[#This Row],[Clase]],'Resumen Capas'!$A$4:$C$1048576,2,0),"COMPLETAR")</f>
        <v>Población 46-50 años</v>
      </c>
      <c r="C136" s="26" t="str">
        <f>+IFERROR(IF(RIGHT(BD_Detalles[[#This Row],[Clase]],1)="0","",VLOOKUP(BD_Detalles[[#This Row],[Clase]],'Resumen Capas'!$A$4:$C$1048576,3,0)),"COMPLETAR")</f>
        <v>Clasificación</v>
      </c>
      <c r="D136" s="55" t="s">
        <v>652</v>
      </c>
      <c r="E136" s="57" t="s">
        <v>714</v>
      </c>
      <c r="F136" s="56" t="str">
        <f>+IFERROR(VLOOKUP(BD_Detalles[[#This Row],[Clase]],'Resumen Capas'!$A$4:$C$1048576,2,0),"COMPLETAR")</f>
        <v>Población 46-50 años</v>
      </c>
      <c r="G136" s="30"/>
      <c r="H136" s="33" t="str">
        <f>+LEFT(BD_Detalles[[#This Row],[Clase]],2)</f>
        <v>18</v>
      </c>
      <c r="I136" s="28" t="str">
        <f>+IFERROR(VLOOKUP(BD_Detalles[[#This Row],[idcapa]],Capas[[idcapa]:[Tipo]],3,0),"")</f>
        <v>Polígono</v>
      </c>
    </row>
    <row r="137" spans="1:9" x14ac:dyDescent="0.3">
      <c r="A137" s="25" t="s">
        <v>601</v>
      </c>
      <c r="B137" s="44" t="str">
        <f>+IFERROR(VLOOKUP(BD_Detalles[[#This Row],[Clase]],'Resumen Capas'!$A$4:$C$1048576,2,0),"COMPLETAR")</f>
        <v>Población 46-50 años</v>
      </c>
      <c r="C137" s="26" t="str">
        <f>+IFERROR(IF(RIGHT(BD_Detalles[[#This Row],[Clase]],1)="0","",VLOOKUP(BD_Detalles[[#This Row],[Clase]],'Resumen Capas'!$A$4:$C$1048576,3,0)),"COMPLETAR")</f>
        <v>Clasificación</v>
      </c>
      <c r="D137" s="55" t="s">
        <v>653</v>
      </c>
      <c r="E137" s="58" t="s">
        <v>715</v>
      </c>
      <c r="F137" s="56" t="str">
        <f>+IFERROR(VLOOKUP(BD_Detalles[[#This Row],[Clase]],'Resumen Capas'!$A$4:$C$1048576,2,0),"COMPLETAR")</f>
        <v>Población 46-50 años</v>
      </c>
      <c r="G137" s="30"/>
      <c r="H137" s="33" t="str">
        <f>+LEFT(BD_Detalles[[#This Row],[Clase]],2)</f>
        <v>18</v>
      </c>
      <c r="I137" s="28" t="str">
        <f>+IFERROR(VLOOKUP(BD_Detalles[[#This Row],[idcapa]],Capas[[idcapa]:[Tipo]],3,0),"")</f>
        <v>Polígono</v>
      </c>
    </row>
    <row r="138" spans="1:9" x14ac:dyDescent="0.3">
      <c r="A138" s="25" t="s">
        <v>601</v>
      </c>
      <c r="B138" s="44" t="str">
        <f>+IFERROR(VLOOKUP(BD_Detalles[[#This Row],[Clase]],'Resumen Capas'!$A$4:$C$1048576,2,0),"COMPLETAR")</f>
        <v>Población 46-50 años</v>
      </c>
      <c r="C138" s="26" t="str">
        <f>+IFERROR(IF(RIGHT(BD_Detalles[[#This Row],[Clase]],1)="0","",VLOOKUP(BD_Detalles[[#This Row],[Clase]],'Resumen Capas'!$A$4:$C$1048576,3,0)),"COMPLETAR")</f>
        <v>Clasificación</v>
      </c>
      <c r="D138" s="55" t="s">
        <v>654</v>
      </c>
      <c r="E138" s="59" t="s">
        <v>716</v>
      </c>
      <c r="F138" s="56" t="str">
        <f>+IFERROR(VLOOKUP(BD_Detalles[[#This Row],[Clase]],'Resumen Capas'!$A$4:$C$1048576,2,0),"COMPLETAR")</f>
        <v>Población 46-50 años</v>
      </c>
      <c r="G138" s="30"/>
      <c r="H138" s="33" t="str">
        <f>+LEFT(BD_Detalles[[#This Row],[Clase]],2)</f>
        <v>18</v>
      </c>
      <c r="I138" s="28" t="str">
        <f>+IFERROR(VLOOKUP(BD_Detalles[[#This Row],[idcapa]],Capas[[idcapa]:[Tipo]],3,0),"")</f>
        <v>Polígono</v>
      </c>
    </row>
    <row r="139" spans="1:9" x14ac:dyDescent="0.3">
      <c r="A139" s="25" t="s">
        <v>601</v>
      </c>
      <c r="B139" s="44" t="str">
        <f>+IFERROR(VLOOKUP(BD_Detalles[[#This Row],[Clase]],'Resumen Capas'!$A$4:$C$1048576,2,0),"COMPLETAR")</f>
        <v>Población 46-50 años</v>
      </c>
      <c r="C139" s="26" t="str">
        <f>+IFERROR(IF(RIGHT(BD_Detalles[[#This Row],[Clase]],1)="0","",VLOOKUP(BD_Detalles[[#This Row],[Clase]],'Resumen Capas'!$A$4:$C$1048576,3,0)),"COMPLETAR")</f>
        <v>Clasificación</v>
      </c>
      <c r="D139" s="55" t="s">
        <v>655</v>
      </c>
      <c r="E139" s="60" t="s">
        <v>717</v>
      </c>
      <c r="F139" s="56" t="str">
        <f>+IFERROR(VLOOKUP(BD_Detalles[[#This Row],[Clase]],'Resumen Capas'!$A$4:$C$1048576,2,0),"COMPLETAR")</f>
        <v>Población 46-50 años</v>
      </c>
      <c r="G139" s="30"/>
      <c r="H139" s="33" t="str">
        <f>+LEFT(BD_Detalles[[#This Row],[Clase]],2)</f>
        <v>18</v>
      </c>
      <c r="I139" s="28" t="str">
        <f>+IFERROR(VLOOKUP(BD_Detalles[[#This Row],[idcapa]],Capas[[idcapa]:[Tipo]],3,0),"")</f>
        <v>Polígono</v>
      </c>
    </row>
    <row r="140" spans="1:9" x14ac:dyDescent="0.3">
      <c r="A140" s="25" t="s">
        <v>601</v>
      </c>
      <c r="B140" s="44" t="str">
        <f>+IFERROR(VLOOKUP(BD_Detalles[[#This Row],[Clase]],'Resumen Capas'!$A$4:$C$1048576,2,0),"COMPLETAR")</f>
        <v>Población 46-50 años</v>
      </c>
      <c r="C140" s="26" t="str">
        <f>+IFERROR(IF(RIGHT(BD_Detalles[[#This Row],[Clase]],1)="0","",VLOOKUP(BD_Detalles[[#This Row],[Clase]],'Resumen Capas'!$A$4:$C$1048576,3,0)),"COMPLETAR")</f>
        <v>Clasificación</v>
      </c>
      <c r="D140" s="55" t="s">
        <v>656</v>
      </c>
      <c r="E140" s="61" t="s">
        <v>134</v>
      </c>
      <c r="F140" s="56" t="str">
        <f>+IFERROR(VLOOKUP(BD_Detalles[[#This Row],[Clase]],'Resumen Capas'!$A$4:$C$1048576,2,0),"COMPLETAR")</f>
        <v>Población 46-50 años</v>
      </c>
      <c r="G140" s="30"/>
      <c r="H140" s="33" t="str">
        <f>+LEFT(BD_Detalles[[#This Row],[Clase]],2)</f>
        <v>18</v>
      </c>
      <c r="I140" s="28" t="str">
        <f>+IFERROR(VLOOKUP(BD_Detalles[[#This Row],[idcapa]],Capas[[idcapa]:[Tipo]],3,0),"")</f>
        <v>Polígono</v>
      </c>
    </row>
    <row r="141" spans="1:9" x14ac:dyDescent="0.3">
      <c r="A141" s="25" t="s">
        <v>601</v>
      </c>
      <c r="B141" s="44" t="str">
        <f>+IFERROR(VLOOKUP(BD_Detalles[[#This Row],[Clase]],'Resumen Capas'!$A$4:$C$1048576,2,0),"COMPLETAR")</f>
        <v>Población 46-50 años</v>
      </c>
      <c r="C141" s="26" t="str">
        <f>+IFERROR(IF(RIGHT(BD_Detalles[[#This Row],[Clase]],1)="0","",VLOOKUP(BD_Detalles[[#This Row],[Clase]],'Resumen Capas'!$A$4:$C$1048576,3,0)),"COMPLETAR")</f>
        <v>Clasificación</v>
      </c>
      <c r="D141" s="55" t="s">
        <v>713</v>
      </c>
      <c r="E141" s="62" t="s">
        <v>718</v>
      </c>
      <c r="F141" s="56" t="str">
        <f>+IFERROR(VLOOKUP(BD_Detalles[[#This Row],[Clase]],'Resumen Capas'!$A$4:$C$1048576,2,0),"COMPLETAR")</f>
        <v>Población 46-50 años</v>
      </c>
      <c r="G141" s="30"/>
      <c r="H141" s="33" t="str">
        <f>+LEFT(BD_Detalles[[#This Row],[Clase]],2)</f>
        <v>18</v>
      </c>
      <c r="I141" s="28" t="str">
        <f>+IFERROR(VLOOKUP(BD_Detalles[[#This Row],[idcapa]],Capas[[idcapa]:[Tipo]],3,0),"")</f>
        <v>Polígono</v>
      </c>
    </row>
    <row r="142" spans="1:9" x14ac:dyDescent="0.3">
      <c r="A142" s="25" t="s">
        <v>602</v>
      </c>
      <c r="B142" s="44" t="str">
        <f>+IFERROR(VLOOKUP(BD_Detalles[[#This Row],[Clase]],'Resumen Capas'!$A$4:$C$1048576,2,0),"COMPLETAR")</f>
        <v>Población 51-55 años</v>
      </c>
      <c r="C142" s="26" t="str">
        <f>+IFERROR(IF(RIGHT(BD_Detalles[[#This Row],[Clase]],1)="0","",VLOOKUP(BD_Detalles[[#This Row],[Clase]],'Resumen Capas'!$A$4:$C$1048576,3,0)),"COMPLETAR")</f>
        <v>Clasificación</v>
      </c>
      <c r="D142" s="55" t="s">
        <v>652</v>
      </c>
      <c r="E142" s="57" t="s">
        <v>714</v>
      </c>
      <c r="F142" s="56" t="str">
        <f>+IFERROR(VLOOKUP(BD_Detalles[[#This Row],[Clase]],'Resumen Capas'!$A$4:$C$1048576,2,0),"COMPLETAR")</f>
        <v>Población 51-55 años</v>
      </c>
      <c r="G142" s="30"/>
      <c r="H142" s="33" t="str">
        <f>+LEFT(BD_Detalles[[#This Row],[Clase]],2)</f>
        <v>19</v>
      </c>
      <c r="I142" s="28" t="str">
        <f>+IFERROR(VLOOKUP(BD_Detalles[[#This Row],[idcapa]],Capas[[idcapa]:[Tipo]],3,0),"")</f>
        <v>Polígono</v>
      </c>
    </row>
    <row r="143" spans="1:9" x14ac:dyDescent="0.3">
      <c r="A143" s="25" t="s">
        <v>602</v>
      </c>
      <c r="B143" s="44" t="str">
        <f>+IFERROR(VLOOKUP(BD_Detalles[[#This Row],[Clase]],'Resumen Capas'!$A$4:$C$1048576,2,0),"COMPLETAR")</f>
        <v>Población 51-55 años</v>
      </c>
      <c r="C143" s="26" t="str">
        <f>+IFERROR(IF(RIGHT(BD_Detalles[[#This Row],[Clase]],1)="0","",VLOOKUP(BD_Detalles[[#This Row],[Clase]],'Resumen Capas'!$A$4:$C$1048576,3,0)),"COMPLETAR")</f>
        <v>Clasificación</v>
      </c>
      <c r="D143" s="55" t="s">
        <v>653</v>
      </c>
      <c r="E143" s="58" t="s">
        <v>715</v>
      </c>
      <c r="F143" s="56" t="str">
        <f>+IFERROR(VLOOKUP(BD_Detalles[[#This Row],[Clase]],'Resumen Capas'!$A$4:$C$1048576,2,0),"COMPLETAR")</f>
        <v>Población 51-55 años</v>
      </c>
      <c r="G143" s="30"/>
      <c r="H143" s="33" t="str">
        <f>+LEFT(BD_Detalles[[#This Row],[Clase]],2)</f>
        <v>19</v>
      </c>
      <c r="I143" s="28" t="str">
        <f>+IFERROR(VLOOKUP(BD_Detalles[[#This Row],[idcapa]],Capas[[idcapa]:[Tipo]],3,0),"")</f>
        <v>Polígono</v>
      </c>
    </row>
    <row r="144" spans="1:9" x14ac:dyDescent="0.3">
      <c r="A144" s="25" t="s">
        <v>602</v>
      </c>
      <c r="B144" s="44" t="str">
        <f>+IFERROR(VLOOKUP(BD_Detalles[[#This Row],[Clase]],'Resumen Capas'!$A$4:$C$1048576,2,0),"COMPLETAR")</f>
        <v>Población 51-55 años</v>
      </c>
      <c r="C144" s="26" t="str">
        <f>+IFERROR(IF(RIGHT(BD_Detalles[[#This Row],[Clase]],1)="0","",VLOOKUP(BD_Detalles[[#This Row],[Clase]],'Resumen Capas'!$A$4:$C$1048576,3,0)),"COMPLETAR")</f>
        <v>Clasificación</v>
      </c>
      <c r="D144" s="55" t="s">
        <v>654</v>
      </c>
      <c r="E144" s="59" t="s">
        <v>716</v>
      </c>
      <c r="F144" s="56" t="str">
        <f>+IFERROR(VLOOKUP(BD_Detalles[[#This Row],[Clase]],'Resumen Capas'!$A$4:$C$1048576,2,0),"COMPLETAR")</f>
        <v>Población 51-55 años</v>
      </c>
      <c r="G144" s="30"/>
      <c r="H144" s="33" t="str">
        <f>+LEFT(BD_Detalles[[#This Row],[Clase]],2)</f>
        <v>19</v>
      </c>
      <c r="I144" s="28" t="str">
        <f>+IFERROR(VLOOKUP(BD_Detalles[[#This Row],[idcapa]],Capas[[idcapa]:[Tipo]],3,0),"")</f>
        <v>Polígono</v>
      </c>
    </row>
    <row r="145" spans="1:9" x14ac:dyDescent="0.3">
      <c r="A145" s="25" t="s">
        <v>602</v>
      </c>
      <c r="B145" s="44" t="str">
        <f>+IFERROR(VLOOKUP(BD_Detalles[[#This Row],[Clase]],'Resumen Capas'!$A$4:$C$1048576,2,0),"COMPLETAR")</f>
        <v>Población 51-55 años</v>
      </c>
      <c r="C145" s="26" t="str">
        <f>+IFERROR(IF(RIGHT(BD_Detalles[[#This Row],[Clase]],1)="0","",VLOOKUP(BD_Detalles[[#This Row],[Clase]],'Resumen Capas'!$A$4:$C$1048576,3,0)),"COMPLETAR")</f>
        <v>Clasificación</v>
      </c>
      <c r="D145" s="55" t="s">
        <v>655</v>
      </c>
      <c r="E145" s="60" t="s">
        <v>717</v>
      </c>
      <c r="F145" s="56" t="str">
        <f>+IFERROR(VLOOKUP(BD_Detalles[[#This Row],[Clase]],'Resumen Capas'!$A$4:$C$1048576,2,0),"COMPLETAR")</f>
        <v>Población 51-55 años</v>
      </c>
      <c r="G145" s="30"/>
      <c r="H145" s="33" t="str">
        <f>+LEFT(BD_Detalles[[#This Row],[Clase]],2)</f>
        <v>19</v>
      </c>
      <c r="I145" s="28" t="str">
        <f>+IFERROR(VLOOKUP(BD_Detalles[[#This Row],[idcapa]],Capas[[idcapa]:[Tipo]],3,0),"")</f>
        <v>Polígono</v>
      </c>
    </row>
    <row r="146" spans="1:9" x14ac:dyDescent="0.3">
      <c r="A146" s="25" t="s">
        <v>602</v>
      </c>
      <c r="B146" s="44" t="str">
        <f>+IFERROR(VLOOKUP(BD_Detalles[[#This Row],[Clase]],'Resumen Capas'!$A$4:$C$1048576,2,0),"COMPLETAR")</f>
        <v>Población 51-55 años</v>
      </c>
      <c r="C146" s="26" t="str">
        <f>+IFERROR(IF(RIGHT(BD_Detalles[[#This Row],[Clase]],1)="0","",VLOOKUP(BD_Detalles[[#This Row],[Clase]],'Resumen Capas'!$A$4:$C$1048576,3,0)),"COMPLETAR")</f>
        <v>Clasificación</v>
      </c>
      <c r="D146" s="55" t="s">
        <v>656</v>
      </c>
      <c r="E146" s="61" t="s">
        <v>134</v>
      </c>
      <c r="F146" s="56" t="str">
        <f>+IFERROR(VLOOKUP(BD_Detalles[[#This Row],[Clase]],'Resumen Capas'!$A$4:$C$1048576,2,0),"COMPLETAR")</f>
        <v>Población 51-55 años</v>
      </c>
      <c r="G146" s="30"/>
      <c r="H146" s="33" t="str">
        <f>+LEFT(BD_Detalles[[#This Row],[Clase]],2)</f>
        <v>19</v>
      </c>
      <c r="I146" s="28" t="str">
        <f>+IFERROR(VLOOKUP(BD_Detalles[[#This Row],[idcapa]],Capas[[idcapa]:[Tipo]],3,0),"")</f>
        <v>Polígono</v>
      </c>
    </row>
    <row r="147" spans="1:9" x14ac:dyDescent="0.3">
      <c r="A147" s="25" t="s">
        <v>602</v>
      </c>
      <c r="B147" s="44" t="str">
        <f>+IFERROR(VLOOKUP(BD_Detalles[[#This Row],[Clase]],'Resumen Capas'!$A$4:$C$1048576,2,0),"COMPLETAR")</f>
        <v>Población 51-55 años</v>
      </c>
      <c r="C147" s="26" t="str">
        <f>+IFERROR(IF(RIGHT(BD_Detalles[[#This Row],[Clase]],1)="0","",VLOOKUP(BD_Detalles[[#This Row],[Clase]],'Resumen Capas'!$A$4:$C$1048576,3,0)),"COMPLETAR")</f>
        <v>Clasificación</v>
      </c>
      <c r="D147" s="55" t="s">
        <v>713</v>
      </c>
      <c r="E147" s="62" t="s">
        <v>718</v>
      </c>
      <c r="F147" s="56" t="str">
        <f>+IFERROR(VLOOKUP(BD_Detalles[[#This Row],[Clase]],'Resumen Capas'!$A$4:$C$1048576,2,0),"COMPLETAR")</f>
        <v>Población 51-55 años</v>
      </c>
      <c r="G147" s="30"/>
      <c r="H147" s="33" t="str">
        <f>+LEFT(BD_Detalles[[#This Row],[Clase]],2)</f>
        <v>19</v>
      </c>
      <c r="I147" s="28" t="str">
        <f>+IFERROR(VLOOKUP(BD_Detalles[[#This Row],[idcapa]],Capas[[idcapa]:[Tipo]],3,0),"")</f>
        <v>Polígono</v>
      </c>
    </row>
    <row r="148" spans="1:9" x14ac:dyDescent="0.3">
      <c r="A148" s="25" t="s">
        <v>603</v>
      </c>
      <c r="B148" s="44" t="str">
        <f>+IFERROR(VLOOKUP(BD_Detalles[[#This Row],[Clase]],'Resumen Capas'!$A$4:$C$1048576,2,0),"COMPLETAR")</f>
        <v>Población 56-60 años</v>
      </c>
      <c r="C148" s="26" t="str">
        <f>+IFERROR(IF(RIGHT(BD_Detalles[[#This Row],[Clase]],1)="0","",VLOOKUP(BD_Detalles[[#This Row],[Clase]],'Resumen Capas'!$A$4:$C$1048576,3,0)),"COMPLETAR")</f>
        <v>Clasificación</v>
      </c>
      <c r="D148" s="55" t="s">
        <v>652</v>
      </c>
      <c r="E148" s="57" t="s">
        <v>714</v>
      </c>
      <c r="F148" s="56" t="str">
        <f>+IFERROR(VLOOKUP(BD_Detalles[[#This Row],[Clase]],'Resumen Capas'!$A$4:$C$1048576,2,0),"COMPLETAR")</f>
        <v>Población 56-60 años</v>
      </c>
      <c r="G148" s="30"/>
      <c r="H148" s="33" t="str">
        <f>+LEFT(BD_Detalles[[#This Row],[Clase]],2)</f>
        <v>20</v>
      </c>
      <c r="I148" s="28" t="str">
        <f>+IFERROR(VLOOKUP(BD_Detalles[[#This Row],[idcapa]],Capas[[idcapa]:[Tipo]],3,0),"")</f>
        <v>Polígono</v>
      </c>
    </row>
    <row r="149" spans="1:9" x14ac:dyDescent="0.3">
      <c r="A149" s="25" t="s">
        <v>603</v>
      </c>
      <c r="B149" s="44" t="str">
        <f>+IFERROR(VLOOKUP(BD_Detalles[[#This Row],[Clase]],'Resumen Capas'!$A$4:$C$1048576,2,0),"COMPLETAR")</f>
        <v>Población 56-60 años</v>
      </c>
      <c r="C149" s="26" t="str">
        <f>+IFERROR(IF(RIGHT(BD_Detalles[[#This Row],[Clase]],1)="0","",VLOOKUP(BD_Detalles[[#This Row],[Clase]],'Resumen Capas'!$A$4:$C$1048576,3,0)),"COMPLETAR")</f>
        <v>Clasificación</v>
      </c>
      <c r="D149" s="55" t="s">
        <v>653</v>
      </c>
      <c r="E149" s="58" t="s">
        <v>715</v>
      </c>
      <c r="F149" s="56" t="str">
        <f>+IFERROR(VLOOKUP(BD_Detalles[[#This Row],[Clase]],'Resumen Capas'!$A$4:$C$1048576,2,0),"COMPLETAR")</f>
        <v>Población 56-60 años</v>
      </c>
      <c r="G149" s="30"/>
      <c r="H149" s="33" t="str">
        <f>+LEFT(BD_Detalles[[#This Row],[Clase]],2)</f>
        <v>20</v>
      </c>
      <c r="I149" s="28" t="str">
        <f>+IFERROR(VLOOKUP(BD_Detalles[[#This Row],[idcapa]],Capas[[idcapa]:[Tipo]],3,0),"")</f>
        <v>Polígono</v>
      </c>
    </row>
    <row r="150" spans="1:9" x14ac:dyDescent="0.3">
      <c r="A150" s="25" t="s">
        <v>603</v>
      </c>
      <c r="B150" s="44" t="str">
        <f>+IFERROR(VLOOKUP(BD_Detalles[[#This Row],[Clase]],'Resumen Capas'!$A$4:$C$1048576,2,0),"COMPLETAR")</f>
        <v>Población 56-60 años</v>
      </c>
      <c r="C150" s="26" t="str">
        <f>+IFERROR(IF(RIGHT(BD_Detalles[[#This Row],[Clase]],1)="0","",VLOOKUP(BD_Detalles[[#This Row],[Clase]],'Resumen Capas'!$A$4:$C$1048576,3,0)),"COMPLETAR")</f>
        <v>Clasificación</v>
      </c>
      <c r="D150" s="55" t="s">
        <v>654</v>
      </c>
      <c r="E150" s="59" t="s">
        <v>716</v>
      </c>
      <c r="F150" s="56" t="str">
        <f>+IFERROR(VLOOKUP(BD_Detalles[[#This Row],[Clase]],'Resumen Capas'!$A$4:$C$1048576,2,0),"COMPLETAR")</f>
        <v>Población 56-60 años</v>
      </c>
      <c r="G150" s="30"/>
      <c r="H150" s="33" t="str">
        <f>+LEFT(BD_Detalles[[#This Row],[Clase]],2)</f>
        <v>20</v>
      </c>
      <c r="I150" s="28" t="str">
        <f>+IFERROR(VLOOKUP(BD_Detalles[[#This Row],[idcapa]],Capas[[idcapa]:[Tipo]],3,0),"")</f>
        <v>Polígono</v>
      </c>
    </row>
    <row r="151" spans="1:9" x14ac:dyDescent="0.3">
      <c r="A151" s="25" t="s">
        <v>603</v>
      </c>
      <c r="B151" s="44" t="str">
        <f>+IFERROR(VLOOKUP(BD_Detalles[[#This Row],[Clase]],'Resumen Capas'!$A$4:$C$1048576,2,0),"COMPLETAR")</f>
        <v>Población 56-60 años</v>
      </c>
      <c r="C151" s="26" t="str">
        <f>+IFERROR(IF(RIGHT(BD_Detalles[[#This Row],[Clase]],1)="0","",VLOOKUP(BD_Detalles[[#This Row],[Clase]],'Resumen Capas'!$A$4:$C$1048576,3,0)),"COMPLETAR")</f>
        <v>Clasificación</v>
      </c>
      <c r="D151" s="55" t="s">
        <v>655</v>
      </c>
      <c r="E151" s="60" t="s">
        <v>717</v>
      </c>
      <c r="F151" s="56" t="str">
        <f>+IFERROR(VLOOKUP(BD_Detalles[[#This Row],[Clase]],'Resumen Capas'!$A$4:$C$1048576,2,0),"COMPLETAR")</f>
        <v>Población 56-60 años</v>
      </c>
      <c r="G151" s="30"/>
      <c r="H151" s="33" t="str">
        <f>+LEFT(BD_Detalles[[#This Row],[Clase]],2)</f>
        <v>20</v>
      </c>
      <c r="I151" s="28" t="str">
        <f>+IFERROR(VLOOKUP(BD_Detalles[[#This Row],[idcapa]],Capas[[idcapa]:[Tipo]],3,0),"")</f>
        <v>Polígono</v>
      </c>
    </row>
    <row r="152" spans="1:9" x14ac:dyDescent="0.3">
      <c r="A152" s="25" t="s">
        <v>603</v>
      </c>
      <c r="B152" s="44" t="str">
        <f>+IFERROR(VLOOKUP(BD_Detalles[[#This Row],[Clase]],'Resumen Capas'!$A$4:$C$1048576,2,0),"COMPLETAR")</f>
        <v>Población 56-60 años</v>
      </c>
      <c r="C152" s="26" t="str">
        <f>+IFERROR(IF(RIGHT(BD_Detalles[[#This Row],[Clase]],1)="0","",VLOOKUP(BD_Detalles[[#This Row],[Clase]],'Resumen Capas'!$A$4:$C$1048576,3,0)),"COMPLETAR")</f>
        <v>Clasificación</v>
      </c>
      <c r="D152" s="55" t="s">
        <v>656</v>
      </c>
      <c r="E152" s="61" t="s">
        <v>134</v>
      </c>
      <c r="F152" s="56" t="str">
        <f>+IFERROR(VLOOKUP(BD_Detalles[[#This Row],[Clase]],'Resumen Capas'!$A$4:$C$1048576,2,0),"COMPLETAR")</f>
        <v>Población 56-60 años</v>
      </c>
      <c r="G152" s="30"/>
      <c r="H152" s="33" t="str">
        <f>+LEFT(BD_Detalles[[#This Row],[Clase]],2)</f>
        <v>20</v>
      </c>
      <c r="I152" s="28" t="str">
        <f>+IFERROR(VLOOKUP(BD_Detalles[[#This Row],[idcapa]],Capas[[idcapa]:[Tipo]],3,0),"")</f>
        <v>Polígono</v>
      </c>
    </row>
    <row r="153" spans="1:9" x14ac:dyDescent="0.3">
      <c r="A153" s="25" t="s">
        <v>603</v>
      </c>
      <c r="B153" s="44" t="str">
        <f>+IFERROR(VLOOKUP(BD_Detalles[[#This Row],[Clase]],'Resumen Capas'!$A$4:$C$1048576,2,0),"COMPLETAR")</f>
        <v>Población 56-60 años</v>
      </c>
      <c r="C153" s="26" t="str">
        <f>+IFERROR(IF(RIGHT(BD_Detalles[[#This Row],[Clase]],1)="0","",VLOOKUP(BD_Detalles[[#This Row],[Clase]],'Resumen Capas'!$A$4:$C$1048576,3,0)),"COMPLETAR")</f>
        <v>Clasificación</v>
      </c>
      <c r="D153" s="55" t="s">
        <v>713</v>
      </c>
      <c r="E153" s="62" t="s">
        <v>718</v>
      </c>
      <c r="F153" s="56" t="str">
        <f>+IFERROR(VLOOKUP(BD_Detalles[[#This Row],[Clase]],'Resumen Capas'!$A$4:$C$1048576,2,0),"COMPLETAR")</f>
        <v>Población 56-60 años</v>
      </c>
      <c r="G153" s="30"/>
      <c r="H153" s="33" t="str">
        <f>+LEFT(BD_Detalles[[#This Row],[Clase]],2)</f>
        <v>20</v>
      </c>
      <c r="I153" s="28" t="str">
        <f>+IFERROR(VLOOKUP(BD_Detalles[[#This Row],[idcapa]],Capas[[idcapa]:[Tipo]],3,0),"")</f>
        <v>Polígono</v>
      </c>
    </row>
    <row r="154" spans="1:9" x14ac:dyDescent="0.3">
      <c r="A154" s="25" t="s">
        <v>604</v>
      </c>
      <c r="B154" s="44" t="str">
        <f>+IFERROR(VLOOKUP(BD_Detalles[[#This Row],[Clase]],'Resumen Capas'!$A$4:$C$1048576,2,0),"COMPLETAR")</f>
        <v>Población 61-65 años</v>
      </c>
      <c r="C154" s="26" t="str">
        <f>+IFERROR(IF(RIGHT(BD_Detalles[[#This Row],[Clase]],1)="0","",VLOOKUP(BD_Detalles[[#This Row],[Clase]],'Resumen Capas'!$A$4:$C$1048576,3,0)),"COMPLETAR")</f>
        <v>Clasificación</v>
      </c>
      <c r="D154" s="55" t="s">
        <v>652</v>
      </c>
      <c r="E154" s="57" t="s">
        <v>714</v>
      </c>
      <c r="F154" s="56" t="str">
        <f>+IFERROR(VLOOKUP(BD_Detalles[[#This Row],[Clase]],'Resumen Capas'!$A$4:$C$1048576,2,0),"COMPLETAR")</f>
        <v>Población 61-65 años</v>
      </c>
      <c r="G154" s="30"/>
      <c r="H154" s="33" t="str">
        <f>+LEFT(BD_Detalles[[#This Row],[Clase]],2)</f>
        <v>21</v>
      </c>
      <c r="I154" s="28" t="str">
        <f>+IFERROR(VLOOKUP(BD_Detalles[[#This Row],[idcapa]],Capas[[idcapa]:[Tipo]],3,0),"")</f>
        <v>Polígono</v>
      </c>
    </row>
    <row r="155" spans="1:9" x14ac:dyDescent="0.3">
      <c r="A155" s="25" t="s">
        <v>604</v>
      </c>
      <c r="B155" s="44" t="str">
        <f>+IFERROR(VLOOKUP(BD_Detalles[[#This Row],[Clase]],'Resumen Capas'!$A$4:$C$1048576,2,0),"COMPLETAR")</f>
        <v>Población 61-65 años</v>
      </c>
      <c r="C155" s="26" t="str">
        <f>+IFERROR(IF(RIGHT(BD_Detalles[[#This Row],[Clase]],1)="0","",VLOOKUP(BD_Detalles[[#This Row],[Clase]],'Resumen Capas'!$A$4:$C$1048576,3,0)),"COMPLETAR")</f>
        <v>Clasificación</v>
      </c>
      <c r="D155" s="55" t="s">
        <v>653</v>
      </c>
      <c r="E155" s="58" t="s">
        <v>715</v>
      </c>
      <c r="F155" s="56" t="str">
        <f>+IFERROR(VLOOKUP(BD_Detalles[[#This Row],[Clase]],'Resumen Capas'!$A$4:$C$1048576,2,0),"COMPLETAR")</f>
        <v>Población 61-65 años</v>
      </c>
      <c r="G155" s="30"/>
      <c r="H155" s="33" t="str">
        <f>+LEFT(BD_Detalles[[#This Row],[Clase]],2)</f>
        <v>21</v>
      </c>
      <c r="I155" s="28" t="str">
        <f>+IFERROR(VLOOKUP(BD_Detalles[[#This Row],[idcapa]],Capas[[idcapa]:[Tipo]],3,0),"")</f>
        <v>Polígono</v>
      </c>
    </row>
    <row r="156" spans="1:9" x14ac:dyDescent="0.3">
      <c r="A156" s="25" t="s">
        <v>604</v>
      </c>
      <c r="B156" s="44" t="str">
        <f>+IFERROR(VLOOKUP(BD_Detalles[[#This Row],[Clase]],'Resumen Capas'!$A$4:$C$1048576,2,0),"COMPLETAR")</f>
        <v>Población 61-65 años</v>
      </c>
      <c r="C156" s="26" t="str">
        <f>+IFERROR(IF(RIGHT(BD_Detalles[[#This Row],[Clase]],1)="0","",VLOOKUP(BD_Detalles[[#This Row],[Clase]],'Resumen Capas'!$A$4:$C$1048576,3,0)),"COMPLETAR")</f>
        <v>Clasificación</v>
      </c>
      <c r="D156" s="55" t="s">
        <v>654</v>
      </c>
      <c r="E156" s="59" t="s">
        <v>716</v>
      </c>
      <c r="F156" s="56" t="str">
        <f>+IFERROR(VLOOKUP(BD_Detalles[[#This Row],[Clase]],'Resumen Capas'!$A$4:$C$1048576,2,0),"COMPLETAR")</f>
        <v>Población 61-65 años</v>
      </c>
      <c r="G156" s="30"/>
      <c r="H156" s="33" t="str">
        <f>+LEFT(BD_Detalles[[#This Row],[Clase]],2)</f>
        <v>21</v>
      </c>
      <c r="I156" s="28" t="str">
        <f>+IFERROR(VLOOKUP(BD_Detalles[[#This Row],[idcapa]],Capas[[idcapa]:[Tipo]],3,0),"")</f>
        <v>Polígono</v>
      </c>
    </row>
    <row r="157" spans="1:9" x14ac:dyDescent="0.3">
      <c r="A157" s="25" t="s">
        <v>604</v>
      </c>
      <c r="B157" s="44" t="str">
        <f>+IFERROR(VLOOKUP(BD_Detalles[[#This Row],[Clase]],'Resumen Capas'!$A$4:$C$1048576,2,0),"COMPLETAR")</f>
        <v>Población 61-65 años</v>
      </c>
      <c r="C157" s="26" t="str">
        <f>+IFERROR(IF(RIGHT(BD_Detalles[[#This Row],[Clase]],1)="0","",VLOOKUP(BD_Detalles[[#This Row],[Clase]],'Resumen Capas'!$A$4:$C$1048576,3,0)),"COMPLETAR")</f>
        <v>Clasificación</v>
      </c>
      <c r="D157" s="55" t="s">
        <v>655</v>
      </c>
      <c r="E157" s="60" t="s">
        <v>717</v>
      </c>
      <c r="F157" s="56" t="str">
        <f>+IFERROR(VLOOKUP(BD_Detalles[[#This Row],[Clase]],'Resumen Capas'!$A$4:$C$1048576,2,0),"COMPLETAR")</f>
        <v>Población 61-65 años</v>
      </c>
      <c r="G157" s="30"/>
      <c r="H157" s="33" t="str">
        <f>+LEFT(BD_Detalles[[#This Row],[Clase]],2)</f>
        <v>21</v>
      </c>
      <c r="I157" s="28" t="str">
        <f>+IFERROR(VLOOKUP(BD_Detalles[[#This Row],[idcapa]],Capas[[idcapa]:[Tipo]],3,0),"")</f>
        <v>Polígono</v>
      </c>
    </row>
    <row r="158" spans="1:9" x14ac:dyDescent="0.3">
      <c r="A158" s="25" t="s">
        <v>604</v>
      </c>
      <c r="B158" s="44" t="str">
        <f>+IFERROR(VLOOKUP(BD_Detalles[[#This Row],[Clase]],'Resumen Capas'!$A$4:$C$1048576,2,0),"COMPLETAR")</f>
        <v>Población 61-65 años</v>
      </c>
      <c r="C158" s="26" t="str">
        <f>+IFERROR(IF(RIGHT(BD_Detalles[[#This Row],[Clase]],1)="0","",VLOOKUP(BD_Detalles[[#This Row],[Clase]],'Resumen Capas'!$A$4:$C$1048576,3,0)),"COMPLETAR")</f>
        <v>Clasificación</v>
      </c>
      <c r="D158" s="55" t="s">
        <v>656</v>
      </c>
      <c r="E158" s="61" t="s">
        <v>134</v>
      </c>
      <c r="F158" s="56" t="str">
        <f>+IFERROR(VLOOKUP(BD_Detalles[[#This Row],[Clase]],'Resumen Capas'!$A$4:$C$1048576,2,0),"COMPLETAR")</f>
        <v>Población 61-65 años</v>
      </c>
      <c r="G158" s="30"/>
      <c r="H158" s="33" t="str">
        <f>+LEFT(BD_Detalles[[#This Row],[Clase]],2)</f>
        <v>21</v>
      </c>
      <c r="I158" s="28" t="str">
        <f>+IFERROR(VLOOKUP(BD_Detalles[[#This Row],[idcapa]],Capas[[idcapa]:[Tipo]],3,0),"")</f>
        <v>Polígono</v>
      </c>
    </row>
    <row r="159" spans="1:9" x14ac:dyDescent="0.3">
      <c r="A159" s="25" t="s">
        <v>604</v>
      </c>
      <c r="B159" s="44" t="str">
        <f>+IFERROR(VLOOKUP(BD_Detalles[[#This Row],[Clase]],'Resumen Capas'!$A$4:$C$1048576,2,0),"COMPLETAR")</f>
        <v>Población 61-65 años</v>
      </c>
      <c r="C159" s="26" t="str">
        <f>+IFERROR(IF(RIGHT(BD_Detalles[[#This Row],[Clase]],1)="0","",VLOOKUP(BD_Detalles[[#This Row],[Clase]],'Resumen Capas'!$A$4:$C$1048576,3,0)),"COMPLETAR")</f>
        <v>Clasificación</v>
      </c>
      <c r="D159" s="55" t="s">
        <v>713</v>
      </c>
      <c r="E159" s="62" t="s">
        <v>718</v>
      </c>
      <c r="F159" s="56" t="str">
        <f>+IFERROR(VLOOKUP(BD_Detalles[[#This Row],[Clase]],'Resumen Capas'!$A$4:$C$1048576,2,0),"COMPLETAR")</f>
        <v>Población 61-65 años</v>
      </c>
      <c r="G159" s="30"/>
      <c r="H159" s="33" t="str">
        <f>+LEFT(BD_Detalles[[#This Row],[Clase]],2)</f>
        <v>21</v>
      </c>
      <c r="I159" s="28" t="str">
        <f>+IFERROR(VLOOKUP(BD_Detalles[[#This Row],[idcapa]],Capas[[idcapa]:[Tipo]],3,0),"")</f>
        <v>Polígono</v>
      </c>
    </row>
    <row r="160" spans="1:9" x14ac:dyDescent="0.3">
      <c r="A160" s="25" t="s">
        <v>605</v>
      </c>
      <c r="B160" s="44" t="str">
        <f>+IFERROR(VLOOKUP(BD_Detalles[[#This Row],[Clase]],'Resumen Capas'!$A$4:$C$1048576,2,0),"COMPLETAR")</f>
        <v>Población 66-70 años</v>
      </c>
      <c r="C160" s="26" t="str">
        <f>+IFERROR(IF(RIGHT(BD_Detalles[[#This Row],[Clase]],1)="0","",VLOOKUP(BD_Detalles[[#This Row],[Clase]],'Resumen Capas'!$A$4:$C$1048576,3,0)),"COMPLETAR")</f>
        <v>Clasificación</v>
      </c>
      <c r="D160" s="55" t="s">
        <v>652</v>
      </c>
      <c r="E160" s="57" t="s">
        <v>714</v>
      </c>
      <c r="F160" s="56" t="str">
        <f>+IFERROR(VLOOKUP(BD_Detalles[[#This Row],[Clase]],'Resumen Capas'!$A$4:$C$1048576,2,0),"COMPLETAR")</f>
        <v>Población 66-70 años</v>
      </c>
      <c r="G160" s="30"/>
      <c r="H160" s="33" t="str">
        <f>+LEFT(BD_Detalles[[#This Row],[Clase]],2)</f>
        <v>22</v>
      </c>
      <c r="I160" s="28" t="str">
        <f>+IFERROR(VLOOKUP(BD_Detalles[[#This Row],[idcapa]],Capas[[idcapa]:[Tipo]],3,0),"")</f>
        <v>Polígono</v>
      </c>
    </row>
    <row r="161" spans="1:9" x14ac:dyDescent="0.3">
      <c r="A161" s="25" t="s">
        <v>605</v>
      </c>
      <c r="B161" s="44" t="str">
        <f>+IFERROR(VLOOKUP(BD_Detalles[[#This Row],[Clase]],'Resumen Capas'!$A$4:$C$1048576,2,0),"COMPLETAR")</f>
        <v>Población 66-70 años</v>
      </c>
      <c r="C161" s="26" t="str">
        <f>+IFERROR(IF(RIGHT(BD_Detalles[[#This Row],[Clase]],1)="0","",VLOOKUP(BD_Detalles[[#This Row],[Clase]],'Resumen Capas'!$A$4:$C$1048576,3,0)),"COMPLETAR")</f>
        <v>Clasificación</v>
      </c>
      <c r="D161" s="55" t="s">
        <v>653</v>
      </c>
      <c r="E161" s="58" t="s">
        <v>715</v>
      </c>
      <c r="F161" s="56" t="str">
        <f>+IFERROR(VLOOKUP(BD_Detalles[[#This Row],[Clase]],'Resumen Capas'!$A$4:$C$1048576,2,0),"COMPLETAR")</f>
        <v>Población 66-70 años</v>
      </c>
      <c r="G161" s="30"/>
      <c r="H161" s="33" t="str">
        <f>+LEFT(BD_Detalles[[#This Row],[Clase]],2)</f>
        <v>22</v>
      </c>
      <c r="I161" s="28" t="str">
        <f>+IFERROR(VLOOKUP(BD_Detalles[[#This Row],[idcapa]],Capas[[idcapa]:[Tipo]],3,0),"")</f>
        <v>Polígono</v>
      </c>
    </row>
    <row r="162" spans="1:9" x14ac:dyDescent="0.3">
      <c r="A162" s="25" t="s">
        <v>605</v>
      </c>
      <c r="B162" s="44" t="str">
        <f>+IFERROR(VLOOKUP(BD_Detalles[[#This Row],[Clase]],'Resumen Capas'!$A$4:$C$1048576,2,0),"COMPLETAR")</f>
        <v>Población 66-70 años</v>
      </c>
      <c r="C162" s="26" t="str">
        <f>+IFERROR(IF(RIGHT(BD_Detalles[[#This Row],[Clase]],1)="0","",VLOOKUP(BD_Detalles[[#This Row],[Clase]],'Resumen Capas'!$A$4:$C$1048576,3,0)),"COMPLETAR")</f>
        <v>Clasificación</v>
      </c>
      <c r="D162" s="55" t="s">
        <v>654</v>
      </c>
      <c r="E162" s="59" t="s">
        <v>716</v>
      </c>
      <c r="F162" s="56" t="str">
        <f>+IFERROR(VLOOKUP(BD_Detalles[[#This Row],[Clase]],'Resumen Capas'!$A$4:$C$1048576,2,0),"COMPLETAR")</f>
        <v>Población 66-70 años</v>
      </c>
      <c r="G162" s="30"/>
      <c r="H162" s="33" t="str">
        <f>+LEFT(BD_Detalles[[#This Row],[Clase]],2)</f>
        <v>22</v>
      </c>
      <c r="I162" s="28" t="str">
        <f>+IFERROR(VLOOKUP(BD_Detalles[[#This Row],[idcapa]],Capas[[idcapa]:[Tipo]],3,0),"")</f>
        <v>Polígono</v>
      </c>
    </row>
    <row r="163" spans="1:9" x14ac:dyDescent="0.3">
      <c r="A163" s="25" t="s">
        <v>605</v>
      </c>
      <c r="B163" s="44" t="str">
        <f>+IFERROR(VLOOKUP(BD_Detalles[[#This Row],[Clase]],'Resumen Capas'!$A$4:$C$1048576,2,0),"COMPLETAR")</f>
        <v>Población 66-70 años</v>
      </c>
      <c r="C163" s="26" t="str">
        <f>+IFERROR(IF(RIGHT(BD_Detalles[[#This Row],[Clase]],1)="0","",VLOOKUP(BD_Detalles[[#This Row],[Clase]],'Resumen Capas'!$A$4:$C$1048576,3,0)),"COMPLETAR")</f>
        <v>Clasificación</v>
      </c>
      <c r="D163" s="55" t="s">
        <v>655</v>
      </c>
      <c r="E163" s="60" t="s">
        <v>717</v>
      </c>
      <c r="F163" s="56" t="str">
        <f>+IFERROR(VLOOKUP(BD_Detalles[[#This Row],[Clase]],'Resumen Capas'!$A$4:$C$1048576,2,0),"COMPLETAR")</f>
        <v>Población 66-70 años</v>
      </c>
      <c r="G163" s="30"/>
      <c r="H163" s="33" t="str">
        <f>+LEFT(BD_Detalles[[#This Row],[Clase]],2)</f>
        <v>22</v>
      </c>
      <c r="I163" s="28" t="str">
        <f>+IFERROR(VLOOKUP(BD_Detalles[[#This Row],[idcapa]],Capas[[idcapa]:[Tipo]],3,0),"")</f>
        <v>Polígono</v>
      </c>
    </row>
    <row r="164" spans="1:9" x14ac:dyDescent="0.3">
      <c r="A164" s="25" t="s">
        <v>605</v>
      </c>
      <c r="B164" s="44" t="str">
        <f>+IFERROR(VLOOKUP(BD_Detalles[[#This Row],[Clase]],'Resumen Capas'!$A$4:$C$1048576,2,0),"COMPLETAR")</f>
        <v>Población 66-70 años</v>
      </c>
      <c r="C164" s="26" t="str">
        <f>+IFERROR(IF(RIGHT(BD_Detalles[[#This Row],[Clase]],1)="0","",VLOOKUP(BD_Detalles[[#This Row],[Clase]],'Resumen Capas'!$A$4:$C$1048576,3,0)),"COMPLETAR")</f>
        <v>Clasificación</v>
      </c>
      <c r="D164" s="55" t="s">
        <v>656</v>
      </c>
      <c r="E164" s="61" t="s">
        <v>134</v>
      </c>
      <c r="F164" s="56" t="str">
        <f>+IFERROR(VLOOKUP(BD_Detalles[[#This Row],[Clase]],'Resumen Capas'!$A$4:$C$1048576,2,0),"COMPLETAR")</f>
        <v>Población 66-70 años</v>
      </c>
      <c r="G164" s="30"/>
      <c r="H164" s="33" t="str">
        <f>+LEFT(BD_Detalles[[#This Row],[Clase]],2)</f>
        <v>22</v>
      </c>
      <c r="I164" s="28" t="str">
        <f>+IFERROR(VLOOKUP(BD_Detalles[[#This Row],[idcapa]],Capas[[idcapa]:[Tipo]],3,0),"")</f>
        <v>Polígono</v>
      </c>
    </row>
    <row r="165" spans="1:9" x14ac:dyDescent="0.3">
      <c r="A165" s="25" t="s">
        <v>605</v>
      </c>
      <c r="B165" s="44" t="str">
        <f>+IFERROR(VLOOKUP(BD_Detalles[[#This Row],[Clase]],'Resumen Capas'!$A$4:$C$1048576,2,0),"COMPLETAR")</f>
        <v>Población 66-70 años</v>
      </c>
      <c r="C165" s="26" t="str">
        <f>+IFERROR(IF(RIGHT(BD_Detalles[[#This Row],[Clase]],1)="0","",VLOOKUP(BD_Detalles[[#This Row],[Clase]],'Resumen Capas'!$A$4:$C$1048576,3,0)),"COMPLETAR")</f>
        <v>Clasificación</v>
      </c>
      <c r="D165" s="55" t="s">
        <v>713</v>
      </c>
      <c r="E165" s="62" t="s">
        <v>718</v>
      </c>
      <c r="F165" s="56" t="str">
        <f>+IFERROR(VLOOKUP(BD_Detalles[[#This Row],[Clase]],'Resumen Capas'!$A$4:$C$1048576,2,0),"COMPLETAR")</f>
        <v>Población 66-70 años</v>
      </c>
      <c r="G165" s="30"/>
      <c r="H165" s="33" t="str">
        <f>+LEFT(BD_Detalles[[#This Row],[Clase]],2)</f>
        <v>22</v>
      </c>
      <c r="I165" s="28" t="str">
        <f>+IFERROR(VLOOKUP(BD_Detalles[[#This Row],[idcapa]],Capas[[idcapa]:[Tipo]],3,0),"")</f>
        <v>Polígono</v>
      </c>
    </row>
    <row r="166" spans="1:9" x14ac:dyDescent="0.3">
      <c r="A166" s="25" t="s">
        <v>606</v>
      </c>
      <c r="B166" s="44" t="str">
        <f>+IFERROR(VLOOKUP(BD_Detalles[[#This Row],[Clase]],'Resumen Capas'!$A$4:$C$1048576,2,0),"COMPLETAR")</f>
        <v>Población 71-75 años</v>
      </c>
      <c r="C166" s="26" t="str">
        <f>+IFERROR(IF(RIGHT(BD_Detalles[[#This Row],[Clase]],1)="0","",VLOOKUP(BD_Detalles[[#This Row],[Clase]],'Resumen Capas'!$A$4:$C$1048576,3,0)),"COMPLETAR")</f>
        <v>Clasificación</v>
      </c>
      <c r="D166" s="55" t="s">
        <v>652</v>
      </c>
      <c r="E166" s="57" t="s">
        <v>714</v>
      </c>
      <c r="F166" s="56" t="str">
        <f>+IFERROR(VLOOKUP(BD_Detalles[[#This Row],[Clase]],'Resumen Capas'!$A$4:$C$1048576,2,0),"COMPLETAR")</f>
        <v>Población 71-75 años</v>
      </c>
      <c r="G166" s="30"/>
      <c r="H166" s="33" t="str">
        <f>+LEFT(BD_Detalles[[#This Row],[Clase]],2)</f>
        <v>23</v>
      </c>
      <c r="I166" s="28" t="str">
        <f>+IFERROR(VLOOKUP(BD_Detalles[[#This Row],[idcapa]],Capas[[idcapa]:[Tipo]],3,0),"")</f>
        <v>Polígono</v>
      </c>
    </row>
    <row r="167" spans="1:9" x14ac:dyDescent="0.3">
      <c r="A167" s="25" t="s">
        <v>606</v>
      </c>
      <c r="B167" s="44" t="str">
        <f>+IFERROR(VLOOKUP(BD_Detalles[[#This Row],[Clase]],'Resumen Capas'!$A$4:$C$1048576,2,0),"COMPLETAR")</f>
        <v>Población 71-75 años</v>
      </c>
      <c r="C167" s="26" t="str">
        <f>+IFERROR(IF(RIGHT(BD_Detalles[[#This Row],[Clase]],1)="0","",VLOOKUP(BD_Detalles[[#This Row],[Clase]],'Resumen Capas'!$A$4:$C$1048576,3,0)),"COMPLETAR")</f>
        <v>Clasificación</v>
      </c>
      <c r="D167" s="55" t="s">
        <v>653</v>
      </c>
      <c r="E167" s="58" t="s">
        <v>715</v>
      </c>
      <c r="F167" s="56" t="str">
        <f>+IFERROR(VLOOKUP(BD_Detalles[[#This Row],[Clase]],'Resumen Capas'!$A$4:$C$1048576,2,0),"COMPLETAR")</f>
        <v>Población 71-75 años</v>
      </c>
      <c r="G167" s="30"/>
      <c r="H167" s="33" t="str">
        <f>+LEFT(BD_Detalles[[#This Row],[Clase]],2)</f>
        <v>23</v>
      </c>
      <c r="I167" s="28" t="str">
        <f>+IFERROR(VLOOKUP(BD_Detalles[[#This Row],[idcapa]],Capas[[idcapa]:[Tipo]],3,0),"")</f>
        <v>Polígono</v>
      </c>
    </row>
    <row r="168" spans="1:9" x14ac:dyDescent="0.3">
      <c r="A168" s="25" t="s">
        <v>606</v>
      </c>
      <c r="B168" s="44" t="str">
        <f>+IFERROR(VLOOKUP(BD_Detalles[[#This Row],[Clase]],'Resumen Capas'!$A$4:$C$1048576,2,0),"COMPLETAR")</f>
        <v>Población 71-75 años</v>
      </c>
      <c r="C168" s="26" t="str">
        <f>+IFERROR(IF(RIGHT(BD_Detalles[[#This Row],[Clase]],1)="0","",VLOOKUP(BD_Detalles[[#This Row],[Clase]],'Resumen Capas'!$A$4:$C$1048576,3,0)),"COMPLETAR")</f>
        <v>Clasificación</v>
      </c>
      <c r="D168" s="55" t="s">
        <v>654</v>
      </c>
      <c r="E168" s="59" t="s">
        <v>716</v>
      </c>
      <c r="F168" s="56" t="str">
        <f>+IFERROR(VLOOKUP(BD_Detalles[[#This Row],[Clase]],'Resumen Capas'!$A$4:$C$1048576,2,0),"COMPLETAR")</f>
        <v>Población 71-75 años</v>
      </c>
      <c r="G168" s="30"/>
      <c r="H168" s="33" t="str">
        <f>+LEFT(BD_Detalles[[#This Row],[Clase]],2)</f>
        <v>23</v>
      </c>
      <c r="I168" s="28" t="str">
        <f>+IFERROR(VLOOKUP(BD_Detalles[[#This Row],[idcapa]],Capas[[idcapa]:[Tipo]],3,0),"")</f>
        <v>Polígono</v>
      </c>
    </row>
    <row r="169" spans="1:9" x14ac:dyDescent="0.3">
      <c r="A169" s="25" t="s">
        <v>606</v>
      </c>
      <c r="B169" s="44" t="str">
        <f>+IFERROR(VLOOKUP(BD_Detalles[[#This Row],[Clase]],'Resumen Capas'!$A$4:$C$1048576,2,0),"COMPLETAR")</f>
        <v>Población 71-75 años</v>
      </c>
      <c r="C169" s="26" t="str">
        <f>+IFERROR(IF(RIGHT(BD_Detalles[[#This Row],[Clase]],1)="0","",VLOOKUP(BD_Detalles[[#This Row],[Clase]],'Resumen Capas'!$A$4:$C$1048576,3,0)),"COMPLETAR")</f>
        <v>Clasificación</v>
      </c>
      <c r="D169" s="55" t="s">
        <v>655</v>
      </c>
      <c r="E169" s="60" t="s">
        <v>717</v>
      </c>
      <c r="F169" s="56" t="str">
        <f>+IFERROR(VLOOKUP(BD_Detalles[[#This Row],[Clase]],'Resumen Capas'!$A$4:$C$1048576,2,0),"COMPLETAR")</f>
        <v>Población 71-75 años</v>
      </c>
      <c r="G169" s="30"/>
      <c r="H169" s="33" t="str">
        <f>+LEFT(BD_Detalles[[#This Row],[Clase]],2)</f>
        <v>23</v>
      </c>
      <c r="I169" s="28" t="str">
        <f>+IFERROR(VLOOKUP(BD_Detalles[[#This Row],[idcapa]],Capas[[idcapa]:[Tipo]],3,0),"")</f>
        <v>Polígono</v>
      </c>
    </row>
    <row r="170" spans="1:9" x14ac:dyDescent="0.3">
      <c r="A170" s="25" t="s">
        <v>606</v>
      </c>
      <c r="B170" s="44" t="str">
        <f>+IFERROR(VLOOKUP(BD_Detalles[[#This Row],[Clase]],'Resumen Capas'!$A$4:$C$1048576,2,0),"COMPLETAR")</f>
        <v>Población 71-75 años</v>
      </c>
      <c r="C170" s="26" t="str">
        <f>+IFERROR(IF(RIGHT(BD_Detalles[[#This Row],[Clase]],1)="0","",VLOOKUP(BD_Detalles[[#This Row],[Clase]],'Resumen Capas'!$A$4:$C$1048576,3,0)),"COMPLETAR")</f>
        <v>Clasificación</v>
      </c>
      <c r="D170" s="55" t="s">
        <v>656</v>
      </c>
      <c r="E170" s="61" t="s">
        <v>134</v>
      </c>
      <c r="F170" s="56" t="str">
        <f>+IFERROR(VLOOKUP(BD_Detalles[[#This Row],[Clase]],'Resumen Capas'!$A$4:$C$1048576,2,0),"COMPLETAR")</f>
        <v>Población 71-75 años</v>
      </c>
      <c r="G170" s="30"/>
      <c r="H170" s="33" t="str">
        <f>+LEFT(BD_Detalles[[#This Row],[Clase]],2)</f>
        <v>23</v>
      </c>
      <c r="I170" s="28" t="str">
        <f>+IFERROR(VLOOKUP(BD_Detalles[[#This Row],[idcapa]],Capas[[idcapa]:[Tipo]],3,0),"")</f>
        <v>Polígono</v>
      </c>
    </row>
    <row r="171" spans="1:9" x14ac:dyDescent="0.3">
      <c r="A171" s="25" t="s">
        <v>606</v>
      </c>
      <c r="B171" s="44" t="str">
        <f>+IFERROR(VLOOKUP(BD_Detalles[[#This Row],[Clase]],'Resumen Capas'!$A$4:$C$1048576,2,0),"COMPLETAR")</f>
        <v>Población 71-75 años</v>
      </c>
      <c r="C171" s="26" t="str">
        <f>+IFERROR(IF(RIGHT(BD_Detalles[[#This Row],[Clase]],1)="0","",VLOOKUP(BD_Detalles[[#This Row],[Clase]],'Resumen Capas'!$A$4:$C$1048576,3,0)),"COMPLETAR")</f>
        <v>Clasificación</v>
      </c>
      <c r="D171" s="55" t="s">
        <v>713</v>
      </c>
      <c r="E171" s="62" t="s">
        <v>718</v>
      </c>
      <c r="F171" s="56" t="str">
        <f>+IFERROR(VLOOKUP(BD_Detalles[[#This Row],[Clase]],'Resumen Capas'!$A$4:$C$1048576,2,0),"COMPLETAR")</f>
        <v>Población 71-75 años</v>
      </c>
      <c r="G171" s="30"/>
      <c r="H171" s="33" t="str">
        <f>+LEFT(BD_Detalles[[#This Row],[Clase]],2)</f>
        <v>23</v>
      </c>
      <c r="I171" s="28" t="str">
        <f>+IFERROR(VLOOKUP(BD_Detalles[[#This Row],[idcapa]],Capas[[idcapa]:[Tipo]],3,0),"")</f>
        <v>Polígono</v>
      </c>
    </row>
    <row r="172" spans="1:9" x14ac:dyDescent="0.3">
      <c r="A172" s="25" t="s">
        <v>607</v>
      </c>
      <c r="B172" s="44" t="str">
        <f>+IFERROR(VLOOKUP(BD_Detalles[[#This Row],[Clase]],'Resumen Capas'!$A$4:$C$1048576,2,0),"COMPLETAR")</f>
        <v>Población 76-80 años</v>
      </c>
      <c r="C172" s="26" t="str">
        <f>+IFERROR(IF(RIGHT(BD_Detalles[[#This Row],[Clase]],1)="0","",VLOOKUP(BD_Detalles[[#This Row],[Clase]],'Resumen Capas'!$A$4:$C$1048576,3,0)),"COMPLETAR")</f>
        <v>Clasificación</v>
      </c>
      <c r="D172" s="55" t="s">
        <v>652</v>
      </c>
      <c r="E172" s="57" t="s">
        <v>714</v>
      </c>
      <c r="F172" s="56" t="str">
        <f>+IFERROR(VLOOKUP(BD_Detalles[[#This Row],[Clase]],'Resumen Capas'!$A$4:$C$1048576,2,0),"COMPLETAR")</f>
        <v>Población 76-80 años</v>
      </c>
      <c r="G172" s="30"/>
      <c r="H172" s="33" t="str">
        <f>+LEFT(BD_Detalles[[#This Row],[Clase]],2)</f>
        <v>24</v>
      </c>
      <c r="I172" s="28" t="str">
        <f>+IFERROR(VLOOKUP(BD_Detalles[[#This Row],[idcapa]],Capas[[idcapa]:[Tipo]],3,0),"")</f>
        <v>Polígono</v>
      </c>
    </row>
    <row r="173" spans="1:9" x14ac:dyDescent="0.3">
      <c r="A173" s="25" t="s">
        <v>607</v>
      </c>
      <c r="B173" s="44" t="str">
        <f>+IFERROR(VLOOKUP(BD_Detalles[[#This Row],[Clase]],'Resumen Capas'!$A$4:$C$1048576,2,0),"COMPLETAR")</f>
        <v>Población 76-80 años</v>
      </c>
      <c r="C173" s="26" t="str">
        <f>+IFERROR(IF(RIGHT(BD_Detalles[[#This Row],[Clase]],1)="0","",VLOOKUP(BD_Detalles[[#This Row],[Clase]],'Resumen Capas'!$A$4:$C$1048576,3,0)),"COMPLETAR")</f>
        <v>Clasificación</v>
      </c>
      <c r="D173" s="55" t="s">
        <v>653</v>
      </c>
      <c r="E173" s="58" t="s">
        <v>715</v>
      </c>
      <c r="F173" s="56" t="str">
        <f>+IFERROR(VLOOKUP(BD_Detalles[[#This Row],[Clase]],'Resumen Capas'!$A$4:$C$1048576,2,0),"COMPLETAR")</f>
        <v>Población 76-80 años</v>
      </c>
      <c r="G173" s="30"/>
      <c r="H173" s="33" t="str">
        <f>+LEFT(BD_Detalles[[#This Row],[Clase]],2)</f>
        <v>24</v>
      </c>
      <c r="I173" s="28" t="str">
        <f>+IFERROR(VLOOKUP(BD_Detalles[[#This Row],[idcapa]],Capas[[idcapa]:[Tipo]],3,0),"")</f>
        <v>Polígono</v>
      </c>
    </row>
    <row r="174" spans="1:9" x14ac:dyDescent="0.3">
      <c r="A174" s="25" t="s">
        <v>607</v>
      </c>
      <c r="B174" s="44" t="str">
        <f>+IFERROR(VLOOKUP(BD_Detalles[[#This Row],[Clase]],'Resumen Capas'!$A$4:$C$1048576,2,0),"COMPLETAR")</f>
        <v>Población 76-80 años</v>
      </c>
      <c r="C174" s="26" t="str">
        <f>+IFERROR(IF(RIGHT(BD_Detalles[[#This Row],[Clase]],1)="0","",VLOOKUP(BD_Detalles[[#This Row],[Clase]],'Resumen Capas'!$A$4:$C$1048576,3,0)),"COMPLETAR")</f>
        <v>Clasificación</v>
      </c>
      <c r="D174" s="55" t="s">
        <v>654</v>
      </c>
      <c r="E174" s="59" t="s">
        <v>716</v>
      </c>
      <c r="F174" s="56" t="str">
        <f>+IFERROR(VLOOKUP(BD_Detalles[[#This Row],[Clase]],'Resumen Capas'!$A$4:$C$1048576,2,0),"COMPLETAR")</f>
        <v>Población 76-80 años</v>
      </c>
      <c r="G174" s="30"/>
      <c r="H174" s="33" t="str">
        <f>+LEFT(BD_Detalles[[#This Row],[Clase]],2)</f>
        <v>24</v>
      </c>
      <c r="I174" s="28" t="str">
        <f>+IFERROR(VLOOKUP(BD_Detalles[[#This Row],[idcapa]],Capas[[idcapa]:[Tipo]],3,0),"")</f>
        <v>Polígono</v>
      </c>
    </row>
    <row r="175" spans="1:9" x14ac:dyDescent="0.3">
      <c r="A175" s="25" t="s">
        <v>607</v>
      </c>
      <c r="B175" s="44" t="str">
        <f>+IFERROR(VLOOKUP(BD_Detalles[[#This Row],[Clase]],'Resumen Capas'!$A$4:$C$1048576,2,0),"COMPLETAR")</f>
        <v>Población 76-80 años</v>
      </c>
      <c r="C175" s="26" t="str">
        <f>+IFERROR(IF(RIGHT(BD_Detalles[[#This Row],[Clase]],1)="0","",VLOOKUP(BD_Detalles[[#This Row],[Clase]],'Resumen Capas'!$A$4:$C$1048576,3,0)),"COMPLETAR")</f>
        <v>Clasificación</v>
      </c>
      <c r="D175" s="55" t="s">
        <v>655</v>
      </c>
      <c r="E175" s="60" t="s">
        <v>717</v>
      </c>
      <c r="F175" s="56" t="str">
        <f>+IFERROR(VLOOKUP(BD_Detalles[[#This Row],[Clase]],'Resumen Capas'!$A$4:$C$1048576,2,0),"COMPLETAR")</f>
        <v>Población 76-80 años</v>
      </c>
      <c r="G175" s="30"/>
      <c r="H175" s="33" t="str">
        <f>+LEFT(BD_Detalles[[#This Row],[Clase]],2)</f>
        <v>24</v>
      </c>
      <c r="I175" s="28" t="str">
        <f>+IFERROR(VLOOKUP(BD_Detalles[[#This Row],[idcapa]],Capas[[idcapa]:[Tipo]],3,0),"")</f>
        <v>Polígono</v>
      </c>
    </row>
    <row r="176" spans="1:9" x14ac:dyDescent="0.3">
      <c r="A176" s="25" t="s">
        <v>607</v>
      </c>
      <c r="B176" s="44" t="str">
        <f>+IFERROR(VLOOKUP(BD_Detalles[[#This Row],[Clase]],'Resumen Capas'!$A$4:$C$1048576,2,0),"COMPLETAR")</f>
        <v>Población 76-80 años</v>
      </c>
      <c r="C176" s="26" t="str">
        <f>+IFERROR(IF(RIGHT(BD_Detalles[[#This Row],[Clase]],1)="0","",VLOOKUP(BD_Detalles[[#This Row],[Clase]],'Resumen Capas'!$A$4:$C$1048576,3,0)),"COMPLETAR")</f>
        <v>Clasificación</v>
      </c>
      <c r="D176" s="55" t="s">
        <v>656</v>
      </c>
      <c r="E176" s="61" t="s">
        <v>134</v>
      </c>
      <c r="F176" s="56" t="str">
        <f>+IFERROR(VLOOKUP(BD_Detalles[[#This Row],[Clase]],'Resumen Capas'!$A$4:$C$1048576,2,0),"COMPLETAR")</f>
        <v>Población 76-80 años</v>
      </c>
      <c r="G176" s="30"/>
      <c r="H176" s="33" t="str">
        <f>+LEFT(BD_Detalles[[#This Row],[Clase]],2)</f>
        <v>24</v>
      </c>
      <c r="I176" s="28" t="str">
        <f>+IFERROR(VLOOKUP(BD_Detalles[[#This Row],[idcapa]],Capas[[idcapa]:[Tipo]],3,0),"")</f>
        <v>Polígono</v>
      </c>
    </row>
    <row r="177" spans="1:9" x14ac:dyDescent="0.3">
      <c r="A177" s="25" t="s">
        <v>607</v>
      </c>
      <c r="B177" s="44" t="str">
        <f>+IFERROR(VLOOKUP(BD_Detalles[[#This Row],[Clase]],'Resumen Capas'!$A$4:$C$1048576,2,0),"COMPLETAR")</f>
        <v>Población 76-80 años</v>
      </c>
      <c r="C177" s="26" t="str">
        <f>+IFERROR(IF(RIGHT(BD_Detalles[[#This Row],[Clase]],1)="0","",VLOOKUP(BD_Detalles[[#This Row],[Clase]],'Resumen Capas'!$A$4:$C$1048576,3,0)),"COMPLETAR")</f>
        <v>Clasificación</v>
      </c>
      <c r="D177" s="55" t="s">
        <v>713</v>
      </c>
      <c r="E177" s="62" t="s">
        <v>718</v>
      </c>
      <c r="F177" s="56" t="str">
        <f>+IFERROR(VLOOKUP(BD_Detalles[[#This Row],[Clase]],'Resumen Capas'!$A$4:$C$1048576,2,0),"COMPLETAR")</f>
        <v>Población 76-80 años</v>
      </c>
      <c r="G177" s="30"/>
      <c r="H177" s="33" t="str">
        <f>+LEFT(BD_Detalles[[#This Row],[Clase]],2)</f>
        <v>24</v>
      </c>
      <c r="I177" s="28" t="str">
        <f>+IFERROR(VLOOKUP(BD_Detalles[[#This Row],[idcapa]],Capas[[idcapa]:[Tipo]],3,0),"")</f>
        <v>Polígono</v>
      </c>
    </row>
    <row r="178" spans="1:9" x14ac:dyDescent="0.3">
      <c r="A178" s="25" t="s">
        <v>608</v>
      </c>
      <c r="B178" s="44" t="str">
        <f>+IFERROR(VLOOKUP(BD_Detalles[[#This Row],[Clase]],'Resumen Capas'!$A$4:$C$1048576,2,0),"COMPLETAR")</f>
        <v>Población 81 y más</v>
      </c>
      <c r="C178" s="26" t="str">
        <f>+IFERROR(IF(RIGHT(BD_Detalles[[#This Row],[Clase]],1)="0","",VLOOKUP(BD_Detalles[[#This Row],[Clase]],'Resumen Capas'!$A$4:$C$1048576,3,0)),"COMPLETAR")</f>
        <v>Clasificación</v>
      </c>
      <c r="D178" s="55" t="s">
        <v>652</v>
      </c>
      <c r="E178" s="57" t="s">
        <v>714</v>
      </c>
      <c r="F178" s="56" t="str">
        <f>+IFERROR(VLOOKUP(BD_Detalles[[#This Row],[Clase]],'Resumen Capas'!$A$4:$C$1048576,2,0),"COMPLETAR")</f>
        <v>Población 81 y más</v>
      </c>
      <c r="G178" s="30"/>
      <c r="H178" s="33" t="str">
        <f>+LEFT(BD_Detalles[[#This Row],[Clase]],2)</f>
        <v>25</v>
      </c>
      <c r="I178" s="28" t="str">
        <f>+IFERROR(VLOOKUP(BD_Detalles[[#This Row],[idcapa]],Capas[[idcapa]:[Tipo]],3,0),"")</f>
        <v>Polígono</v>
      </c>
    </row>
    <row r="179" spans="1:9" x14ac:dyDescent="0.3">
      <c r="A179" s="25" t="s">
        <v>608</v>
      </c>
      <c r="B179" s="44" t="str">
        <f>+IFERROR(VLOOKUP(BD_Detalles[[#This Row],[Clase]],'Resumen Capas'!$A$4:$C$1048576,2,0),"COMPLETAR")</f>
        <v>Población 81 y más</v>
      </c>
      <c r="C179" s="26" t="str">
        <f>+IFERROR(IF(RIGHT(BD_Detalles[[#This Row],[Clase]],1)="0","",VLOOKUP(BD_Detalles[[#This Row],[Clase]],'Resumen Capas'!$A$4:$C$1048576,3,0)),"COMPLETAR")</f>
        <v>Clasificación</v>
      </c>
      <c r="D179" s="55" t="s">
        <v>653</v>
      </c>
      <c r="E179" s="58" t="s">
        <v>715</v>
      </c>
      <c r="F179" s="56" t="str">
        <f>+IFERROR(VLOOKUP(BD_Detalles[[#This Row],[Clase]],'Resumen Capas'!$A$4:$C$1048576,2,0),"COMPLETAR")</f>
        <v>Población 81 y más</v>
      </c>
      <c r="G179" s="30"/>
      <c r="H179" s="33" t="str">
        <f>+LEFT(BD_Detalles[[#This Row],[Clase]],2)</f>
        <v>25</v>
      </c>
      <c r="I179" s="28" t="str">
        <f>+IFERROR(VLOOKUP(BD_Detalles[[#This Row],[idcapa]],Capas[[idcapa]:[Tipo]],3,0),"")</f>
        <v>Polígono</v>
      </c>
    </row>
    <row r="180" spans="1:9" x14ac:dyDescent="0.3">
      <c r="A180" s="25" t="s">
        <v>608</v>
      </c>
      <c r="B180" s="44" t="str">
        <f>+IFERROR(VLOOKUP(BD_Detalles[[#This Row],[Clase]],'Resumen Capas'!$A$4:$C$1048576,2,0),"COMPLETAR")</f>
        <v>Población 81 y más</v>
      </c>
      <c r="C180" s="26" t="str">
        <f>+IFERROR(IF(RIGHT(BD_Detalles[[#This Row],[Clase]],1)="0","",VLOOKUP(BD_Detalles[[#This Row],[Clase]],'Resumen Capas'!$A$4:$C$1048576,3,0)),"COMPLETAR")</f>
        <v>Clasificación</v>
      </c>
      <c r="D180" s="55" t="s">
        <v>654</v>
      </c>
      <c r="E180" s="59" t="s">
        <v>716</v>
      </c>
      <c r="F180" s="56" t="str">
        <f>+IFERROR(VLOOKUP(BD_Detalles[[#This Row],[Clase]],'Resumen Capas'!$A$4:$C$1048576,2,0),"COMPLETAR")</f>
        <v>Población 81 y más</v>
      </c>
      <c r="G180" s="30"/>
      <c r="H180" s="33" t="str">
        <f>+LEFT(BD_Detalles[[#This Row],[Clase]],2)</f>
        <v>25</v>
      </c>
      <c r="I180" s="28" t="str">
        <f>+IFERROR(VLOOKUP(BD_Detalles[[#This Row],[idcapa]],Capas[[idcapa]:[Tipo]],3,0),"")</f>
        <v>Polígono</v>
      </c>
    </row>
    <row r="181" spans="1:9" x14ac:dyDescent="0.3">
      <c r="A181" s="25" t="s">
        <v>608</v>
      </c>
      <c r="B181" s="44" t="str">
        <f>+IFERROR(VLOOKUP(BD_Detalles[[#This Row],[Clase]],'Resumen Capas'!$A$4:$C$1048576,2,0),"COMPLETAR")</f>
        <v>Población 81 y más</v>
      </c>
      <c r="C181" s="26" t="str">
        <f>+IFERROR(IF(RIGHT(BD_Detalles[[#This Row],[Clase]],1)="0","",VLOOKUP(BD_Detalles[[#This Row],[Clase]],'Resumen Capas'!$A$4:$C$1048576,3,0)),"COMPLETAR")</f>
        <v>Clasificación</v>
      </c>
      <c r="D181" s="55" t="s">
        <v>655</v>
      </c>
      <c r="E181" s="60" t="s">
        <v>717</v>
      </c>
      <c r="F181" s="56" t="str">
        <f>+IFERROR(VLOOKUP(BD_Detalles[[#This Row],[Clase]],'Resumen Capas'!$A$4:$C$1048576,2,0),"COMPLETAR")</f>
        <v>Población 81 y más</v>
      </c>
      <c r="G181" s="30"/>
      <c r="H181" s="33" t="str">
        <f>+LEFT(BD_Detalles[[#This Row],[Clase]],2)</f>
        <v>25</v>
      </c>
      <c r="I181" s="28" t="str">
        <f>+IFERROR(VLOOKUP(BD_Detalles[[#This Row],[idcapa]],Capas[[idcapa]:[Tipo]],3,0),"")</f>
        <v>Polígono</v>
      </c>
    </row>
    <row r="182" spans="1:9" x14ac:dyDescent="0.3">
      <c r="A182" s="25" t="s">
        <v>608</v>
      </c>
      <c r="B182" s="44" t="str">
        <f>+IFERROR(VLOOKUP(BD_Detalles[[#This Row],[Clase]],'Resumen Capas'!$A$4:$C$1048576,2,0),"COMPLETAR")</f>
        <v>Población 81 y más</v>
      </c>
      <c r="C182" s="26" t="str">
        <f>+IFERROR(IF(RIGHT(BD_Detalles[[#This Row],[Clase]],1)="0","",VLOOKUP(BD_Detalles[[#This Row],[Clase]],'Resumen Capas'!$A$4:$C$1048576,3,0)),"COMPLETAR")</f>
        <v>Clasificación</v>
      </c>
      <c r="D182" s="55" t="s">
        <v>656</v>
      </c>
      <c r="E182" s="61" t="s">
        <v>134</v>
      </c>
      <c r="F182" s="56" t="str">
        <f>+IFERROR(VLOOKUP(BD_Detalles[[#This Row],[Clase]],'Resumen Capas'!$A$4:$C$1048576,2,0),"COMPLETAR")</f>
        <v>Población 81 y más</v>
      </c>
      <c r="G182" s="30"/>
      <c r="H182" s="33" t="str">
        <f>+LEFT(BD_Detalles[[#This Row],[Clase]],2)</f>
        <v>25</v>
      </c>
      <c r="I182" s="28" t="str">
        <f>+IFERROR(VLOOKUP(BD_Detalles[[#This Row],[idcapa]],Capas[[idcapa]:[Tipo]],3,0),"")</f>
        <v>Polígono</v>
      </c>
    </row>
    <row r="183" spans="1:9" x14ac:dyDescent="0.3">
      <c r="A183" s="25" t="s">
        <v>608</v>
      </c>
      <c r="B183" s="44" t="str">
        <f>+IFERROR(VLOOKUP(BD_Detalles[[#This Row],[Clase]],'Resumen Capas'!$A$4:$C$1048576,2,0),"COMPLETAR")</f>
        <v>Población 81 y más</v>
      </c>
      <c r="C183" s="26" t="str">
        <f>+IFERROR(IF(RIGHT(BD_Detalles[[#This Row],[Clase]],1)="0","",VLOOKUP(BD_Detalles[[#This Row],[Clase]],'Resumen Capas'!$A$4:$C$1048576,3,0)),"COMPLETAR")</f>
        <v>Clasificación</v>
      </c>
      <c r="D183" s="55" t="s">
        <v>713</v>
      </c>
      <c r="E183" s="62" t="s">
        <v>718</v>
      </c>
      <c r="F183" s="56" t="str">
        <f>+IFERROR(VLOOKUP(BD_Detalles[[#This Row],[Clase]],'Resumen Capas'!$A$4:$C$1048576,2,0),"COMPLETAR")</f>
        <v>Población 81 y más</v>
      </c>
      <c r="G183" s="30"/>
      <c r="H183" s="33" t="str">
        <f>+LEFT(BD_Detalles[[#This Row],[Clase]],2)</f>
        <v>25</v>
      </c>
      <c r="I183" s="28" t="str">
        <f>+IFERROR(VLOOKUP(BD_Detalles[[#This Row],[idcapa]],Capas[[idcapa]:[Tipo]],3,0),"")</f>
        <v>Polígono</v>
      </c>
    </row>
    <row r="184" spans="1:9" ht="15" thickBot="1" x14ac:dyDescent="0.35">
      <c r="A184" s="25" t="s">
        <v>609</v>
      </c>
      <c r="B184" s="44" t="str">
        <f>+IFERROR(VLOOKUP(BD_Detalles[[#This Row],[Clase]],'Resumen Capas'!$A$4:$C$1048576,2,0),"COMPLETAR")</f>
        <v>Grandes Empresas y Trabajadores por Rubro</v>
      </c>
      <c r="C184" s="26" t="str">
        <f>+IFERROR(IF(RIGHT(BD_Detalles[[#This Row],[Clase]],1)="0","",VLOOKUP(BD_Detalles[[#This Row],[Clase]],'Resumen Capas'!$A$4:$C$1048576,3,0)),"COMPLETAR")</f>
        <v>Comuna</v>
      </c>
      <c r="D184" s="35" t="s">
        <v>122</v>
      </c>
      <c r="E184" s="64" t="s">
        <v>788</v>
      </c>
      <c r="F184" s="35" t="str">
        <f>+IFERROR(VLOOKUP(BD_Detalles[[#This Row],[Clase]],'Resumen Capas'!$A$4:$C$1048576,2,0),"COMPLETAR")</f>
        <v>Grandes Empresas y Trabajadores por Rubro</v>
      </c>
      <c r="G184" s="30"/>
      <c r="H184" s="33" t="str">
        <f>+LEFT(BD_Detalles[[#This Row],[Clase]],2)</f>
        <v>26</v>
      </c>
      <c r="I184" s="28" t="str">
        <f>+IFERROR(VLOOKUP(BD_Detalles[[#This Row],[idcapa]],Capas[[idcapa]:[Tipo]],3,0),"")</f>
        <v>Polígono</v>
      </c>
    </row>
    <row r="185" spans="1:9" x14ac:dyDescent="0.3">
      <c r="A185" s="65" t="s">
        <v>610</v>
      </c>
      <c r="B185" s="66" t="str">
        <f>+IFERROR(VLOOKUP(BD_Detalles[[#This Row],[Clase]],'Resumen Capas'!$A$4:$C$1048576,2,0),"COMPLETAR")</f>
        <v>Empresas Artísticas, Entretenimiento y Recreativas</v>
      </c>
      <c r="C185" s="67" t="str">
        <f>+IFERROR(IF(RIGHT(BD_Detalles[[#This Row],[Clase]],1)="0","",VLOOKUP(BD_Detalles[[#This Row],[Clase]],'Resumen Capas'!$A$4:$C$1048576,3,0)),"COMPLETAR")</f>
        <v>Comuna</v>
      </c>
      <c r="D185" s="55" t="s">
        <v>122</v>
      </c>
      <c r="E185" s="63" t="s">
        <v>100</v>
      </c>
      <c r="F185" s="56" t="str">
        <f>+IFERROR(VLOOKUP(BD_Detalles[[#This Row],[Clase]],'Resumen Capas'!$A$4:$C$1048576,2,0),"COMPLETAR")</f>
        <v>Empresas Artísticas, Entretenimiento y Recreativas</v>
      </c>
      <c r="G185" s="68"/>
      <c r="H185" s="69" t="str">
        <f>+LEFT(BD_Detalles[[#This Row],[Clase]],2)</f>
        <v>27</v>
      </c>
      <c r="I185" s="70" t="str">
        <f>+IFERROR(VLOOKUP(BD_Detalles[[#This Row],[idcapa]],Capas[[idcapa]:[Tipo]],3,0),"")</f>
        <v>Polígono</v>
      </c>
    </row>
    <row r="186" spans="1:9" x14ac:dyDescent="0.3">
      <c r="A186" s="65" t="s">
        <v>611</v>
      </c>
      <c r="B186" s="66" t="str">
        <f>+IFERROR(VLOOKUP(BD_Detalles[[#This Row],[Clase]],'Resumen Capas'!$A$4:$C$1048576,2,0),"COMPLETAR")</f>
        <v>Empresas Alojamiento y Servicio de Comidas</v>
      </c>
      <c r="C186" s="67" t="str">
        <f>+IFERROR(IF(RIGHT(BD_Detalles[[#This Row],[Clase]],1)="0","",VLOOKUP(BD_Detalles[[#This Row],[Clase]],'Resumen Capas'!$A$4:$C$1048576,3,0)),"COMPLETAR")</f>
        <v>Comuna</v>
      </c>
      <c r="D186" s="55" t="s">
        <v>122</v>
      </c>
      <c r="E186" s="63" t="s">
        <v>101</v>
      </c>
      <c r="F186" s="56" t="str">
        <f>+IFERROR(VLOOKUP(BD_Detalles[[#This Row],[Clase]],'Resumen Capas'!$A$4:$C$1048576,2,0),"COMPLETAR")</f>
        <v>Empresas Alojamiento y Servicio de Comidas</v>
      </c>
      <c r="G186" s="68"/>
      <c r="H186" s="69" t="str">
        <f>+LEFT(BD_Detalles[[#This Row],[Clase]],2)</f>
        <v>28</v>
      </c>
      <c r="I186" s="70" t="str">
        <f>+IFERROR(VLOOKUP(BD_Detalles[[#This Row],[idcapa]],Capas[[idcapa]:[Tipo]],3,0),"")</f>
        <v>Polígono</v>
      </c>
    </row>
    <row r="187" spans="1:9" x14ac:dyDescent="0.3">
      <c r="A187" s="65" t="s">
        <v>612</v>
      </c>
      <c r="B187" s="66" t="str">
        <f>+IFERROR(VLOOKUP(BD_Detalles[[#This Row],[Clase]],'Resumen Capas'!$A$4:$C$1048576,2,0),"COMPLETAR")</f>
        <v>Empresas Salud y Asistencia Social</v>
      </c>
      <c r="C187" s="67" t="str">
        <f>+IFERROR(IF(RIGHT(BD_Detalles[[#This Row],[Clase]],1)="0","",VLOOKUP(BD_Detalles[[#This Row],[Clase]],'Resumen Capas'!$A$4:$C$1048576,3,0)),"COMPLETAR")</f>
        <v>Comuna</v>
      </c>
      <c r="D187" s="55" t="s">
        <v>122</v>
      </c>
      <c r="E187" s="63" t="s">
        <v>102</v>
      </c>
      <c r="F187" s="56" t="str">
        <f>+IFERROR(VLOOKUP(BD_Detalles[[#This Row],[Clase]],'Resumen Capas'!$A$4:$C$1048576,2,0),"COMPLETAR")</f>
        <v>Empresas Salud y Asistencia Social</v>
      </c>
      <c r="G187" s="68"/>
      <c r="H187" s="69" t="str">
        <f>+LEFT(BD_Detalles[[#This Row],[Clase]],2)</f>
        <v>29</v>
      </c>
      <c r="I187" s="70" t="str">
        <f>+IFERROR(VLOOKUP(BD_Detalles[[#This Row],[idcapa]],Capas[[idcapa]:[Tipo]],3,0),"")</f>
        <v>Polígono</v>
      </c>
    </row>
    <row r="188" spans="1:9" x14ac:dyDescent="0.3">
      <c r="A188" s="65" t="s">
        <v>613</v>
      </c>
      <c r="B188" s="66" t="str">
        <f>+IFERROR(VLOOKUP(BD_Detalles[[#This Row],[Clase]],'Resumen Capas'!$A$4:$C$1048576,2,0),"COMPLETAR")</f>
        <v>Empresas Hogares como Empleadores</v>
      </c>
      <c r="C188" s="67" t="str">
        <f>+IFERROR(IF(RIGHT(BD_Detalles[[#This Row],[Clase]],1)="0","",VLOOKUP(BD_Detalles[[#This Row],[Clase]],'Resumen Capas'!$A$4:$C$1048576,3,0)),"COMPLETAR")</f>
        <v>Comuna</v>
      </c>
      <c r="D188" s="55" t="s">
        <v>122</v>
      </c>
      <c r="E188" s="63" t="s">
        <v>789</v>
      </c>
      <c r="F188" s="56" t="str">
        <f>+IFERROR(VLOOKUP(BD_Detalles[[#This Row],[Clase]],'Resumen Capas'!$A$4:$C$1048576,2,0),"COMPLETAR")</f>
        <v>Empresas Hogares como Empleadores</v>
      </c>
      <c r="G188" s="68"/>
      <c r="H188" s="69" t="str">
        <f>+LEFT(BD_Detalles[[#This Row],[Clase]],2)</f>
        <v>30</v>
      </c>
      <c r="I188" s="70" t="str">
        <f>+IFERROR(VLOOKUP(BD_Detalles[[#This Row],[idcapa]],Capas[[idcapa]:[Tipo]],3,0),"")</f>
        <v>Polígono</v>
      </c>
    </row>
    <row r="189" spans="1:9" x14ac:dyDescent="0.3">
      <c r="A189" s="65" t="s">
        <v>614</v>
      </c>
      <c r="B189" s="66" t="str">
        <f>+IFERROR(VLOOKUP(BD_Detalles[[#This Row],[Clase]],'Resumen Capas'!$A$4:$C$1048576,2,0),"COMPLETAR")</f>
        <v>Empresas Organizaciones Extraterritoriales</v>
      </c>
      <c r="C189" s="67" t="str">
        <f>+IFERROR(IF(RIGHT(BD_Detalles[[#This Row],[Clase]],1)="0","",VLOOKUP(BD_Detalles[[#This Row],[Clase]],'Resumen Capas'!$A$4:$C$1048576,3,0)),"COMPLETAR")</f>
        <v>Comuna</v>
      </c>
      <c r="D189" s="55" t="s">
        <v>122</v>
      </c>
      <c r="E189" s="63" t="s">
        <v>790</v>
      </c>
      <c r="F189" s="56" t="str">
        <f>+IFERROR(VLOOKUP(BD_Detalles[[#This Row],[Clase]],'Resumen Capas'!$A$4:$C$1048576,2,0),"COMPLETAR")</f>
        <v>Empresas Organizaciones Extraterritoriales</v>
      </c>
      <c r="G189" s="68"/>
      <c r="H189" s="69" t="str">
        <f>+LEFT(BD_Detalles[[#This Row],[Clase]],2)</f>
        <v>31</v>
      </c>
      <c r="I189" s="70" t="str">
        <f>+IFERROR(VLOOKUP(BD_Detalles[[#This Row],[idcapa]],Capas[[idcapa]:[Tipo]],3,0),"")</f>
        <v>Polígono</v>
      </c>
    </row>
    <row r="190" spans="1:9" x14ac:dyDescent="0.3">
      <c r="A190" s="65" t="s">
        <v>615</v>
      </c>
      <c r="B190" s="66" t="str">
        <f>+IFERROR(VLOOKUP(BD_Detalles[[#This Row],[Clase]],'Resumen Capas'!$A$4:$C$1048576,2,0),"COMPLETAR")</f>
        <v>Empresas Servicios Administrativos y de Apoyo</v>
      </c>
      <c r="C190" s="67" t="str">
        <f>+IFERROR(IF(RIGHT(BD_Detalles[[#This Row],[Clase]],1)="0","",VLOOKUP(BD_Detalles[[#This Row],[Clase]],'Resumen Capas'!$A$4:$C$1048576,3,0)),"COMPLETAR")</f>
        <v>Comuna</v>
      </c>
      <c r="D190" s="55" t="s">
        <v>122</v>
      </c>
      <c r="E190" s="63" t="s">
        <v>791</v>
      </c>
      <c r="F190" s="56" t="str">
        <f>+IFERROR(VLOOKUP(BD_Detalles[[#This Row],[Clase]],'Resumen Capas'!$A$4:$C$1048576,2,0),"COMPLETAR")</f>
        <v>Empresas Servicios Administrativos y de Apoyo</v>
      </c>
      <c r="G190" s="68"/>
      <c r="H190" s="69" t="str">
        <f>+LEFT(BD_Detalles[[#This Row],[Clase]],2)</f>
        <v>32</v>
      </c>
      <c r="I190" s="70" t="str">
        <f>+IFERROR(VLOOKUP(BD_Detalles[[#This Row],[idcapa]],Capas[[idcapa]:[Tipo]],3,0),"")</f>
        <v>Polígono</v>
      </c>
    </row>
    <row r="191" spans="1:9" x14ac:dyDescent="0.3">
      <c r="A191" s="65" t="s">
        <v>616</v>
      </c>
      <c r="B191" s="66" t="str">
        <f>+IFERROR(VLOOKUP(BD_Detalles[[#This Row],[Clase]],'Resumen Capas'!$A$4:$C$1048576,2,0),"COMPLETAR")</f>
        <v>Empresas Financieras y de Seguros</v>
      </c>
      <c r="C191" s="67" t="str">
        <f>+IFERROR(IF(RIGHT(BD_Detalles[[#This Row],[Clase]],1)="0","",VLOOKUP(BD_Detalles[[#This Row],[Clase]],'Resumen Capas'!$A$4:$C$1048576,3,0)),"COMPLETAR")</f>
        <v>Comuna</v>
      </c>
      <c r="D191" s="55" t="s">
        <v>122</v>
      </c>
      <c r="E191" s="63" t="s">
        <v>792</v>
      </c>
      <c r="F191" s="56" t="str">
        <f>+IFERROR(VLOOKUP(BD_Detalles[[#This Row],[Clase]],'Resumen Capas'!$A$4:$C$1048576,2,0),"COMPLETAR")</f>
        <v>Empresas Financieras y de Seguros</v>
      </c>
      <c r="G191" s="68"/>
      <c r="H191" s="69" t="str">
        <f>+LEFT(BD_Detalles[[#This Row],[Clase]],2)</f>
        <v>33</v>
      </c>
      <c r="I191" s="70" t="str">
        <f>+IFERROR(VLOOKUP(BD_Detalles[[#This Row],[idcapa]],Capas[[idcapa]:[Tipo]],3,0),"")</f>
        <v>Polígono</v>
      </c>
    </row>
    <row r="192" spans="1:9" x14ac:dyDescent="0.3">
      <c r="A192" s="65" t="s">
        <v>617</v>
      </c>
      <c r="B192" s="66" t="str">
        <f>+IFERROR(VLOOKUP(BD_Detalles[[#This Row],[Clase]],'Resumen Capas'!$A$4:$C$1048576,2,0),"COMPLETAR")</f>
        <v>Empresas Inmobiliarias</v>
      </c>
      <c r="C192" s="67" t="str">
        <f>+IFERROR(IF(RIGHT(BD_Detalles[[#This Row],[Clase]],1)="0","",VLOOKUP(BD_Detalles[[#This Row],[Clase]],'Resumen Capas'!$A$4:$C$1048576,3,0)),"COMPLETAR")</f>
        <v>Comuna</v>
      </c>
      <c r="D192" s="55" t="s">
        <v>122</v>
      </c>
      <c r="E192" s="63" t="s">
        <v>793</v>
      </c>
      <c r="F192" s="56" t="str">
        <f>+IFERROR(VLOOKUP(BD_Detalles[[#This Row],[Clase]],'Resumen Capas'!$A$4:$C$1048576,2,0),"COMPLETAR")</f>
        <v>Empresas Inmobiliarias</v>
      </c>
      <c r="G192" s="68"/>
      <c r="H192" s="69" t="str">
        <f>+LEFT(BD_Detalles[[#This Row],[Clase]],2)</f>
        <v>34</v>
      </c>
      <c r="I192" s="70" t="str">
        <f>+IFERROR(VLOOKUP(BD_Detalles[[#This Row],[idcapa]],Capas[[idcapa]:[Tipo]],3,0),"")</f>
        <v>Polígono</v>
      </c>
    </row>
    <row r="193" spans="1:9" x14ac:dyDescent="0.3">
      <c r="A193" s="65" t="s">
        <v>618</v>
      </c>
      <c r="B193" s="66" t="str">
        <f>+IFERROR(VLOOKUP(BD_Detalles[[#This Row],[Clase]],'Resumen Capas'!$A$4:$C$1048576,2,0),"COMPLETAR")</f>
        <v>Empresas Profesionales, Científicas y Técnicas</v>
      </c>
      <c r="C193" s="67" t="str">
        <f>+IFERROR(IF(RIGHT(BD_Detalles[[#This Row],[Clase]],1)="0","",VLOOKUP(BD_Detalles[[#This Row],[Clase]],'Resumen Capas'!$A$4:$C$1048576,3,0)),"COMPLETAR")</f>
        <v>Comuna</v>
      </c>
      <c r="D193" s="55" t="s">
        <v>122</v>
      </c>
      <c r="E193" s="63" t="s">
        <v>794</v>
      </c>
      <c r="F193" s="56" t="str">
        <f>+IFERROR(VLOOKUP(BD_Detalles[[#This Row],[Clase]],'Resumen Capas'!$A$4:$C$1048576,2,0),"COMPLETAR")</f>
        <v>Empresas Profesionales, Científicas y Técnicas</v>
      </c>
      <c r="G193" s="68"/>
      <c r="H193" s="69" t="str">
        <f>+LEFT(BD_Detalles[[#This Row],[Clase]],2)</f>
        <v>35</v>
      </c>
      <c r="I193" s="70" t="str">
        <f>+IFERROR(VLOOKUP(BD_Detalles[[#This Row],[idcapa]],Capas[[idcapa]:[Tipo]],3,0),"")</f>
        <v>Polígono</v>
      </c>
    </row>
    <row r="194" spans="1:9" x14ac:dyDescent="0.3">
      <c r="A194" s="65" t="s">
        <v>619</v>
      </c>
      <c r="B194" s="66" t="str">
        <f>+IFERROR(VLOOKUP(BD_Detalles[[#This Row],[Clase]],'Resumen Capas'!$A$4:$C$1048576,2,0),"COMPLETAR")</f>
        <v>Empresas Adm. Pública-Defensa y Seguridad Social</v>
      </c>
      <c r="C194" s="67" t="str">
        <f>+IFERROR(IF(RIGHT(BD_Detalles[[#This Row],[Clase]],1)="0","",VLOOKUP(BD_Detalles[[#This Row],[Clase]],'Resumen Capas'!$A$4:$C$1048576,3,0)),"COMPLETAR")</f>
        <v>Comuna</v>
      </c>
      <c r="D194" s="55" t="s">
        <v>122</v>
      </c>
      <c r="E194" s="63" t="s">
        <v>795</v>
      </c>
      <c r="F194" s="56" t="str">
        <f>+IFERROR(VLOOKUP(BD_Detalles[[#This Row],[Clase]],'Resumen Capas'!$A$4:$C$1048576,2,0),"COMPLETAR")</f>
        <v>Empresas Adm. Pública-Defensa y Seguridad Social</v>
      </c>
      <c r="G194" s="68"/>
      <c r="H194" s="69" t="str">
        <f>+LEFT(BD_Detalles[[#This Row],[Clase]],2)</f>
        <v>36</v>
      </c>
      <c r="I194" s="70" t="str">
        <f>+IFERROR(VLOOKUP(BD_Detalles[[#This Row],[idcapa]],Capas[[idcapa]:[Tipo]],3,0),"")</f>
        <v>Polígono</v>
      </c>
    </row>
    <row r="195" spans="1:9" x14ac:dyDescent="0.3">
      <c r="A195" s="65" t="s">
        <v>620</v>
      </c>
      <c r="B195" s="66" t="str">
        <f>+IFERROR(VLOOKUP(BD_Detalles[[#This Row],[Clase]],'Resumen Capas'!$A$4:$C$1048576,2,0),"COMPLETAR")</f>
        <v>Empresas Agricultura-Ganadería-Silvicultura-Pesca</v>
      </c>
      <c r="C195" s="67" t="str">
        <f>+IFERROR(IF(RIGHT(BD_Detalles[[#This Row],[Clase]],1)="0","",VLOOKUP(BD_Detalles[[#This Row],[Clase]],'Resumen Capas'!$A$4:$C$1048576,3,0)),"COMPLETAR")</f>
        <v>Comuna</v>
      </c>
      <c r="D195" s="55" t="s">
        <v>122</v>
      </c>
      <c r="E195" s="63" t="s">
        <v>100</v>
      </c>
      <c r="F195" s="56" t="str">
        <f>+IFERROR(VLOOKUP(BD_Detalles[[#This Row],[Clase]],'Resumen Capas'!$A$4:$C$1048576,2,0),"COMPLETAR")</f>
        <v>Empresas Agricultura-Ganadería-Silvicultura-Pesca</v>
      </c>
      <c r="G195" s="68"/>
      <c r="H195" s="69" t="str">
        <f>+LEFT(BD_Detalles[[#This Row],[Clase]],2)</f>
        <v>37</v>
      </c>
      <c r="I195" s="70" t="str">
        <f>+IFERROR(VLOOKUP(BD_Detalles[[#This Row],[idcapa]],Capas[[idcapa]:[Tipo]],3,0),"")</f>
        <v>Polígono</v>
      </c>
    </row>
    <row r="196" spans="1:9" x14ac:dyDescent="0.3">
      <c r="A196" s="65" t="s">
        <v>621</v>
      </c>
      <c r="B196" s="66" t="str">
        <f>+IFERROR(VLOOKUP(BD_Detalles[[#This Row],[Clase]],'Resumen Capas'!$A$4:$C$1048576,2,0),"COMPLETAR")</f>
        <v>Empresas Comercio por Mayor y Menor</v>
      </c>
      <c r="C196" s="67" t="str">
        <f>+IFERROR(IF(RIGHT(BD_Detalles[[#This Row],[Clase]],1)="0","",VLOOKUP(BD_Detalles[[#This Row],[Clase]],'Resumen Capas'!$A$4:$C$1048576,3,0)),"COMPLETAR")</f>
        <v>Comuna</v>
      </c>
      <c r="D196" s="55" t="s">
        <v>122</v>
      </c>
      <c r="E196" s="63" t="s">
        <v>101</v>
      </c>
      <c r="F196" s="56" t="str">
        <f>+IFERROR(VLOOKUP(BD_Detalles[[#This Row],[Clase]],'Resumen Capas'!$A$4:$C$1048576,2,0),"COMPLETAR")</f>
        <v>Empresas Comercio por Mayor y Menor</v>
      </c>
      <c r="G196" s="68"/>
      <c r="H196" s="69" t="str">
        <f>+LEFT(BD_Detalles[[#This Row],[Clase]],2)</f>
        <v>38</v>
      </c>
      <c r="I196" s="70" t="str">
        <f>+IFERROR(VLOOKUP(BD_Detalles[[#This Row],[idcapa]],Capas[[idcapa]:[Tipo]],3,0),"")</f>
        <v>Polígono</v>
      </c>
    </row>
    <row r="197" spans="1:9" x14ac:dyDescent="0.3">
      <c r="A197" s="65" t="s">
        <v>622</v>
      </c>
      <c r="B197" s="66" t="str">
        <f>+IFERROR(VLOOKUP(BD_Detalles[[#This Row],[Clase]],'Resumen Capas'!$A$4:$C$1048576,2,0),"COMPLETAR")</f>
        <v>Empresas Construcción</v>
      </c>
      <c r="C197" s="67" t="str">
        <f>+IFERROR(IF(RIGHT(BD_Detalles[[#This Row],[Clase]],1)="0","",VLOOKUP(BD_Detalles[[#This Row],[Clase]],'Resumen Capas'!$A$4:$C$1048576,3,0)),"COMPLETAR")</f>
        <v>Comuna</v>
      </c>
      <c r="D197" s="55" t="s">
        <v>122</v>
      </c>
      <c r="E197" s="63" t="s">
        <v>102</v>
      </c>
      <c r="F197" s="56" t="str">
        <f>+IFERROR(VLOOKUP(BD_Detalles[[#This Row],[Clase]],'Resumen Capas'!$A$4:$C$1048576,2,0),"COMPLETAR")</f>
        <v>Empresas Construcción</v>
      </c>
      <c r="G197" s="68"/>
      <c r="H197" s="69" t="str">
        <f>+LEFT(BD_Detalles[[#This Row],[Clase]],2)</f>
        <v>39</v>
      </c>
      <c r="I197" s="70" t="str">
        <f>+IFERROR(VLOOKUP(BD_Detalles[[#This Row],[idcapa]],Capas[[idcapa]:[Tipo]],3,0),"")</f>
        <v>Polígono</v>
      </c>
    </row>
    <row r="198" spans="1:9" x14ac:dyDescent="0.3">
      <c r="A198" s="65" t="s">
        <v>623</v>
      </c>
      <c r="B198" s="66" t="str">
        <f>+IFERROR(VLOOKUP(BD_Detalles[[#This Row],[Clase]],'Resumen Capas'!$A$4:$C$1048576,2,0),"COMPLETAR")</f>
        <v>Empresas Enseñanza</v>
      </c>
      <c r="C198" s="67" t="str">
        <f>+IFERROR(IF(RIGHT(BD_Detalles[[#This Row],[Clase]],1)="0","",VLOOKUP(BD_Detalles[[#This Row],[Clase]],'Resumen Capas'!$A$4:$C$1048576,3,0)),"COMPLETAR")</f>
        <v>Comuna</v>
      </c>
      <c r="D198" s="55" t="s">
        <v>122</v>
      </c>
      <c r="E198" s="63" t="s">
        <v>789</v>
      </c>
      <c r="F198" s="56" t="str">
        <f>+IFERROR(VLOOKUP(BD_Detalles[[#This Row],[Clase]],'Resumen Capas'!$A$4:$C$1048576,2,0),"COMPLETAR")</f>
        <v>Empresas Enseñanza</v>
      </c>
      <c r="G198" s="68"/>
      <c r="H198" s="69" t="str">
        <f>+LEFT(BD_Detalles[[#This Row],[Clase]],2)</f>
        <v>40</v>
      </c>
      <c r="I198" s="70" t="str">
        <f>+IFERROR(VLOOKUP(BD_Detalles[[#This Row],[idcapa]],Capas[[idcapa]:[Tipo]],3,0),"")</f>
        <v>Polígono</v>
      </c>
    </row>
    <row r="199" spans="1:9" x14ac:dyDescent="0.3">
      <c r="A199" s="65" t="s">
        <v>624</v>
      </c>
      <c r="B199" s="66" t="str">
        <f>+IFERROR(VLOOKUP(BD_Detalles[[#This Row],[Clase]],'Resumen Capas'!$A$4:$C$1048576,2,0),"COMPLETAR")</f>
        <v>Empresas Minería</v>
      </c>
      <c r="C199" s="67" t="str">
        <f>+IFERROR(IF(RIGHT(BD_Detalles[[#This Row],[Clase]],1)="0","",VLOOKUP(BD_Detalles[[#This Row],[Clase]],'Resumen Capas'!$A$4:$C$1048576,3,0)),"COMPLETAR")</f>
        <v>Comuna</v>
      </c>
      <c r="D199" s="55" t="s">
        <v>122</v>
      </c>
      <c r="E199" s="63" t="s">
        <v>790</v>
      </c>
      <c r="F199" s="56" t="str">
        <f>+IFERROR(VLOOKUP(BD_Detalles[[#This Row],[Clase]],'Resumen Capas'!$A$4:$C$1048576,2,0),"COMPLETAR")</f>
        <v>Empresas Minería</v>
      </c>
      <c r="G199" s="68"/>
      <c r="H199" s="69" t="str">
        <f>+LEFT(BD_Detalles[[#This Row],[Clase]],2)</f>
        <v>41</v>
      </c>
      <c r="I199" s="70" t="str">
        <f>+IFERROR(VLOOKUP(BD_Detalles[[#This Row],[idcapa]],Capas[[idcapa]:[Tipo]],3,0),"")</f>
        <v>Polígono</v>
      </c>
    </row>
    <row r="200" spans="1:9" x14ac:dyDescent="0.3">
      <c r="A200" s="65" t="s">
        <v>625</v>
      </c>
      <c r="B200" s="66" t="str">
        <f>+IFERROR(VLOOKUP(BD_Detalles[[#This Row],[Clase]],'Resumen Capas'!$A$4:$C$1048576,2,0),"COMPLETAR")</f>
        <v>Empresas Industria Manufacturera</v>
      </c>
      <c r="C200" s="67" t="str">
        <f>+IFERROR(IF(RIGHT(BD_Detalles[[#This Row],[Clase]],1)="0","",VLOOKUP(BD_Detalles[[#This Row],[Clase]],'Resumen Capas'!$A$4:$C$1048576,3,0)),"COMPLETAR")</f>
        <v>Comuna</v>
      </c>
      <c r="D200" s="55" t="s">
        <v>122</v>
      </c>
      <c r="E200" s="63" t="s">
        <v>791</v>
      </c>
      <c r="F200" s="56" t="str">
        <f>+IFERROR(VLOOKUP(BD_Detalles[[#This Row],[Clase]],'Resumen Capas'!$A$4:$C$1048576,2,0),"COMPLETAR")</f>
        <v>Empresas Industria Manufacturera</v>
      </c>
      <c r="G200" s="68"/>
      <c r="H200" s="69" t="str">
        <f>+LEFT(BD_Detalles[[#This Row],[Clase]],2)</f>
        <v>42</v>
      </c>
      <c r="I200" s="70" t="str">
        <f>+IFERROR(VLOOKUP(BD_Detalles[[#This Row],[idcapa]],Capas[[idcapa]:[Tipo]],3,0),"")</f>
        <v>Polígono</v>
      </c>
    </row>
    <row r="201" spans="1:9" x14ac:dyDescent="0.3">
      <c r="A201" s="65" t="s">
        <v>626</v>
      </c>
      <c r="B201" s="66" t="str">
        <f>+IFERROR(VLOOKUP(BD_Detalles[[#This Row],[Clase]],'Resumen Capas'!$A$4:$C$1048576,2,0),"COMPLETAR")</f>
        <v>Empresas Información y Comunicaciones</v>
      </c>
      <c r="C201" s="67" t="str">
        <f>+IFERROR(IF(RIGHT(BD_Detalles[[#This Row],[Clase]],1)="0","",VLOOKUP(BD_Detalles[[#This Row],[Clase]],'Resumen Capas'!$A$4:$C$1048576,3,0)),"COMPLETAR")</f>
        <v>Comuna</v>
      </c>
      <c r="D201" s="55" t="s">
        <v>122</v>
      </c>
      <c r="E201" s="63" t="s">
        <v>792</v>
      </c>
      <c r="F201" s="56" t="str">
        <f>+IFERROR(VLOOKUP(BD_Detalles[[#This Row],[Clase]],'Resumen Capas'!$A$4:$C$1048576,2,0),"COMPLETAR")</f>
        <v>Empresas Información y Comunicaciones</v>
      </c>
      <c r="G201" s="68"/>
      <c r="H201" s="69" t="str">
        <f>+LEFT(BD_Detalles[[#This Row],[Clase]],2)</f>
        <v>43</v>
      </c>
      <c r="I201" s="70" t="str">
        <f>+IFERROR(VLOOKUP(BD_Detalles[[#This Row],[idcapa]],Capas[[idcapa]:[Tipo]],3,0),"")</f>
        <v>Polígono</v>
      </c>
    </row>
    <row r="202" spans="1:9" x14ac:dyDescent="0.3">
      <c r="A202" s="65" t="s">
        <v>627</v>
      </c>
      <c r="B202" s="66" t="str">
        <f>+IFERROR(VLOOKUP(BD_Detalles[[#This Row],[Clase]],'Resumen Capas'!$A$4:$C$1048576,2,0),"COMPLETAR")</f>
        <v>Empresas Otros Servicios</v>
      </c>
      <c r="C202" s="67" t="str">
        <f>+IFERROR(IF(RIGHT(BD_Detalles[[#This Row],[Clase]],1)="0","",VLOOKUP(BD_Detalles[[#This Row],[Clase]],'Resumen Capas'!$A$4:$C$1048576,3,0)),"COMPLETAR")</f>
        <v>Comuna</v>
      </c>
      <c r="D202" s="55" t="s">
        <v>122</v>
      </c>
      <c r="E202" s="63" t="s">
        <v>793</v>
      </c>
      <c r="F202" s="56" t="str">
        <f>+IFERROR(VLOOKUP(BD_Detalles[[#This Row],[Clase]],'Resumen Capas'!$A$4:$C$1048576,2,0),"COMPLETAR")</f>
        <v>Empresas Otros Servicios</v>
      </c>
      <c r="G202" s="68"/>
      <c r="H202" s="69" t="str">
        <f>+LEFT(BD_Detalles[[#This Row],[Clase]],2)</f>
        <v>44</v>
      </c>
      <c r="I202" s="70" t="str">
        <f>+IFERROR(VLOOKUP(BD_Detalles[[#This Row],[idcapa]],Capas[[idcapa]:[Tipo]],3,0),"")</f>
        <v>Polígono</v>
      </c>
    </row>
    <row r="203" spans="1:9" x14ac:dyDescent="0.3">
      <c r="A203" s="65" t="s">
        <v>628</v>
      </c>
      <c r="B203" s="66" t="str">
        <f>+IFERROR(VLOOKUP(BD_Detalles[[#This Row],[Clase]],'Resumen Capas'!$A$4:$C$1048576,2,0),"COMPLETAR")</f>
        <v>Empresas Suministro Aguas-Aguas Residuales</v>
      </c>
      <c r="C203" s="67" t="str">
        <f>+IFERROR(IF(RIGHT(BD_Detalles[[#This Row],[Clase]],1)="0","",VLOOKUP(BD_Detalles[[#This Row],[Clase]],'Resumen Capas'!$A$4:$C$1048576,3,0)),"COMPLETAR")</f>
        <v>Comuna</v>
      </c>
      <c r="D203" s="55" t="s">
        <v>122</v>
      </c>
      <c r="E203" s="63" t="s">
        <v>794</v>
      </c>
      <c r="F203" s="56" t="str">
        <f>+IFERROR(VLOOKUP(BD_Detalles[[#This Row],[Clase]],'Resumen Capas'!$A$4:$C$1048576,2,0),"COMPLETAR")</f>
        <v>Empresas Suministro Aguas-Aguas Residuales</v>
      </c>
      <c r="G203" s="68"/>
      <c r="H203" s="69" t="str">
        <f>+LEFT(BD_Detalles[[#This Row],[Clase]],2)</f>
        <v>45</v>
      </c>
      <c r="I203" s="70" t="str">
        <f>+IFERROR(VLOOKUP(BD_Detalles[[#This Row],[idcapa]],Capas[[idcapa]:[Tipo]],3,0),"")</f>
        <v>Polígono</v>
      </c>
    </row>
    <row r="204" spans="1:9" x14ac:dyDescent="0.3">
      <c r="A204" s="65" t="s">
        <v>629</v>
      </c>
      <c r="B204" s="66" t="str">
        <f>+IFERROR(VLOOKUP(BD_Detalles[[#This Row],[Clase]],'Resumen Capas'!$A$4:$C$1048576,2,0),"COMPLETAR")</f>
        <v>Empresas Suministro Electricidad-Gas-Vapor</v>
      </c>
      <c r="C204" s="67" t="str">
        <f>+IFERROR(IF(RIGHT(BD_Detalles[[#This Row],[Clase]],1)="0","",VLOOKUP(BD_Detalles[[#This Row],[Clase]],'Resumen Capas'!$A$4:$C$1048576,3,0)),"COMPLETAR")</f>
        <v>Comuna</v>
      </c>
      <c r="D204" s="55" t="s">
        <v>122</v>
      </c>
      <c r="E204" s="63" t="s">
        <v>795</v>
      </c>
      <c r="F204" s="56" t="str">
        <f>+IFERROR(VLOOKUP(BD_Detalles[[#This Row],[Clase]],'Resumen Capas'!$A$4:$C$1048576,2,0),"COMPLETAR")</f>
        <v>Empresas Suministro Electricidad-Gas-Vapor</v>
      </c>
      <c r="G204" s="68"/>
      <c r="H204" s="69" t="str">
        <f>+LEFT(BD_Detalles[[#This Row],[Clase]],2)</f>
        <v>46</v>
      </c>
      <c r="I204" s="70" t="str">
        <f>+IFERROR(VLOOKUP(BD_Detalles[[#This Row],[idcapa]],Capas[[idcapa]:[Tipo]],3,0),"")</f>
        <v>Polígono</v>
      </c>
    </row>
    <row r="205" spans="1:9" x14ac:dyDescent="0.3">
      <c r="A205" s="65" t="s">
        <v>630</v>
      </c>
      <c r="B205" s="66" t="str">
        <f>+IFERROR(VLOOKUP(BD_Detalles[[#This Row],[Clase]],'Resumen Capas'!$A$4:$C$1048576,2,0),"COMPLETAR")</f>
        <v>Empresas Transporte y Almacenamiento</v>
      </c>
      <c r="C205" s="67" t="str">
        <f>+IFERROR(IF(RIGHT(BD_Detalles[[#This Row],[Clase]],1)="0","",VLOOKUP(BD_Detalles[[#This Row],[Clase]],'Resumen Capas'!$A$4:$C$1048576,3,0)),"COMPLETAR")</f>
        <v>Comuna</v>
      </c>
      <c r="D205" s="55" t="s">
        <v>122</v>
      </c>
      <c r="E205" s="63" t="s">
        <v>100</v>
      </c>
      <c r="F205" s="56" t="str">
        <f>+IFERROR(VLOOKUP(BD_Detalles[[#This Row],[Clase]],'Resumen Capas'!$A$4:$C$1048576,2,0),"COMPLETAR")</f>
        <v>Empresas Transporte y Almacenamiento</v>
      </c>
      <c r="G205" s="68"/>
      <c r="H205" s="69" t="str">
        <f>+LEFT(BD_Detalles[[#This Row],[Clase]],2)</f>
        <v>47</v>
      </c>
      <c r="I205" s="70" t="str">
        <f>+IFERROR(VLOOKUP(BD_Detalles[[#This Row],[idcapa]],Capas[[idcapa]:[Tipo]],3,0),"")</f>
        <v>Polígono</v>
      </c>
    </row>
    <row r="206" spans="1:9" x14ac:dyDescent="0.3">
      <c r="A206" s="65" t="s">
        <v>631</v>
      </c>
      <c r="B206" s="66" t="str">
        <f>+IFERROR(VLOOKUP(BD_Detalles[[#This Row],[Clase]],'Resumen Capas'!$A$4:$C$1048576,2,0),"COMPLETAR")</f>
        <v>Empresas (Ventas &gt; 600 mil UF-año) Artísticas, Entretenimiento y Recreativas</v>
      </c>
      <c r="C206" s="67" t="str">
        <f>+IFERROR(IF(RIGHT(BD_Detalles[[#This Row],[Clase]],1)="0","",VLOOKUP(BD_Detalles[[#This Row],[Clase]],'Resumen Capas'!$A$4:$C$1048576,3,0)),"COMPLETAR")</f>
        <v>Comuna</v>
      </c>
      <c r="D206" s="55" t="s">
        <v>122</v>
      </c>
      <c r="E206" s="63" t="s">
        <v>795</v>
      </c>
      <c r="F206" s="56" t="str">
        <f>+IFERROR(VLOOKUP(BD_Detalles[[#This Row],[Clase]],'Resumen Capas'!$A$4:$C$1048576,2,0),"COMPLETAR")</f>
        <v>Empresas (Ventas &gt; 600 mil UF-año) Artísticas, Entretenimiento y Recreativas</v>
      </c>
      <c r="G206" s="68"/>
      <c r="H206" s="69" t="str">
        <f>+LEFT(BD_Detalles[[#This Row],[Clase]],2)</f>
        <v>48</v>
      </c>
      <c r="I206" s="70" t="str">
        <f>+IFERROR(VLOOKUP(BD_Detalles[[#This Row],[idcapa]],Capas[[idcapa]:[Tipo]],3,0),"")</f>
        <v>Polígono</v>
      </c>
    </row>
    <row r="207" spans="1:9" x14ac:dyDescent="0.3">
      <c r="A207" s="65" t="s">
        <v>632</v>
      </c>
      <c r="B207" s="66" t="str">
        <f>+IFERROR(VLOOKUP(BD_Detalles[[#This Row],[Clase]],'Resumen Capas'!$A$4:$C$1048576,2,0),"COMPLETAR")</f>
        <v>Empresas (Ventas &gt; 600 mil UF-año) Alojamiento y SS Comida</v>
      </c>
      <c r="C207" s="67" t="str">
        <f>+IFERROR(IF(RIGHT(BD_Detalles[[#This Row],[Clase]],1)="0","",VLOOKUP(BD_Detalles[[#This Row],[Clase]],'Resumen Capas'!$A$4:$C$1048576,3,0)),"COMPLETAR")</f>
        <v>Comuna</v>
      </c>
      <c r="D207" s="55" t="s">
        <v>122</v>
      </c>
      <c r="E207" s="63" t="s">
        <v>794</v>
      </c>
      <c r="F207" s="56" t="str">
        <f>+IFERROR(VLOOKUP(BD_Detalles[[#This Row],[Clase]],'Resumen Capas'!$A$4:$C$1048576,2,0),"COMPLETAR")</f>
        <v>Empresas (Ventas &gt; 600 mil UF-año) Alojamiento y SS Comida</v>
      </c>
      <c r="G207" s="68"/>
      <c r="H207" s="69" t="str">
        <f>+LEFT(BD_Detalles[[#This Row],[Clase]],2)</f>
        <v>49</v>
      </c>
      <c r="I207" s="70" t="str">
        <f>+IFERROR(VLOOKUP(BD_Detalles[[#This Row],[idcapa]],Capas[[idcapa]:[Tipo]],3,0),"")</f>
        <v>Polígono</v>
      </c>
    </row>
    <row r="208" spans="1:9" x14ac:dyDescent="0.3">
      <c r="A208" s="65" t="s">
        <v>633</v>
      </c>
      <c r="B208" s="66" t="str">
        <f>+IFERROR(VLOOKUP(BD_Detalles[[#This Row],[Clase]],'Resumen Capas'!$A$4:$C$1048576,2,0),"COMPLETAR")</f>
        <v>Empresas (Ventas &gt; 600 mil UF-año) Salud y Asistencia Social</v>
      </c>
      <c r="C208" s="67" t="str">
        <f>+IFERROR(IF(RIGHT(BD_Detalles[[#This Row],[Clase]],1)="0","",VLOOKUP(BD_Detalles[[#This Row],[Clase]],'Resumen Capas'!$A$4:$C$1048576,3,0)),"COMPLETAR")</f>
        <v>Comuna</v>
      </c>
      <c r="D208" s="55" t="s">
        <v>122</v>
      </c>
      <c r="E208" s="63" t="s">
        <v>793</v>
      </c>
      <c r="F208" s="56" t="str">
        <f>+IFERROR(VLOOKUP(BD_Detalles[[#This Row],[Clase]],'Resumen Capas'!$A$4:$C$1048576,2,0),"COMPLETAR")</f>
        <v>Empresas (Ventas &gt; 600 mil UF-año) Salud y Asistencia Social</v>
      </c>
      <c r="G208" s="68"/>
      <c r="H208" s="69" t="str">
        <f>+LEFT(BD_Detalles[[#This Row],[Clase]],2)</f>
        <v>50</v>
      </c>
      <c r="I208" s="70" t="str">
        <f>+IFERROR(VLOOKUP(BD_Detalles[[#This Row],[idcapa]],Capas[[idcapa]:[Tipo]],3,0),"")</f>
        <v>Polígono</v>
      </c>
    </row>
    <row r="209" spans="1:9" x14ac:dyDescent="0.3">
      <c r="A209" s="65" t="s">
        <v>634</v>
      </c>
      <c r="B209" s="66" t="str">
        <f>+IFERROR(VLOOKUP(BD_Detalles[[#This Row],[Clase]],'Resumen Capas'!$A$4:$C$1048576,2,0),"COMPLETAR")</f>
        <v>Empresas (Ventas &gt; 600 mil UF-año) Hogares como Empleadores</v>
      </c>
      <c r="C209" s="67" t="str">
        <f>+IFERROR(IF(RIGHT(BD_Detalles[[#This Row],[Clase]],1)="0","",VLOOKUP(BD_Detalles[[#This Row],[Clase]],'Resumen Capas'!$A$4:$C$1048576,3,0)),"COMPLETAR")</f>
        <v>Comuna</v>
      </c>
      <c r="D209" s="55" t="s">
        <v>122</v>
      </c>
      <c r="E209" s="63" t="s">
        <v>792</v>
      </c>
      <c r="F209" s="56" t="str">
        <f>+IFERROR(VLOOKUP(BD_Detalles[[#This Row],[Clase]],'Resumen Capas'!$A$4:$C$1048576,2,0),"COMPLETAR")</f>
        <v>Empresas (Ventas &gt; 600 mil UF-año) Hogares como Empleadores</v>
      </c>
      <c r="G209" s="68"/>
      <c r="H209" s="69" t="str">
        <f>+LEFT(BD_Detalles[[#This Row],[Clase]],2)</f>
        <v>51</v>
      </c>
      <c r="I209" s="70" t="str">
        <f>+IFERROR(VLOOKUP(BD_Detalles[[#This Row],[idcapa]],Capas[[idcapa]:[Tipo]],3,0),"")</f>
        <v>Polígono</v>
      </c>
    </row>
    <row r="210" spans="1:9" x14ac:dyDescent="0.3">
      <c r="A210" s="65" t="s">
        <v>635</v>
      </c>
      <c r="B210" s="66" t="str">
        <f>+IFERROR(VLOOKUP(BD_Detalles[[#This Row],[Clase]],'Resumen Capas'!$A$4:$C$1048576,2,0),"COMPLETAR")</f>
        <v>Empresas (Ventas &gt; 600 mil UF-año) Organismos Extraterritoriales</v>
      </c>
      <c r="C210" s="67" t="str">
        <f>+IFERROR(IF(RIGHT(BD_Detalles[[#This Row],[Clase]],1)="0","",VLOOKUP(BD_Detalles[[#This Row],[Clase]],'Resumen Capas'!$A$4:$C$1048576,3,0)),"COMPLETAR")</f>
        <v>Comuna</v>
      </c>
      <c r="D210" s="55" t="s">
        <v>122</v>
      </c>
      <c r="E210" s="63" t="s">
        <v>791</v>
      </c>
      <c r="F210" s="56" t="str">
        <f>+IFERROR(VLOOKUP(BD_Detalles[[#This Row],[Clase]],'Resumen Capas'!$A$4:$C$1048576,2,0),"COMPLETAR")</f>
        <v>Empresas (Ventas &gt; 600 mil UF-año) Organismos Extraterritoriales</v>
      </c>
      <c r="G210" s="68"/>
      <c r="H210" s="69" t="str">
        <f>+LEFT(BD_Detalles[[#This Row],[Clase]],2)</f>
        <v>52</v>
      </c>
      <c r="I210" s="70" t="str">
        <f>+IFERROR(VLOOKUP(BD_Detalles[[#This Row],[idcapa]],Capas[[idcapa]:[Tipo]],3,0),"")</f>
        <v>Polígono</v>
      </c>
    </row>
    <row r="211" spans="1:9" x14ac:dyDescent="0.3">
      <c r="A211" s="65" t="s">
        <v>636</v>
      </c>
      <c r="B211" s="66" t="str">
        <f>+IFERROR(VLOOKUP(BD_Detalles[[#This Row],[Clase]],'Resumen Capas'!$A$4:$C$1048576,2,0),"COMPLETAR")</f>
        <v>Empresas (Ventas &gt; 600 mil UF-año) Servicios Administrativos y de Apoyo</v>
      </c>
      <c r="C211" s="67" t="str">
        <f>+IFERROR(IF(RIGHT(BD_Detalles[[#This Row],[Clase]],1)="0","",VLOOKUP(BD_Detalles[[#This Row],[Clase]],'Resumen Capas'!$A$4:$C$1048576,3,0)),"COMPLETAR")</f>
        <v>Comuna</v>
      </c>
      <c r="D211" s="55" t="s">
        <v>122</v>
      </c>
      <c r="E211" s="63" t="s">
        <v>790</v>
      </c>
      <c r="F211" s="56" t="str">
        <f>+IFERROR(VLOOKUP(BD_Detalles[[#This Row],[Clase]],'Resumen Capas'!$A$4:$C$1048576,2,0),"COMPLETAR")</f>
        <v>Empresas (Ventas &gt; 600 mil UF-año) Servicios Administrativos y de Apoyo</v>
      </c>
      <c r="G211" s="68"/>
      <c r="H211" s="69" t="str">
        <f>+LEFT(BD_Detalles[[#This Row],[Clase]],2)</f>
        <v>53</v>
      </c>
      <c r="I211" s="70" t="str">
        <f>+IFERROR(VLOOKUP(BD_Detalles[[#This Row],[idcapa]],Capas[[idcapa]:[Tipo]],3,0),"")</f>
        <v>Polígono</v>
      </c>
    </row>
    <row r="212" spans="1:9" x14ac:dyDescent="0.3">
      <c r="A212" s="65" t="s">
        <v>637</v>
      </c>
      <c r="B212" s="66" t="str">
        <f>+IFERROR(VLOOKUP(BD_Detalles[[#This Row],[Clase]],'Resumen Capas'!$A$4:$C$1048576,2,0),"COMPLETAR")</f>
        <v>Empresas (Ventas &gt; 600 mil UF-año) Financieras y Seguros</v>
      </c>
      <c r="C212" s="67" t="str">
        <f>+IFERROR(IF(RIGHT(BD_Detalles[[#This Row],[Clase]],1)="0","",VLOOKUP(BD_Detalles[[#This Row],[Clase]],'Resumen Capas'!$A$4:$C$1048576,3,0)),"COMPLETAR")</f>
        <v>Comuna</v>
      </c>
      <c r="D212" s="55" t="s">
        <v>122</v>
      </c>
      <c r="E212" s="63" t="s">
        <v>789</v>
      </c>
      <c r="F212" s="56" t="str">
        <f>+IFERROR(VLOOKUP(BD_Detalles[[#This Row],[Clase]],'Resumen Capas'!$A$4:$C$1048576,2,0),"COMPLETAR")</f>
        <v>Empresas (Ventas &gt; 600 mil UF-año) Financieras y Seguros</v>
      </c>
      <c r="G212" s="68"/>
      <c r="H212" s="69" t="str">
        <f>+LEFT(BD_Detalles[[#This Row],[Clase]],2)</f>
        <v>54</v>
      </c>
      <c r="I212" s="70" t="str">
        <f>+IFERROR(VLOOKUP(BD_Detalles[[#This Row],[idcapa]],Capas[[idcapa]:[Tipo]],3,0),"")</f>
        <v>Polígono</v>
      </c>
    </row>
    <row r="213" spans="1:9" x14ac:dyDescent="0.3">
      <c r="A213" s="65" t="s">
        <v>638</v>
      </c>
      <c r="B213" s="66" t="str">
        <f>+IFERROR(VLOOKUP(BD_Detalles[[#This Row],[Clase]],'Resumen Capas'!$A$4:$C$1048576,2,0),"COMPLETAR")</f>
        <v>Empresas (Ventas &gt; 600 mil UF-año) Inmobiliarias</v>
      </c>
      <c r="C213" s="67" t="str">
        <f>+IFERROR(IF(RIGHT(BD_Detalles[[#This Row],[Clase]],1)="0","",VLOOKUP(BD_Detalles[[#This Row],[Clase]],'Resumen Capas'!$A$4:$C$1048576,3,0)),"COMPLETAR")</f>
        <v>Comuna</v>
      </c>
      <c r="D213" s="55" t="s">
        <v>122</v>
      </c>
      <c r="E213" s="63" t="s">
        <v>102</v>
      </c>
      <c r="F213" s="56" t="str">
        <f>+IFERROR(VLOOKUP(BD_Detalles[[#This Row],[Clase]],'Resumen Capas'!$A$4:$C$1048576,2,0),"COMPLETAR")</f>
        <v>Empresas (Ventas &gt; 600 mil UF-año) Inmobiliarias</v>
      </c>
      <c r="G213" s="68"/>
      <c r="H213" s="69" t="str">
        <f>+LEFT(BD_Detalles[[#This Row],[Clase]],2)</f>
        <v>55</v>
      </c>
      <c r="I213" s="70" t="str">
        <f>+IFERROR(VLOOKUP(BD_Detalles[[#This Row],[idcapa]],Capas[[idcapa]:[Tipo]],3,0),"")</f>
        <v>Polígono</v>
      </c>
    </row>
    <row r="214" spans="1:9" x14ac:dyDescent="0.3">
      <c r="A214" s="65" t="s">
        <v>639</v>
      </c>
      <c r="B214" s="66" t="str">
        <f>+IFERROR(VLOOKUP(BD_Detalles[[#This Row],[Clase]],'Resumen Capas'!$A$4:$C$1048576,2,0),"COMPLETAR")</f>
        <v>Empresas (Ventas &gt; 600 mil UF-año) Profesionales-Cientícas-Técnicas</v>
      </c>
      <c r="C214" s="67" t="str">
        <f>+IFERROR(IF(RIGHT(BD_Detalles[[#This Row],[Clase]],1)="0","",VLOOKUP(BD_Detalles[[#This Row],[Clase]],'Resumen Capas'!$A$4:$C$1048576,3,0)),"COMPLETAR")</f>
        <v>Comuna</v>
      </c>
      <c r="D214" s="55" t="s">
        <v>122</v>
      </c>
      <c r="E214" s="63" t="s">
        <v>101</v>
      </c>
      <c r="F214" s="56" t="str">
        <f>+IFERROR(VLOOKUP(BD_Detalles[[#This Row],[Clase]],'Resumen Capas'!$A$4:$C$1048576,2,0),"COMPLETAR")</f>
        <v>Empresas (Ventas &gt; 600 mil UF-año) Profesionales-Cientícas-Técnicas</v>
      </c>
      <c r="G214" s="68"/>
      <c r="H214" s="69" t="str">
        <f>+LEFT(BD_Detalles[[#This Row],[Clase]],2)</f>
        <v>56</v>
      </c>
      <c r="I214" s="70" t="str">
        <f>+IFERROR(VLOOKUP(BD_Detalles[[#This Row],[idcapa]],Capas[[idcapa]:[Tipo]],3,0),"")</f>
        <v>Polígono</v>
      </c>
    </row>
    <row r="215" spans="1:9" x14ac:dyDescent="0.3">
      <c r="A215" s="65" t="s">
        <v>640</v>
      </c>
      <c r="B215" s="66" t="str">
        <f>+IFERROR(VLOOKUP(BD_Detalles[[#This Row],[Clase]],'Resumen Capas'!$A$4:$C$1048576,2,0),"COMPLETAR")</f>
        <v>Empresas (Ventas &gt; 600 mil UF-año) Adm. Pública-Defensa-SS Social</v>
      </c>
      <c r="C215" s="67" t="str">
        <f>+IFERROR(IF(RIGHT(BD_Detalles[[#This Row],[Clase]],1)="0","",VLOOKUP(BD_Detalles[[#This Row],[Clase]],'Resumen Capas'!$A$4:$C$1048576,3,0)),"COMPLETAR")</f>
        <v>Comuna</v>
      </c>
      <c r="D215" s="55" t="s">
        <v>122</v>
      </c>
      <c r="E215" s="63" t="s">
        <v>100</v>
      </c>
      <c r="F215" s="56" t="str">
        <f>+IFERROR(VLOOKUP(BD_Detalles[[#This Row],[Clase]],'Resumen Capas'!$A$4:$C$1048576,2,0),"COMPLETAR")</f>
        <v>Empresas (Ventas &gt; 600 mil UF-año) Adm. Pública-Defensa-SS Social</v>
      </c>
      <c r="G215" s="68"/>
      <c r="H215" s="69" t="str">
        <f>+LEFT(BD_Detalles[[#This Row],[Clase]],2)</f>
        <v>57</v>
      </c>
      <c r="I215" s="70" t="str">
        <f>+IFERROR(VLOOKUP(BD_Detalles[[#This Row],[idcapa]],Capas[[idcapa]:[Tipo]],3,0),"")</f>
        <v>Polígono</v>
      </c>
    </row>
    <row r="216" spans="1:9" x14ac:dyDescent="0.3">
      <c r="A216" s="65" t="s">
        <v>641</v>
      </c>
      <c r="B216" s="66" t="str">
        <f>+IFERROR(VLOOKUP(BD_Detalles[[#This Row],[Clase]],'Resumen Capas'!$A$4:$C$1048576,2,0),"COMPLETAR")</f>
        <v>Empresas (Ventas &gt; 600 mil UF-año) Agricultura-Ganadería-Silvicultura-Pesca</v>
      </c>
      <c r="C216" s="67" t="str">
        <f>+IFERROR(IF(RIGHT(BD_Detalles[[#This Row],[Clase]],1)="0","",VLOOKUP(BD_Detalles[[#This Row],[Clase]],'Resumen Capas'!$A$4:$C$1048576,3,0)),"COMPLETAR")</f>
        <v>Comuna</v>
      </c>
      <c r="D216" s="55" t="s">
        <v>122</v>
      </c>
      <c r="E216" s="63" t="s">
        <v>795</v>
      </c>
      <c r="F216" s="56" t="str">
        <f>+IFERROR(VLOOKUP(BD_Detalles[[#This Row],[Clase]],'Resumen Capas'!$A$4:$C$1048576,2,0),"COMPLETAR")</f>
        <v>Empresas (Ventas &gt; 600 mil UF-año) Agricultura-Ganadería-Silvicultura-Pesca</v>
      </c>
      <c r="G216" s="68"/>
      <c r="H216" s="69" t="str">
        <f>+LEFT(BD_Detalles[[#This Row],[Clase]],2)</f>
        <v>58</v>
      </c>
      <c r="I216" s="70" t="str">
        <f>+IFERROR(VLOOKUP(BD_Detalles[[#This Row],[idcapa]],Capas[[idcapa]:[Tipo]],3,0),"")</f>
        <v>Polígono</v>
      </c>
    </row>
    <row r="217" spans="1:9" x14ac:dyDescent="0.3">
      <c r="A217" s="65" t="s">
        <v>642</v>
      </c>
      <c r="B217" s="66" t="str">
        <f>+IFERROR(VLOOKUP(BD_Detalles[[#This Row],[Clase]],'Resumen Capas'!$A$4:$C$1048576,2,0),"COMPLETAR")</f>
        <v>Empresas (Ventas &gt; 600 mil UF-año) Comercio por Mayor y Menor</v>
      </c>
      <c r="C217" s="67" t="str">
        <f>+IFERROR(IF(RIGHT(BD_Detalles[[#This Row],[Clase]],1)="0","",VLOOKUP(BD_Detalles[[#This Row],[Clase]],'Resumen Capas'!$A$4:$C$1048576,3,0)),"COMPLETAR")</f>
        <v>Comuna</v>
      </c>
      <c r="D217" s="55" t="s">
        <v>122</v>
      </c>
      <c r="E217" s="63" t="s">
        <v>794</v>
      </c>
      <c r="F217" s="56" t="str">
        <f>+IFERROR(VLOOKUP(BD_Detalles[[#This Row],[Clase]],'Resumen Capas'!$A$4:$C$1048576,2,0),"COMPLETAR")</f>
        <v>Empresas (Ventas &gt; 600 mil UF-año) Comercio por Mayor y Menor</v>
      </c>
      <c r="G217" s="68"/>
      <c r="H217" s="69" t="str">
        <f>+LEFT(BD_Detalles[[#This Row],[Clase]],2)</f>
        <v>59</v>
      </c>
      <c r="I217" s="70" t="str">
        <f>+IFERROR(VLOOKUP(BD_Detalles[[#This Row],[idcapa]],Capas[[idcapa]:[Tipo]],3,0),"")</f>
        <v>Polígono</v>
      </c>
    </row>
    <row r="218" spans="1:9" x14ac:dyDescent="0.3">
      <c r="A218" s="65" t="s">
        <v>643</v>
      </c>
      <c r="B218" s="66" t="str">
        <f>+IFERROR(VLOOKUP(BD_Detalles[[#This Row],[Clase]],'Resumen Capas'!$A$4:$C$1048576,2,0),"COMPLETAR")</f>
        <v>Empresas (Ventas &gt; 600 mil UF-año) Construcción</v>
      </c>
      <c r="C218" s="67" t="str">
        <f>+IFERROR(IF(RIGHT(BD_Detalles[[#This Row],[Clase]],1)="0","",VLOOKUP(BD_Detalles[[#This Row],[Clase]],'Resumen Capas'!$A$4:$C$1048576,3,0)),"COMPLETAR")</f>
        <v>Comuna</v>
      </c>
      <c r="D218" s="55" t="s">
        <v>122</v>
      </c>
      <c r="E218" s="63" t="s">
        <v>793</v>
      </c>
      <c r="F218" s="56" t="str">
        <f>+IFERROR(VLOOKUP(BD_Detalles[[#This Row],[Clase]],'Resumen Capas'!$A$4:$C$1048576,2,0),"COMPLETAR")</f>
        <v>Empresas (Ventas &gt; 600 mil UF-año) Construcción</v>
      </c>
      <c r="G218" s="68"/>
      <c r="H218" s="69" t="str">
        <f>+LEFT(BD_Detalles[[#This Row],[Clase]],2)</f>
        <v>60</v>
      </c>
      <c r="I218" s="70" t="str">
        <f>+IFERROR(VLOOKUP(BD_Detalles[[#This Row],[idcapa]],Capas[[idcapa]:[Tipo]],3,0),"")</f>
        <v>Polígono</v>
      </c>
    </row>
    <row r="219" spans="1:9" x14ac:dyDescent="0.3">
      <c r="A219" s="65" t="s">
        <v>644</v>
      </c>
      <c r="B219" s="66" t="str">
        <f>+IFERROR(VLOOKUP(BD_Detalles[[#This Row],[Clase]],'Resumen Capas'!$A$4:$C$1048576,2,0),"COMPLETAR")</f>
        <v>Empresas (Ventas &gt; 600 mil UF-año) Enseñanza</v>
      </c>
      <c r="C219" s="67" t="str">
        <f>+IFERROR(IF(RIGHT(BD_Detalles[[#This Row],[Clase]],1)="0","",VLOOKUP(BD_Detalles[[#This Row],[Clase]],'Resumen Capas'!$A$4:$C$1048576,3,0)),"COMPLETAR")</f>
        <v>Comuna</v>
      </c>
      <c r="D219" s="55" t="s">
        <v>122</v>
      </c>
      <c r="E219" s="63" t="s">
        <v>792</v>
      </c>
      <c r="F219" s="56" t="str">
        <f>+IFERROR(VLOOKUP(BD_Detalles[[#This Row],[Clase]],'Resumen Capas'!$A$4:$C$1048576,2,0),"COMPLETAR")</f>
        <v>Empresas (Ventas &gt; 600 mil UF-año) Enseñanza</v>
      </c>
      <c r="G219" s="68"/>
      <c r="H219" s="69" t="str">
        <f>+LEFT(BD_Detalles[[#This Row],[Clase]],2)</f>
        <v>61</v>
      </c>
      <c r="I219" s="70" t="str">
        <f>+IFERROR(VLOOKUP(BD_Detalles[[#This Row],[idcapa]],Capas[[idcapa]:[Tipo]],3,0),"")</f>
        <v>Polígono</v>
      </c>
    </row>
    <row r="220" spans="1:9" x14ac:dyDescent="0.3">
      <c r="A220" s="65" t="s">
        <v>645</v>
      </c>
      <c r="B220" s="66" t="str">
        <f>+IFERROR(VLOOKUP(BD_Detalles[[#This Row],[Clase]],'Resumen Capas'!$A$4:$C$1048576,2,0),"COMPLETAR")</f>
        <v>Empresas (Ventas &gt; 600 mil UF-año) Minería</v>
      </c>
      <c r="C220" s="67" t="str">
        <f>+IFERROR(IF(RIGHT(BD_Detalles[[#This Row],[Clase]],1)="0","",VLOOKUP(BD_Detalles[[#This Row],[Clase]],'Resumen Capas'!$A$4:$C$1048576,3,0)),"COMPLETAR")</f>
        <v>Comuna</v>
      </c>
      <c r="D220" s="55" t="s">
        <v>122</v>
      </c>
      <c r="E220" s="63" t="s">
        <v>791</v>
      </c>
      <c r="F220" s="56" t="str">
        <f>+IFERROR(VLOOKUP(BD_Detalles[[#This Row],[Clase]],'Resumen Capas'!$A$4:$C$1048576,2,0),"COMPLETAR")</f>
        <v>Empresas (Ventas &gt; 600 mil UF-año) Minería</v>
      </c>
      <c r="G220" s="68"/>
      <c r="H220" s="69" t="str">
        <f>+LEFT(BD_Detalles[[#This Row],[Clase]],2)</f>
        <v>62</v>
      </c>
      <c r="I220" s="70" t="str">
        <f>+IFERROR(VLOOKUP(BD_Detalles[[#This Row],[idcapa]],Capas[[idcapa]:[Tipo]],3,0),"")</f>
        <v>Polígono</v>
      </c>
    </row>
    <row r="221" spans="1:9" x14ac:dyDescent="0.3">
      <c r="A221" s="65" t="s">
        <v>646</v>
      </c>
      <c r="B221" s="66" t="str">
        <f>+IFERROR(VLOOKUP(BD_Detalles[[#This Row],[Clase]],'Resumen Capas'!$A$4:$C$1048576,2,0),"COMPLETAR")</f>
        <v>Empresas (Ventas &gt; 600 mil UF-año) Industria Manufacturera</v>
      </c>
      <c r="C221" s="67" t="str">
        <f>+IFERROR(IF(RIGHT(BD_Detalles[[#This Row],[Clase]],1)="0","",VLOOKUP(BD_Detalles[[#This Row],[Clase]],'Resumen Capas'!$A$4:$C$1048576,3,0)),"COMPLETAR")</f>
        <v>Comuna</v>
      </c>
      <c r="D221" s="55" t="s">
        <v>122</v>
      </c>
      <c r="E221" s="63" t="s">
        <v>790</v>
      </c>
      <c r="F221" s="56" t="str">
        <f>+IFERROR(VLOOKUP(BD_Detalles[[#This Row],[Clase]],'Resumen Capas'!$A$4:$C$1048576,2,0),"COMPLETAR")</f>
        <v>Empresas (Ventas &gt; 600 mil UF-año) Industria Manufacturera</v>
      </c>
      <c r="G221" s="68"/>
      <c r="H221" s="69" t="str">
        <f>+LEFT(BD_Detalles[[#This Row],[Clase]],2)</f>
        <v>63</v>
      </c>
      <c r="I221" s="70" t="str">
        <f>+IFERROR(VLOOKUP(BD_Detalles[[#This Row],[idcapa]],Capas[[idcapa]:[Tipo]],3,0),"")</f>
        <v>Polígono</v>
      </c>
    </row>
    <row r="222" spans="1:9" x14ac:dyDescent="0.3">
      <c r="A222" s="65" t="s">
        <v>647</v>
      </c>
      <c r="B222" s="66" t="str">
        <f>+IFERROR(VLOOKUP(BD_Detalles[[#This Row],[Clase]],'Resumen Capas'!$A$4:$C$1048576,2,0),"COMPLETAR")</f>
        <v>Empresas (Ventas &gt; 600 mil UF-año) Información y Comunicaciones</v>
      </c>
      <c r="C222" s="67" t="str">
        <f>+IFERROR(IF(RIGHT(BD_Detalles[[#This Row],[Clase]],1)="0","",VLOOKUP(BD_Detalles[[#This Row],[Clase]],'Resumen Capas'!$A$4:$C$1048576,3,0)),"COMPLETAR")</f>
        <v>Comuna</v>
      </c>
      <c r="D222" s="55" t="s">
        <v>122</v>
      </c>
      <c r="E222" s="63" t="s">
        <v>789</v>
      </c>
      <c r="F222" s="56" t="str">
        <f>+IFERROR(VLOOKUP(BD_Detalles[[#This Row],[Clase]],'Resumen Capas'!$A$4:$C$1048576,2,0),"COMPLETAR")</f>
        <v>Empresas (Ventas &gt; 600 mil UF-año) Información y Comunicaciones</v>
      </c>
      <c r="G222" s="68"/>
      <c r="H222" s="69" t="str">
        <f>+LEFT(BD_Detalles[[#This Row],[Clase]],2)</f>
        <v>64</v>
      </c>
      <c r="I222" s="70" t="str">
        <f>+IFERROR(VLOOKUP(BD_Detalles[[#This Row],[idcapa]],Capas[[idcapa]:[Tipo]],3,0),"")</f>
        <v>Polígono</v>
      </c>
    </row>
    <row r="223" spans="1:9" x14ac:dyDescent="0.3">
      <c r="A223" s="65" t="s">
        <v>648</v>
      </c>
      <c r="B223" s="66" t="str">
        <f>+IFERROR(VLOOKUP(BD_Detalles[[#This Row],[Clase]],'Resumen Capas'!$A$4:$C$1048576,2,0),"COMPLETAR")</f>
        <v>Empresas (Ventas &gt; 600 mil UF-año) Otros Servicios</v>
      </c>
      <c r="C223" s="67" t="str">
        <f>+IFERROR(IF(RIGHT(BD_Detalles[[#This Row],[Clase]],1)="0","",VLOOKUP(BD_Detalles[[#This Row],[Clase]],'Resumen Capas'!$A$4:$C$1048576,3,0)),"COMPLETAR")</f>
        <v>Comuna</v>
      </c>
      <c r="D223" s="55" t="s">
        <v>122</v>
      </c>
      <c r="E223" s="63" t="s">
        <v>102</v>
      </c>
      <c r="F223" s="56" t="str">
        <f>+IFERROR(VLOOKUP(BD_Detalles[[#This Row],[Clase]],'Resumen Capas'!$A$4:$C$1048576,2,0),"COMPLETAR")</f>
        <v>Empresas (Ventas &gt; 600 mil UF-año) Otros Servicios</v>
      </c>
      <c r="G223" s="68"/>
      <c r="H223" s="69" t="str">
        <f>+LEFT(BD_Detalles[[#This Row],[Clase]],2)</f>
        <v>65</v>
      </c>
      <c r="I223" s="70" t="str">
        <f>+IFERROR(VLOOKUP(BD_Detalles[[#This Row],[idcapa]],Capas[[idcapa]:[Tipo]],3,0),"")</f>
        <v>Polígono</v>
      </c>
    </row>
    <row r="224" spans="1:9" x14ac:dyDescent="0.3">
      <c r="A224" s="65" t="s">
        <v>649</v>
      </c>
      <c r="B224" s="66" t="str">
        <f>+IFERROR(VLOOKUP(BD_Detalles[[#This Row],[Clase]],'Resumen Capas'!$A$4:$C$1048576,2,0),"COMPLETAR")</f>
        <v>Empresas (Ventas &gt; 600 mil UF-año) Suministro Aguas-Aguas Residuales</v>
      </c>
      <c r="C224" s="67" t="str">
        <f>+IFERROR(IF(RIGHT(BD_Detalles[[#This Row],[Clase]],1)="0","",VLOOKUP(BD_Detalles[[#This Row],[Clase]],'Resumen Capas'!$A$4:$C$1048576,3,0)),"COMPLETAR")</f>
        <v>Comuna</v>
      </c>
      <c r="D224" s="55" t="s">
        <v>122</v>
      </c>
      <c r="E224" s="63" t="s">
        <v>101</v>
      </c>
      <c r="F224" s="56" t="str">
        <f>+IFERROR(VLOOKUP(BD_Detalles[[#This Row],[Clase]],'Resumen Capas'!$A$4:$C$1048576,2,0),"COMPLETAR")</f>
        <v>Empresas (Ventas &gt; 600 mil UF-año) Suministro Aguas-Aguas Residuales</v>
      </c>
      <c r="G224" s="68"/>
      <c r="H224" s="69" t="str">
        <f>+LEFT(BD_Detalles[[#This Row],[Clase]],2)</f>
        <v>66</v>
      </c>
      <c r="I224" s="70" t="str">
        <f>+IFERROR(VLOOKUP(BD_Detalles[[#This Row],[idcapa]],Capas[[idcapa]:[Tipo]],3,0),"")</f>
        <v>Polígono</v>
      </c>
    </row>
    <row r="225" spans="1:9" x14ac:dyDescent="0.3">
      <c r="A225" s="65" t="s">
        <v>650</v>
      </c>
      <c r="B225" s="66" t="str">
        <f>+IFERROR(VLOOKUP(BD_Detalles[[#This Row],[Clase]],'Resumen Capas'!$A$4:$C$1048576,2,0),"COMPLETAR")</f>
        <v>Empresas (Ventas &gt; 600 mil UF-año) Suministro Electricidad-Gas-Vapor</v>
      </c>
      <c r="C225" s="67" t="str">
        <f>+IFERROR(IF(RIGHT(BD_Detalles[[#This Row],[Clase]],1)="0","",VLOOKUP(BD_Detalles[[#This Row],[Clase]],'Resumen Capas'!$A$4:$C$1048576,3,0)),"COMPLETAR")</f>
        <v>Comuna</v>
      </c>
      <c r="D225" s="55" t="s">
        <v>122</v>
      </c>
      <c r="E225" s="63" t="s">
        <v>100</v>
      </c>
      <c r="F225" s="56" t="str">
        <f>+IFERROR(VLOOKUP(BD_Detalles[[#This Row],[Clase]],'Resumen Capas'!$A$4:$C$1048576,2,0),"COMPLETAR")</f>
        <v>Empresas (Ventas &gt; 600 mil UF-año) Suministro Electricidad-Gas-Vapor</v>
      </c>
      <c r="G225" s="68"/>
      <c r="H225" s="69" t="str">
        <f>+LEFT(BD_Detalles[[#This Row],[Clase]],2)</f>
        <v>67</v>
      </c>
      <c r="I225" s="70" t="str">
        <f>+IFERROR(VLOOKUP(BD_Detalles[[#This Row],[idcapa]],Capas[[idcapa]:[Tipo]],3,0),"")</f>
        <v>Polígono</v>
      </c>
    </row>
    <row r="226" spans="1:9" x14ac:dyDescent="0.3">
      <c r="A226" s="65" t="s">
        <v>651</v>
      </c>
      <c r="B226" s="66" t="str">
        <f>+IFERROR(VLOOKUP(BD_Detalles[[#This Row],[Clase]],'Resumen Capas'!$A$4:$C$1048576,2,0),"COMPLETAR")</f>
        <v>Empresas (Ventas &gt; 600 mil UF-año) Transporte y Almacenamiento</v>
      </c>
      <c r="C226" s="67" t="str">
        <f>+IFERROR(IF(RIGHT(BD_Detalles[[#This Row],[Clase]],1)="0","",VLOOKUP(BD_Detalles[[#This Row],[Clase]],'Resumen Capas'!$A$4:$C$1048576,3,0)),"COMPLETAR")</f>
        <v>Comuna</v>
      </c>
      <c r="D226" s="55" t="s">
        <v>122</v>
      </c>
      <c r="E226" s="63" t="s">
        <v>795</v>
      </c>
      <c r="F226" s="56" t="str">
        <f>+IFERROR(VLOOKUP(BD_Detalles[[#This Row],[Clase]],'Resumen Capas'!$A$4:$C$1048576,2,0),"COMPLETAR")</f>
        <v>Empresas (Ventas &gt; 600 mil UF-año) Transporte y Almacenamiento</v>
      </c>
      <c r="G226" s="68"/>
      <c r="H226" s="69" t="str">
        <f>+LEFT(BD_Detalles[[#This Row],[Clase]],2)</f>
        <v>68</v>
      </c>
      <c r="I226" s="70" t="str">
        <f>+IFERROR(VLOOKUP(BD_Detalles[[#This Row],[idcapa]],Capas[[idcapa]:[Tipo]],3,0),"")</f>
        <v>Polígono</v>
      </c>
    </row>
    <row r="227" spans="1:9" ht="30.6" x14ac:dyDescent="0.3">
      <c r="A227" s="65" t="s">
        <v>592</v>
      </c>
      <c r="B227" s="66" t="str">
        <f>+IFERROR(VLOOKUP(BD_Detalles[[#This Row],[Clase]],'Resumen Capas'!$A$4:$C$1048576,2,0),"COMPLETAR")</f>
        <v>Educación Secundaria</v>
      </c>
      <c r="C227" s="67" t="s">
        <v>503</v>
      </c>
      <c r="D227" s="34" t="s">
        <v>121</v>
      </c>
      <c r="E227" s="63"/>
      <c r="F227" s="56" t="str">
        <f>+IFERROR(VLOOKUP(BD_Detalles[[#This Row],[Clase]],'Resumen Capas'!$A$4:$C$1048576,2,0),"COMPLETAR")</f>
        <v>Educación Secundaria</v>
      </c>
      <c r="G227" s="68" t="s">
        <v>892</v>
      </c>
      <c r="H227" s="69" t="str">
        <f>+LEFT(BD_Detalles[[#This Row],[Clase]],3)</f>
        <v>153</v>
      </c>
      <c r="I227" s="70" t="str">
        <f>+IFERROR(VLOOKUP(BD_Detalles[[#This Row],[idcapa]],Capas[[idcapa]:[Tipo]],3,0),"")</f>
        <v>Puntos</v>
      </c>
    </row>
    <row r="228" spans="1:9" x14ac:dyDescent="0.3">
      <c r="A228" s="65" t="s">
        <v>593</v>
      </c>
      <c r="B228" s="66" t="str">
        <f>+IFERROR(VLOOKUP(BD_Detalles[[#This Row],[Clase]],'Resumen Capas'!$A$4:$C$1048576,2,0),"COMPLETAR")</f>
        <v>Educación Secundaria: Establecimiento</v>
      </c>
      <c r="C228" s="67" t="str">
        <f>+IFERROR(IF(RIGHT(BD_Detalles[[#This Row],[Clase]],1)="0","",VLOOKUP(BD_Detalles[[#This Row],[Clase]],'Resumen Capas'!$A$4:$C$1048576,3,0)),"COMPLETAR")</f>
        <v>NOM_RBD</v>
      </c>
      <c r="D228" s="55" t="s">
        <v>122</v>
      </c>
      <c r="E228" s="63" t="s">
        <v>891</v>
      </c>
      <c r="F228" s="56" t="str">
        <f>+IFERROR(VLOOKUP(BD_Detalles[[#This Row],[Clase]],'Resumen Capas'!$A$4:$C$1048576,2,0),"COMPLETAR")</f>
        <v>Educación Secundaria: Establecimiento</v>
      </c>
      <c r="G228" s="68"/>
      <c r="H228" s="69" t="str">
        <f>+LEFT(BD_Detalles[[#This Row],[Clase]],3)</f>
        <v>153</v>
      </c>
      <c r="I228" s="70" t="str">
        <f>+IFERROR(VLOOKUP(BD_Detalles[[#This Row],[idcapa]],Capas[[idcapa]:[Tipo]],3,0),"")</f>
        <v>Puntos</v>
      </c>
    </row>
    <row r="229" spans="1:9" ht="30.6" x14ac:dyDescent="0.3">
      <c r="A229" s="65" t="s">
        <v>594</v>
      </c>
      <c r="B229" s="66" t="str">
        <f>+IFERROR(VLOOKUP(BD_Detalles[[#This Row],[Clase]],'Resumen Capas'!$A$4:$C$1048576,2,0),"COMPLETAR")</f>
        <v>Educación Secundaria: Sostenedor</v>
      </c>
      <c r="C229" s="67" t="str">
        <f>+IFERROR(IF(RIGHT(BD_Detalles[[#This Row],[Clase]],1)="0","",VLOOKUP(BD_Detalles[[#This Row],[Clase]],'Resumen Capas'!$A$4:$C$1048576,3,0)),"COMPLETAR")</f>
        <v>TIPO_SOST</v>
      </c>
      <c r="D229" s="55">
        <v>1</v>
      </c>
      <c r="E229" s="63"/>
      <c r="F229" s="56" t="str">
        <f>+IFERROR(VLOOKUP(BD_Detalles[[#This Row],[Clase]],'Resumen Capas'!$A$4:$C$1048576,2,0),"COMPLETAR")</f>
        <v>Educación Secundaria: Sostenedor</v>
      </c>
      <c r="G229" s="68" t="s">
        <v>893</v>
      </c>
      <c r="H229" s="69" t="str">
        <f>+LEFT(BD_Detalles[[#This Row],[Clase]],3)</f>
        <v>153</v>
      </c>
      <c r="I229" s="70" t="str">
        <f>+IFERROR(VLOOKUP(BD_Detalles[[#This Row],[idcapa]],Capas[[idcapa]:[Tipo]],3,0),"")</f>
        <v>Puntos</v>
      </c>
    </row>
    <row r="230" spans="1:9" ht="30.6" x14ac:dyDescent="0.3">
      <c r="A230" s="65" t="s">
        <v>594</v>
      </c>
      <c r="B230" s="66" t="str">
        <f>+IFERROR(VLOOKUP(BD_Detalles[[#This Row],[Clase]],'Resumen Capas'!$A$4:$C$1048576,2,0),"COMPLETAR")</f>
        <v>Educación Secundaria: Sostenedor</v>
      </c>
      <c r="C230" s="67" t="str">
        <f>+IFERROR(IF(RIGHT(BD_Detalles[[#This Row],[Clase]],1)="0","",VLOOKUP(BD_Detalles[[#This Row],[Clase]],'Resumen Capas'!$A$4:$C$1048576,3,0)),"COMPLETAR")</f>
        <v>TIPO_SOST</v>
      </c>
      <c r="D230" s="55">
        <v>2</v>
      </c>
      <c r="E230" s="63"/>
      <c r="F230" s="56" t="str">
        <f>+IFERROR(VLOOKUP(BD_Detalles[[#This Row],[Clase]],'Resumen Capas'!$A$4:$C$1048576,2,0),"COMPLETAR")</f>
        <v>Educación Secundaria: Sostenedor</v>
      </c>
      <c r="G230" s="68" t="s">
        <v>894</v>
      </c>
      <c r="H230" s="69" t="str">
        <f>+LEFT(BD_Detalles[[#This Row],[Clase]],3)</f>
        <v>153</v>
      </c>
      <c r="I230" s="70" t="str">
        <f>+IFERROR(VLOOKUP(BD_Detalles[[#This Row],[idcapa]],Capas[[idcapa]:[Tipo]],3,0),"")</f>
        <v>Puntos</v>
      </c>
    </row>
    <row r="231" spans="1:9" ht="30.6" x14ac:dyDescent="0.3">
      <c r="A231" s="65" t="s">
        <v>594</v>
      </c>
      <c r="B231" s="66" t="str">
        <f>+IFERROR(VLOOKUP(BD_Detalles[[#This Row],[Clase]],'Resumen Capas'!$A$4:$C$1048576,2,0),"COMPLETAR")</f>
        <v>Educación Secundaria: Sostenedor</v>
      </c>
      <c r="C231" s="67" t="str">
        <f>+IFERROR(IF(RIGHT(BD_Detalles[[#This Row],[Clase]],1)="0","",VLOOKUP(BD_Detalles[[#This Row],[Clase]],'Resumen Capas'!$A$4:$C$1048576,3,0)),"COMPLETAR")</f>
        <v>TIPO_SOST</v>
      </c>
      <c r="D231" s="55">
        <v>3</v>
      </c>
      <c r="E231" s="63"/>
      <c r="F231" s="56" t="str">
        <f>+IFERROR(VLOOKUP(BD_Detalles[[#This Row],[Clase]],'Resumen Capas'!$A$4:$C$1048576,2,0),"COMPLETAR")</f>
        <v>Educación Secundaria: Sostenedor</v>
      </c>
      <c r="G231" s="68" t="s">
        <v>895</v>
      </c>
      <c r="H231" s="69" t="str">
        <f>+LEFT(BD_Detalles[[#This Row],[Clase]],3)</f>
        <v>153</v>
      </c>
      <c r="I231" s="70" t="str">
        <f>+IFERROR(VLOOKUP(BD_Detalles[[#This Row],[idcapa]],Capas[[idcapa]:[Tipo]],3,0),"")</f>
        <v>Puntos</v>
      </c>
    </row>
    <row r="232" spans="1:9" ht="30.6" x14ac:dyDescent="0.3">
      <c r="A232" s="65" t="s">
        <v>595</v>
      </c>
      <c r="B232" s="66" t="str">
        <f>+IFERROR(VLOOKUP(BD_Detalles[[#This Row],[Clase]],'Resumen Capas'!$A$4:$C$1048576,2,0),"COMPLETAR")</f>
        <v>Educación Secundaria: Dependencia</v>
      </c>
      <c r="C232" s="67" t="str">
        <f>+IFERROR(IF(RIGHT(BD_Detalles[[#This Row],[Clase]],1)="0","",VLOOKUP(BD_Detalles[[#This Row],[Clase]],'Resumen Capas'!$A$4:$C$1048576,3,0)),"COMPLETAR")</f>
        <v>TIPO_DEPEN</v>
      </c>
      <c r="D232" s="55">
        <v>1</v>
      </c>
      <c r="E232" s="63"/>
      <c r="F232" s="56" t="str">
        <f>+IFERROR(VLOOKUP(BD_Detalles[[#This Row],[Clase]],'Resumen Capas'!$A$4:$C$1048576,2,0),"COMPLETAR")</f>
        <v>Educación Secundaria: Dependencia</v>
      </c>
      <c r="G232" s="68" t="s">
        <v>896</v>
      </c>
      <c r="H232" s="69" t="str">
        <f>+LEFT(BD_Detalles[[#This Row],[Clase]],3)</f>
        <v>153</v>
      </c>
      <c r="I232" s="70" t="str">
        <f>+IFERROR(VLOOKUP(BD_Detalles[[#This Row],[idcapa]],Capas[[idcapa]:[Tipo]],3,0),"")</f>
        <v>Puntos</v>
      </c>
    </row>
    <row r="233" spans="1:9" ht="30.6" x14ac:dyDescent="0.3">
      <c r="A233" s="65" t="s">
        <v>595</v>
      </c>
      <c r="B233" s="66" t="str">
        <f>+IFERROR(VLOOKUP(BD_Detalles[[#This Row],[Clase]],'Resumen Capas'!$A$4:$C$1048576,2,0),"COMPLETAR")</f>
        <v>Educación Secundaria: Dependencia</v>
      </c>
      <c r="C233" s="67" t="str">
        <f>+IFERROR(IF(RIGHT(BD_Detalles[[#This Row],[Clase]],1)="0","",VLOOKUP(BD_Detalles[[#This Row],[Clase]],'Resumen Capas'!$A$4:$C$1048576,3,0)),"COMPLETAR")</f>
        <v>TIPO_DEPEN</v>
      </c>
      <c r="D233" s="55">
        <v>2</v>
      </c>
      <c r="E233" s="63"/>
      <c r="F233" s="56" t="str">
        <f>+IFERROR(VLOOKUP(BD_Detalles[[#This Row],[Clase]],'Resumen Capas'!$A$4:$C$1048576,2,0),"COMPLETAR")</f>
        <v>Educación Secundaria: Dependencia</v>
      </c>
      <c r="G233" s="68" t="s">
        <v>897</v>
      </c>
      <c r="H233" s="69" t="str">
        <f>+LEFT(BD_Detalles[[#This Row],[Clase]],3)</f>
        <v>153</v>
      </c>
      <c r="I233" s="70" t="str">
        <f>+IFERROR(VLOOKUP(BD_Detalles[[#This Row],[idcapa]],Capas[[idcapa]:[Tipo]],3,0),"")</f>
        <v>Puntos</v>
      </c>
    </row>
    <row r="234" spans="1:9" ht="30.6" x14ac:dyDescent="0.3">
      <c r="A234" s="65" t="s">
        <v>595</v>
      </c>
      <c r="B234" s="66" t="str">
        <f>+IFERROR(VLOOKUP(BD_Detalles[[#This Row],[Clase]],'Resumen Capas'!$A$4:$C$1048576,2,0),"COMPLETAR")</f>
        <v>Educación Secundaria: Dependencia</v>
      </c>
      <c r="C234" s="67" t="str">
        <f>+IFERROR(IF(RIGHT(BD_Detalles[[#This Row],[Clase]],1)="0","",VLOOKUP(BD_Detalles[[#This Row],[Clase]],'Resumen Capas'!$A$4:$C$1048576,3,0)),"COMPLETAR")</f>
        <v>TIPO_DEPEN</v>
      </c>
      <c r="D234" s="55">
        <v>3</v>
      </c>
      <c r="E234" s="63"/>
      <c r="F234" s="56" t="str">
        <f>+IFERROR(VLOOKUP(BD_Detalles[[#This Row],[Clase]],'Resumen Capas'!$A$4:$C$1048576,2,0),"COMPLETAR")</f>
        <v>Educación Secundaria: Dependencia</v>
      </c>
      <c r="G234" s="68" t="s">
        <v>898</v>
      </c>
      <c r="H234" s="69" t="str">
        <f>+LEFT(BD_Detalles[[#This Row],[Clase]],3)</f>
        <v>153</v>
      </c>
      <c r="I234" s="70" t="str">
        <f>+IFERROR(VLOOKUP(BD_Detalles[[#This Row],[idcapa]],Capas[[idcapa]:[Tipo]],3,0),"")</f>
        <v>Puntos</v>
      </c>
    </row>
    <row r="235" spans="1:9" ht="30.6" x14ac:dyDescent="0.3">
      <c r="A235" s="65" t="s">
        <v>595</v>
      </c>
      <c r="B235" s="66" t="str">
        <f>+IFERROR(VLOOKUP(BD_Detalles[[#This Row],[Clase]],'Resumen Capas'!$A$4:$C$1048576,2,0),"COMPLETAR")</f>
        <v>Educación Secundaria: Dependencia</v>
      </c>
      <c r="C235" s="67" t="str">
        <f>+IFERROR(IF(RIGHT(BD_Detalles[[#This Row],[Clase]],1)="0","",VLOOKUP(BD_Detalles[[#This Row],[Clase]],'Resumen Capas'!$A$4:$C$1048576,3,0)),"COMPLETAR")</f>
        <v>TIPO_DEPEN</v>
      </c>
      <c r="D235" s="55">
        <v>4</v>
      </c>
      <c r="E235" s="63"/>
      <c r="F235" s="56" t="str">
        <f>+IFERROR(VLOOKUP(BD_Detalles[[#This Row],[Clase]],'Resumen Capas'!$A$4:$C$1048576,2,0),"COMPLETAR")</f>
        <v>Educación Secundaria: Dependencia</v>
      </c>
      <c r="G235" s="68" t="s">
        <v>899</v>
      </c>
      <c r="H235" s="69" t="str">
        <f>+LEFT(BD_Detalles[[#This Row],[Clase]],3)</f>
        <v>153</v>
      </c>
      <c r="I235" s="70" t="str">
        <f>+IFERROR(VLOOKUP(BD_Detalles[[#This Row],[idcapa]],Capas[[idcapa]:[Tipo]],3,0),"")</f>
        <v>Puntos</v>
      </c>
    </row>
    <row r="236" spans="1:9" ht="30.6" x14ac:dyDescent="0.3">
      <c r="A236" s="65" t="s">
        <v>596</v>
      </c>
      <c r="B236" s="66" t="str">
        <f>+IFERROR(VLOOKUP(BD_Detalles[[#This Row],[Clase]],'Resumen Capas'!$A$4:$C$1048576,2,0),"COMPLETAR")</f>
        <v>Educación Superior</v>
      </c>
      <c r="C236" s="67" t="s">
        <v>557</v>
      </c>
      <c r="D236" s="34" t="s">
        <v>121</v>
      </c>
      <c r="E236" s="63"/>
      <c r="F236" s="56" t="str">
        <f>+IFERROR(VLOOKUP(BD_Detalles[[#This Row],[Clase]],'Resumen Capas'!$A$4:$C$1048576,2,0),"COMPLETAR")</f>
        <v>Educación Superior</v>
      </c>
      <c r="G236" s="68" t="s">
        <v>900</v>
      </c>
      <c r="H236" s="69" t="str">
        <f>+LEFT(BD_Detalles[[#This Row],[Clase]],3)</f>
        <v>154</v>
      </c>
      <c r="I236" s="70" t="str">
        <f>+IFERROR(VLOOKUP(BD_Detalles[[#This Row],[idcapa]],Capas[[idcapa]:[Tipo]],3,0),"")</f>
        <v>Puntos</v>
      </c>
    </row>
    <row r="237" spans="1:9" ht="30.6" x14ac:dyDescent="0.3">
      <c r="A237" s="65" t="s">
        <v>597</v>
      </c>
      <c r="B237" s="66" t="str">
        <f>+IFERROR(VLOOKUP(BD_Detalles[[#This Row],[Clase]],'Resumen Capas'!$A$4:$C$1048576,2,0),"COMPLETAR")</f>
        <v>Educación Superior: Tipo Institución</v>
      </c>
      <c r="C237" s="67" t="str">
        <f>+IFERROR(IF(RIGHT(BD_Detalles[[#This Row],[Clase]],1)="0","",VLOOKUP(BD_Detalles[[#This Row],[Clase]],'Resumen Capas'!$A$4:$C$1048576,3,0)),"COMPLETAR")</f>
        <v>TIPO_INST</v>
      </c>
      <c r="D237" s="55">
        <v>1</v>
      </c>
      <c r="E237" s="63"/>
      <c r="F237" s="56" t="str">
        <f>+IFERROR(VLOOKUP(BD_Detalles[[#This Row],[Clase]],'Resumen Capas'!$A$4:$C$1048576,2,0),"COMPLETAR")</f>
        <v>Educación Superior: Tipo Institución</v>
      </c>
      <c r="G237" s="68" t="s">
        <v>902</v>
      </c>
      <c r="H237" s="69" t="str">
        <f>+LEFT(BD_Detalles[[#This Row],[Clase]],3)</f>
        <v>154</v>
      </c>
      <c r="I237" s="70" t="str">
        <f>+IFERROR(VLOOKUP(BD_Detalles[[#This Row],[idcapa]],Capas[[idcapa]:[Tipo]],3,0),"")</f>
        <v>Puntos</v>
      </c>
    </row>
    <row r="238" spans="1:9" ht="30.6" x14ac:dyDescent="0.3">
      <c r="A238" s="65" t="str">
        <f>+A237</f>
        <v>154-1</v>
      </c>
      <c r="B238" s="66" t="str">
        <f>+IFERROR(VLOOKUP(BD_Detalles[[#This Row],[Clase]],'Resumen Capas'!$A$4:$C$1048576,2,0),"COMPLETAR")</f>
        <v>Educación Superior: Tipo Institución</v>
      </c>
      <c r="C238" s="67" t="str">
        <f>+IFERROR(IF(RIGHT(BD_Detalles[[#This Row],[Clase]],1)="0","",VLOOKUP(BD_Detalles[[#This Row],[Clase]],'Resumen Capas'!$A$4:$C$1048576,3,0)),"COMPLETAR")</f>
        <v>TIPO_INST</v>
      </c>
      <c r="D238" s="55">
        <v>2</v>
      </c>
      <c r="E238" s="63"/>
      <c r="F238" s="56" t="str">
        <f>+IFERROR(VLOOKUP(BD_Detalles[[#This Row],[Clase]],'Resumen Capas'!$A$4:$C$1048576,2,0),"COMPLETAR")</f>
        <v>Educación Superior: Tipo Institución</v>
      </c>
      <c r="G238" s="68" t="s">
        <v>903</v>
      </c>
      <c r="H238" s="69" t="str">
        <f>+LEFT(BD_Detalles[[#This Row],[Clase]],3)</f>
        <v>154</v>
      </c>
      <c r="I238" s="70" t="str">
        <f>+IFERROR(VLOOKUP(BD_Detalles[[#This Row],[idcapa]],Capas[[idcapa]:[Tipo]],3,0),"")</f>
        <v>Puntos</v>
      </c>
    </row>
    <row r="239" spans="1:9" ht="30.6" x14ac:dyDescent="0.3">
      <c r="A239" s="65" t="str">
        <f>+A237</f>
        <v>154-1</v>
      </c>
      <c r="B239" s="66" t="str">
        <f>+IFERROR(VLOOKUP(BD_Detalles[[#This Row],[Clase]],'Resumen Capas'!$A$4:$C$1048576,2,0),"COMPLETAR")</f>
        <v>Educación Superior: Tipo Institución</v>
      </c>
      <c r="C239" s="67" t="str">
        <f>+IFERROR(IF(RIGHT(BD_Detalles[[#This Row],[Clase]],1)="0","",VLOOKUP(BD_Detalles[[#This Row],[Clase]],'Resumen Capas'!$A$4:$C$1048576,3,0)),"COMPLETAR")</f>
        <v>TIPO_INST</v>
      </c>
      <c r="D239" s="55">
        <v>3</v>
      </c>
      <c r="E239" s="63"/>
      <c r="F239" s="56" t="str">
        <f>+IFERROR(VLOOKUP(BD_Detalles[[#This Row],[Clase]],'Resumen Capas'!$A$4:$C$1048576,2,0),"COMPLETAR")</f>
        <v>Educación Superior: Tipo Institución</v>
      </c>
      <c r="G239" s="68" t="s">
        <v>904</v>
      </c>
      <c r="H239" s="69" t="str">
        <f>+LEFT(BD_Detalles[[#This Row],[Clase]],3)</f>
        <v>154</v>
      </c>
      <c r="I239" s="70" t="str">
        <f>+IFERROR(VLOOKUP(BD_Detalles[[#This Row],[idcapa]],Capas[[idcapa]:[Tipo]],3,0),"")</f>
        <v>Puntos</v>
      </c>
    </row>
    <row r="240" spans="1:9" x14ac:dyDescent="0.3">
      <c r="A240" s="65" t="s">
        <v>598</v>
      </c>
      <c r="B240" s="66" t="str">
        <f>+IFERROR(VLOOKUP(BD_Detalles[[#This Row],[Clase]],'Resumen Capas'!$A$4:$C$1048576,2,0),"COMPLETAR")</f>
        <v>Educación Superior: Institución</v>
      </c>
      <c r="C240" s="67" t="str">
        <f>+IFERROR(IF(RIGHT(BD_Detalles[[#This Row],[Clase]],1)="0","",VLOOKUP(BD_Detalles[[#This Row],[Clase]],'Resumen Capas'!$A$4:$C$1048576,3,0)),"COMPLETAR")</f>
        <v>NOMBRE_INS</v>
      </c>
      <c r="D240" s="55" t="s">
        <v>122</v>
      </c>
      <c r="E240" s="63" t="s">
        <v>901</v>
      </c>
      <c r="F240" s="56" t="str">
        <f>+IFERROR(VLOOKUP(BD_Detalles[[#This Row],[Clase]],'Resumen Capas'!$A$4:$C$1048576,2,0),"COMPLETAR")</f>
        <v>Educación Superior: Institución</v>
      </c>
      <c r="G240" s="68"/>
      <c r="H240" s="69" t="str">
        <f>+LEFT(BD_Detalles[[#This Row],[Clase]],3)</f>
        <v>154</v>
      </c>
      <c r="I240" s="70" t="str">
        <f>+IFERROR(VLOOKUP(BD_Detalles[[#This Row],[idcapa]],Capas[[idcapa]:[Tipo]],3,0),"")</f>
        <v>Puntos</v>
      </c>
    </row>
  </sheetData>
  <phoneticPr fontId="4" type="noConversion"/>
  <conditionalFormatting sqref="B10:C240">
    <cfRule type="cellIs" dxfId="2198" priority="2201" operator="equal">
      <formula>"COMPLETAR"</formula>
    </cfRule>
  </conditionalFormatting>
  <conditionalFormatting sqref="B14:C14">
    <cfRule type="cellIs" dxfId="2197" priority="2189" operator="equal">
      <formula>"COMPLETAR"</formula>
    </cfRule>
  </conditionalFormatting>
  <conditionalFormatting sqref="B15:C15">
    <cfRule type="cellIs" dxfId="2196" priority="2188" operator="equal">
      <formula>"COMPLETAR"</formula>
    </cfRule>
  </conditionalFormatting>
  <conditionalFormatting sqref="B16:C16">
    <cfRule type="cellIs" dxfId="2195" priority="2187" operator="equal">
      <formula>"COMPLETAR"</formula>
    </cfRule>
  </conditionalFormatting>
  <conditionalFormatting sqref="B17:C17">
    <cfRule type="cellIs" dxfId="2194" priority="2186" operator="equal">
      <formula>"COMPLETAR"</formula>
    </cfRule>
  </conditionalFormatting>
  <conditionalFormatting sqref="B18:C18">
    <cfRule type="cellIs" dxfId="2193" priority="2185" operator="equal">
      <formula>"COMPLETAR"</formula>
    </cfRule>
  </conditionalFormatting>
  <conditionalFormatting sqref="B18">
    <cfRule type="cellIs" dxfId="2192" priority="2184" operator="equal">
      <formula>"COMPLETAR"</formula>
    </cfRule>
  </conditionalFormatting>
  <conditionalFormatting sqref="B19:C27">
    <cfRule type="cellIs" dxfId="2191" priority="2183" operator="equal">
      <formula>"COMPLETAR"</formula>
    </cfRule>
  </conditionalFormatting>
  <conditionalFormatting sqref="B23:C23">
    <cfRule type="cellIs" dxfId="2190" priority="2182" operator="equal">
      <formula>"COMPLETAR"</formula>
    </cfRule>
  </conditionalFormatting>
  <conditionalFormatting sqref="B24:C24">
    <cfRule type="cellIs" dxfId="2189" priority="2181" operator="equal">
      <formula>"COMPLETAR"</formula>
    </cfRule>
  </conditionalFormatting>
  <conditionalFormatting sqref="B25:C25">
    <cfRule type="cellIs" dxfId="2188" priority="2180" operator="equal">
      <formula>"COMPLETAR"</formula>
    </cfRule>
  </conditionalFormatting>
  <conditionalFormatting sqref="B26:C26">
    <cfRule type="cellIs" dxfId="2187" priority="2179" operator="equal">
      <formula>"COMPLETAR"</formula>
    </cfRule>
  </conditionalFormatting>
  <conditionalFormatting sqref="B27:C27">
    <cfRule type="cellIs" dxfId="2186" priority="2178" operator="equal">
      <formula>"COMPLETAR"</formula>
    </cfRule>
  </conditionalFormatting>
  <conditionalFormatting sqref="B27">
    <cfRule type="cellIs" dxfId="2185" priority="2177" operator="equal">
      <formula>"COMPLETAR"</formula>
    </cfRule>
  </conditionalFormatting>
  <conditionalFormatting sqref="B28:C36">
    <cfRule type="cellIs" dxfId="2184" priority="2168" operator="equal">
      <formula>"COMPLETAR"</formula>
    </cfRule>
  </conditionalFormatting>
  <conditionalFormatting sqref="B28:C36">
    <cfRule type="cellIs" dxfId="2183" priority="2167" operator="equal">
      <formula>"COMPLETAR"</formula>
    </cfRule>
  </conditionalFormatting>
  <conditionalFormatting sqref="B32:C32">
    <cfRule type="cellIs" dxfId="2182" priority="2166" operator="equal">
      <formula>"COMPLETAR"</formula>
    </cfRule>
  </conditionalFormatting>
  <conditionalFormatting sqref="B33:C33">
    <cfRule type="cellIs" dxfId="2181" priority="2165" operator="equal">
      <formula>"COMPLETAR"</formula>
    </cfRule>
  </conditionalFormatting>
  <conditionalFormatting sqref="B34:C34">
    <cfRule type="cellIs" dxfId="2180" priority="2164" operator="equal">
      <formula>"COMPLETAR"</formula>
    </cfRule>
  </conditionalFormatting>
  <conditionalFormatting sqref="B35:C35">
    <cfRule type="cellIs" dxfId="2179" priority="2163" operator="equal">
      <formula>"COMPLETAR"</formula>
    </cfRule>
  </conditionalFormatting>
  <conditionalFormatting sqref="B36:C36">
    <cfRule type="cellIs" dxfId="2178" priority="2162" operator="equal">
      <formula>"COMPLETAR"</formula>
    </cfRule>
  </conditionalFormatting>
  <conditionalFormatting sqref="B36">
    <cfRule type="cellIs" dxfId="2177" priority="2161" operator="equal">
      <formula>"COMPLETAR"</formula>
    </cfRule>
  </conditionalFormatting>
  <conditionalFormatting sqref="B37:C45">
    <cfRule type="cellIs" dxfId="2176" priority="2160" operator="equal">
      <formula>"COMPLETAR"</formula>
    </cfRule>
  </conditionalFormatting>
  <conditionalFormatting sqref="B37:C45">
    <cfRule type="cellIs" dxfId="2175" priority="2159" operator="equal">
      <formula>"COMPLETAR"</formula>
    </cfRule>
  </conditionalFormatting>
  <conditionalFormatting sqref="B37:C45">
    <cfRule type="cellIs" dxfId="2174" priority="2158" operator="equal">
      <formula>"COMPLETAR"</formula>
    </cfRule>
  </conditionalFormatting>
  <conditionalFormatting sqref="B41:C41">
    <cfRule type="cellIs" dxfId="2173" priority="2157" operator="equal">
      <formula>"COMPLETAR"</formula>
    </cfRule>
  </conditionalFormatting>
  <conditionalFormatting sqref="B42:C42">
    <cfRule type="cellIs" dxfId="2172" priority="2156" operator="equal">
      <formula>"COMPLETAR"</formula>
    </cfRule>
  </conditionalFormatting>
  <conditionalFormatting sqref="B43:C43">
    <cfRule type="cellIs" dxfId="2171" priority="2155" operator="equal">
      <formula>"COMPLETAR"</formula>
    </cfRule>
  </conditionalFormatting>
  <conditionalFormatting sqref="B44:C44">
    <cfRule type="cellIs" dxfId="2170" priority="2154" operator="equal">
      <formula>"COMPLETAR"</formula>
    </cfRule>
  </conditionalFormatting>
  <conditionalFormatting sqref="B45:C45">
    <cfRule type="cellIs" dxfId="2169" priority="2153" operator="equal">
      <formula>"COMPLETAR"</formula>
    </cfRule>
  </conditionalFormatting>
  <conditionalFormatting sqref="B45">
    <cfRule type="cellIs" dxfId="2168" priority="2152" operator="equal">
      <formula>"COMPLETAR"</formula>
    </cfRule>
  </conditionalFormatting>
  <conditionalFormatting sqref="B46:C54">
    <cfRule type="cellIs" dxfId="2167" priority="2151" operator="equal">
      <formula>"COMPLETAR"</formula>
    </cfRule>
  </conditionalFormatting>
  <conditionalFormatting sqref="B46:C54">
    <cfRule type="cellIs" dxfId="2166" priority="2150" operator="equal">
      <formula>"COMPLETAR"</formula>
    </cfRule>
  </conditionalFormatting>
  <conditionalFormatting sqref="B46:C54">
    <cfRule type="cellIs" dxfId="2165" priority="2149" operator="equal">
      <formula>"COMPLETAR"</formula>
    </cfRule>
  </conditionalFormatting>
  <conditionalFormatting sqref="B46:C54">
    <cfRule type="cellIs" dxfId="2164" priority="2148" operator="equal">
      <formula>"COMPLETAR"</formula>
    </cfRule>
  </conditionalFormatting>
  <conditionalFormatting sqref="B50:C50">
    <cfRule type="cellIs" dxfId="2163" priority="2147" operator="equal">
      <formula>"COMPLETAR"</formula>
    </cfRule>
  </conditionalFormatting>
  <conditionalFormatting sqref="B51:C51">
    <cfRule type="cellIs" dxfId="2162" priority="2146" operator="equal">
      <formula>"COMPLETAR"</formula>
    </cfRule>
  </conditionalFormatting>
  <conditionalFormatting sqref="B52:C52">
    <cfRule type="cellIs" dxfId="2161" priority="2145" operator="equal">
      <formula>"COMPLETAR"</formula>
    </cfRule>
  </conditionalFormatting>
  <conditionalFormatting sqref="B53:C53">
    <cfRule type="cellIs" dxfId="2160" priority="2144" operator="equal">
      <formula>"COMPLETAR"</formula>
    </cfRule>
  </conditionalFormatting>
  <conditionalFormatting sqref="B54:C54">
    <cfRule type="cellIs" dxfId="2159" priority="2143" operator="equal">
      <formula>"COMPLETAR"</formula>
    </cfRule>
  </conditionalFormatting>
  <conditionalFormatting sqref="B54">
    <cfRule type="cellIs" dxfId="2158" priority="2142" operator="equal">
      <formula>"COMPLETAR"</formula>
    </cfRule>
  </conditionalFormatting>
  <conditionalFormatting sqref="B55:C63">
    <cfRule type="cellIs" dxfId="2157" priority="2141" operator="equal">
      <formula>"COMPLETAR"</formula>
    </cfRule>
  </conditionalFormatting>
  <conditionalFormatting sqref="B55:C63">
    <cfRule type="cellIs" dxfId="2156" priority="2140" operator="equal">
      <formula>"COMPLETAR"</formula>
    </cfRule>
  </conditionalFormatting>
  <conditionalFormatting sqref="B55:C63">
    <cfRule type="cellIs" dxfId="2155" priority="2139" operator="equal">
      <formula>"COMPLETAR"</formula>
    </cfRule>
  </conditionalFormatting>
  <conditionalFormatting sqref="B55:C63">
    <cfRule type="cellIs" dxfId="2154" priority="2138" operator="equal">
      <formula>"COMPLETAR"</formula>
    </cfRule>
  </conditionalFormatting>
  <conditionalFormatting sqref="B55:C63">
    <cfRule type="cellIs" dxfId="2153" priority="2137" operator="equal">
      <formula>"COMPLETAR"</formula>
    </cfRule>
  </conditionalFormatting>
  <conditionalFormatting sqref="B59:C59">
    <cfRule type="cellIs" dxfId="2152" priority="2136" operator="equal">
      <formula>"COMPLETAR"</formula>
    </cfRule>
  </conditionalFormatting>
  <conditionalFormatting sqref="B60:C60">
    <cfRule type="cellIs" dxfId="2151" priority="2135" operator="equal">
      <formula>"COMPLETAR"</formula>
    </cfRule>
  </conditionalFormatting>
  <conditionalFormatting sqref="B61:C61">
    <cfRule type="cellIs" dxfId="2150" priority="2134" operator="equal">
      <formula>"COMPLETAR"</formula>
    </cfRule>
  </conditionalFormatting>
  <conditionalFormatting sqref="B62:C62">
    <cfRule type="cellIs" dxfId="2149" priority="2133" operator="equal">
      <formula>"COMPLETAR"</formula>
    </cfRule>
  </conditionalFormatting>
  <conditionalFormatting sqref="B63:C63">
    <cfRule type="cellIs" dxfId="2148" priority="2132" operator="equal">
      <formula>"COMPLETAR"</formula>
    </cfRule>
  </conditionalFormatting>
  <conditionalFormatting sqref="B63">
    <cfRule type="cellIs" dxfId="2147" priority="2131" operator="equal">
      <formula>"COMPLETAR"</formula>
    </cfRule>
  </conditionalFormatting>
  <conditionalFormatting sqref="B64:C72">
    <cfRule type="cellIs" dxfId="2146" priority="2130" operator="equal">
      <formula>"COMPLETAR"</formula>
    </cfRule>
  </conditionalFormatting>
  <conditionalFormatting sqref="B64:C72">
    <cfRule type="cellIs" dxfId="2145" priority="2129" operator="equal">
      <formula>"COMPLETAR"</formula>
    </cfRule>
  </conditionalFormatting>
  <conditionalFormatting sqref="B64:C72">
    <cfRule type="cellIs" dxfId="2144" priority="2128" operator="equal">
      <formula>"COMPLETAR"</formula>
    </cfRule>
  </conditionalFormatting>
  <conditionalFormatting sqref="B64:C72">
    <cfRule type="cellIs" dxfId="2143" priority="2127" operator="equal">
      <formula>"COMPLETAR"</formula>
    </cfRule>
  </conditionalFormatting>
  <conditionalFormatting sqref="B64:C72">
    <cfRule type="cellIs" dxfId="2142" priority="2126" operator="equal">
      <formula>"COMPLETAR"</formula>
    </cfRule>
  </conditionalFormatting>
  <conditionalFormatting sqref="B64:C72">
    <cfRule type="cellIs" dxfId="2141" priority="2125" operator="equal">
      <formula>"COMPLETAR"</formula>
    </cfRule>
  </conditionalFormatting>
  <conditionalFormatting sqref="B68:C68">
    <cfRule type="cellIs" dxfId="2140" priority="2124" operator="equal">
      <formula>"COMPLETAR"</formula>
    </cfRule>
  </conditionalFormatting>
  <conditionalFormatting sqref="B69:C69">
    <cfRule type="cellIs" dxfId="2139" priority="2123" operator="equal">
      <formula>"COMPLETAR"</formula>
    </cfRule>
  </conditionalFormatting>
  <conditionalFormatting sqref="B70:C70">
    <cfRule type="cellIs" dxfId="2138" priority="2122" operator="equal">
      <formula>"COMPLETAR"</formula>
    </cfRule>
  </conditionalFormatting>
  <conditionalFormatting sqref="B71:C71">
    <cfRule type="cellIs" dxfId="2137" priority="2121" operator="equal">
      <formula>"COMPLETAR"</formula>
    </cfRule>
  </conditionalFormatting>
  <conditionalFormatting sqref="B72:C72">
    <cfRule type="cellIs" dxfId="2136" priority="2120" operator="equal">
      <formula>"COMPLETAR"</formula>
    </cfRule>
  </conditionalFormatting>
  <conditionalFormatting sqref="B72">
    <cfRule type="cellIs" dxfId="2135" priority="2119" operator="equal">
      <formula>"COMPLETAR"</formula>
    </cfRule>
  </conditionalFormatting>
  <conditionalFormatting sqref="B73:C81">
    <cfRule type="cellIs" dxfId="2134" priority="2118" operator="equal">
      <formula>"COMPLETAR"</formula>
    </cfRule>
  </conditionalFormatting>
  <conditionalFormatting sqref="B73:C81">
    <cfRule type="cellIs" dxfId="2133" priority="2117" operator="equal">
      <formula>"COMPLETAR"</formula>
    </cfRule>
  </conditionalFormatting>
  <conditionalFormatting sqref="B73:C81">
    <cfRule type="cellIs" dxfId="2132" priority="2116" operator="equal">
      <formula>"COMPLETAR"</formula>
    </cfRule>
  </conditionalFormatting>
  <conditionalFormatting sqref="B73:C81">
    <cfRule type="cellIs" dxfId="2131" priority="2115" operator="equal">
      <formula>"COMPLETAR"</formula>
    </cfRule>
  </conditionalFormatting>
  <conditionalFormatting sqref="B73:C81">
    <cfRule type="cellIs" dxfId="2130" priority="2114" operator="equal">
      <formula>"COMPLETAR"</formula>
    </cfRule>
  </conditionalFormatting>
  <conditionalFormatting sqref="B73:C81">
    <cfRule type="cellIs" dxfId="2129" priority="2113" operator="equal">
      <formula>"COMPLETAR"</formula>
    </cfRule>
  </conditionalFormatting>
  <conditionalFormatting sqref="B73:C81">
    <cfRule type="cellIs" dxfId="2128" priority="2112" operator="equal">
      <formula>"COMPLETAR"</formula>
    </cfRule>
  </conditionalFormatting>
  <conditionalFormatting sqref="B77:C77">
    <cfRule type="cellIs" dxfId="2127" priority="2111" operator="equal">
      <formula>"COMPLETAR"</formula>
    </cfRule>
  </conditionalFormatting>
  <conditionalFormatting sqref="B78:C78">
    <cfRule type="cellIs" dxfId="2126" priority="2110" operator="equal">
      <formula>"COMPLETAR"</formula>
    </cfRule>
  </conditionalFormatting>
  <conditionalFormatting sqref="B79:C79">
    <cfRule type="cellIs" dxfId="2125" priority="2109" operator="equal">
      <formula>"COMPLETAR"</formula>
    </cfRule>
  </conditionalFormatting>
  <conditionalFormatting sqref="B80:C80">
    <cfRule type="cellIs" dxfId="2124" priority="2108" operator="equal">
      <formula>"COMPLETAR"</formula>
    </cfRule>
  </conditionalFormatting>
  <conditionalFormatting sqref="B81:C81">
    <cfRule type="cellIs" dxfId="2123" priority="2107" operator="equal">
      <formula>"COMPLETAR"</formula>
    </cfRule>
  </conditionalFormatting>
  <conditionalFormatting sqref="B81">
    <cfRule type="cellIs" dxfId="2122" priority="2106" operator="equal">
      <formula>"COMPLETAR"</formula>
    </cfRule>
  </conditionalFormatting>
  <conditionalFormatting sqref="B82:C82">
    <cfRule type="cellIs" dxfId="2121" priority="2105" operator="equal">
      <formula>"COMPLETAR"</formula>
    </cfRule>
  </conditionalFormatting>
  <conditionalFormatting sqref="B82:C82">
    <cfRule type="cellIs" dxfId="2120" priority="2104" operator="equal">
      <formula>"COMPLETAR"</formula>
    </cfRule>
  </conditionalFormatting>
  <conditionalFormatting sqref="B82:C82">
    <cfRule type="cellIs" dxfId="2119" priority="2103" operator="equal">
      <formula>"COMPLETAR"</formula>
    </cfRule>
  </conditionalFormatting>
  <conditionalFormatting sqref="B82:C82">
    <cfRule type="cellIs" dxfId="2118" priority="2102" operator="equal">
      <formula>"COMPLETAR"</formula>
    </cfRule>
  </conditionalFormatting>
  <conditionalFormatting sqref="B82:C82">
    <cfRule type="cellIs" dxfId="2117" priority="2101" operator="equal">
      <formula>"COMPLETAR"</formula>
    </cfRule>
  </conditionalFormatting>
  <conditionalFormatting sqref="B82:C82">
    <cfRule type="cellIs" dxfId="2116" priority="2100" operator="equal">
      <formula>"COMPLETAR"</formula>
    </cfRule>
  </conditionalFormatting>
  <conditionalFormatting sqref="B82:C82">
    <cfRule type="cellIs" dxfId="2115" priority="2099" operator="equal">
      <formula>"COMPLETAR"</formula>
    </cfRule>
  </conditionalFormatting>
  <conditionalFormatting sqref="B82:C82">
    <cfRule type="cellIs" dxfId="2114" priority="2098" operator="equal">
      <formula>"COMPLETAR"</formula>
    </cfRule>
  </conditionalFormatting>
  <conditionalFormatting sqref="B83:C83">
    <cfRule type="cellIs" dxfId="2113" priority="2097" operator="equal">
      <formula>"COMPLETAR"</formula>
    </cfRule>
  </conditionalFormatting>
  <conditionalFormatting sqref="B83:C83">
    <cfRule type="cellIs" dxfId="2112" priority="2096" operator="equal">
      <formula>"COMPLETAR"</formula>
    </cfRule>
  </conditionalFormatting>
  <conditionalFormatting sqref="B83:C83">
    <cfRule type="cellIs" dxfId="2111" priority="2095" operator="equal">
      <formula>"COMPLETAR"</formula>
    </cfRule>
  </conditionalFormatting>
  <conditionalFormatting sqref="B83:C83">
    <cfRule type="cellIs" dxfId="2110" priority="2094" operator="equal">
      <formula>"COMPLETAR"</formula>
    </cfRule>
  </conditionalFormatting>
  <conditionalFormatting sqref="B83:C83">
    <cfRule type="cellIs" dxfId="2109" priority="2093" operator="equal">
      <formula>"COMPLETAR"</formula>
    </cfRule>
  </conditionalFormatting>
  <conditionalFormatting sqref="B83:C83">
    <cfRule type="cellIs" dxfId="2108" priority="2092" operator="equal">
      <formula>"COMPLETAR"</formula>
    </cfRule>
  </conditionalFormatting>
  <conditionalFormatting sqref="B83:C83">
    <cfRule type="cellIs" dxfId="2107" priority="2091" operator="equal">
      <formula>"COMPLETAR"</formula>
    </cfRule>
  </conditionalFormatting>
  <conditionalFormatting sqref="B83:C83">
    <cfRule type="cellIs" dxfId="2106" priority="2090" operator="equal">
      <formula>"COMPLETAR"</formula>
    </cfRule>
  </conditionalFormatting>
  <conditionalFormatting sqref="B83:C83">
    <cfRule type="cellIs" dxfId="2105" priority="2089" operator="equal">
      <formula>"COMPLETAR"</formula>
    </cfRule>
  </conditionalFormatting>
  <conditionalFormatting sqref="B84:C84">
    <cfRule type="cellIs" dxfId="2104" priority="2088" operator="equal">
      <formula>"COMPLETAR"</formula>
    </cfRule>
  </conditionalFormatting>
  <conditionalFormatting sqref="B84:C84">
    <cfRule type="cellIs" dxfId="2103" priority="2087" operator="equal">
      <formula>"COMPLETAR"</formula>
    </cfRule>
  </conditionalFormatting>
  <conditionalFormatting sqref="B84:C84">
    <cfRule type="cellIs" dxfId="2102" priority="2086" operator="equal">
      <formula>"COMPLETAR"</formula>
    </cfRule>
  </conditionalFormatting>
  <conditionalFormatting sqref="B84:C84">
    <cfRule type="cellIs" dxfId="2101" priority="2085" operator="equal">
      <formula>"COMPLETAR"</formula>
    </cfRule>
  </conditionalFormatting>
  <conditionalFormatting sqref="B84:C84">
    <cfRule type="cellIs" dxfId="2100" priority="2084" operator="equal">
      <formula>"COMPLETAR"</formula>
    </cfRule>
  </conditionalFormatting>
  <conditionalFormatting sqref="B84:C84">
    <cfRule type="cellIs" dxfId="2099" priority="2083" operator="equal">
      <formula>"COMPLETAR"</formula>
    </cfRule>
  </conditionalFormatting>
  <conditionalFormatting sqref="B84:C84">
    <cfRule type="cellIs" dxfId="2098" priority="2082" operator="equal">
      <formula>"COMPLETAR"</formula>
    </cfRule>
  </conditionalFormatting>
  <conditionalFormatting sqref="B84:C84">
    <cfRule type="cellIs" dxfId="2097" priority="2081" operator="equal">
      <formula>"COMPLETAR"</formula>
    </cfRule>
  </conditionalFormatting>
  <conditionalFormatting sqref="B84:C84">
    <cfRule type="cellIs" dxfId="2096" priority="2080" operator="equal">
      <formula>"COMPLETAR"</formula>
    </cfRule>
  </conditionalFormatting>
  <conditionalFormatting sqref="B85:C85">
    <cfRule type="cellIs" dxfId="2095" priority="2079" operator="equal">
      <formula>"COMPLETAR"</formula>
    </cfRule>
  </conditionalFormatting>
  <conditionalFormatting sqref="B85:C85">
    <cfRule type="cellIs" dxfId="2094" priority="2078" operator="equal">
      <formula>"COMPLETAR"</formula>
    </cfRule>
  </conditionalFormatting>
  <conditionalFormatting sqref="B85:C85">
    <cfRule type="cellIs" dxfId="2093" priority="2077" operator="equal">
      <formula>"COMPLETAR"</formula>
    </cfRule>
  </conditionalFormatting>
  <conditionalFormatting sqref="B85:C85">
    <cfRule type="cellIs" dxfId="2092" priority="2076" operator="equal">
      <formula>"COMPLETAR"</formula>
    </cfRule>
  </conditionalFormatting>
  <conditionalFormatting sqref="B85:C85">
    <cfRule type="cellIs" dxfId="2091" priority="2075" operator="equal">
      <formula>"COMPLETAR"</formula>
    </cfRule>
  </conditionalFormatting>
  <conditionalFormatting sqref="B85:C85">
    <cfRule type="cellIs" dxfId="2090" priority="2074" operator="equal">
      <formula>"COMPLETAR"</formula>
    </cfRule>
  </conditionalFormatting>
  <conditionalFormatting sqref="B85:C85">
    <cfRule type="cellIs" dxfId="2089" priority="2073" operator="equal">
      <formula>"COMPLETAR"</formula>
    </cfRule>
  </conditionalFormatting>
  <conditionalFormatting sqref="B85:C85">
    <cfRule type="cellIs" dxfId="2088" priority="2072" operator="equal">
      <formula>"COMPLETAR"</formula>
    </cfRule>
  </conditionalFormatting>
  <conditionalFormatting sqref="B85:C85">
    <cfRule type="cellIs" dxfId="2087" priority="2071" operator="equal">
      <formula>"COMPLETAR"</formula>
    </cfRule>
  </conditionalFormatting>
  <conditionalFormatting sqref="B86:C86">
    <cfRule type="cellIs" dxfId="2086" priority="2070" operator="equal">
      <formula>"COMPLETAR"</formula>
    </cfRule>
  </conditionalFormatting>
  <conditionalFormatting sqref="B86:C86">
    <cfRule type="cellIs" dxfId="2085" priority="2069" operator="equal">
      <formula>"COMPLETAR"</formula>
    </cfRule>
  </conditionalFormatting>
  <conditionalFormatting sqref="B86:C86">
    <cfRule type="cellIs" dxfId="2084" priority="2068" operator="equal">
      <formula>"COMPLETAR"</formula>
    </cfRule>
  </conditionalFormatting>
  <conditionalFormatting sqref="B86:C86">
    <cfRule type="cellIs" dxfId="2083" priority="2067" operator="equal">
      <formula>"COMPLETAR"</formula>
    </cfRule>
  </conditionalFormatting>
  <conditionalFormatting sqref="B86:C86">
    <cfRule type="cellIs" dxfId="2082" priority="2066" operator="equal">
      <formula>"COMPLETAR"</formula>
    </cfRule>
  </conditionalFormatting>
  <conditionalFormatting sqref="B86:C86">
    <cfRule type="cellIs" dxfId="2081" priority="2065" operator="equal">
      <formula>"COMPLETAR"</formula>
    </cfRule>
  </conditionalFormatting>
  <conditionalFormatting sqref="B86:C86">
    <cfRule type="cellIs" dxfId="2080" priority="2064" operator="equal">
      <formula>"COMPLETAR"</formula>
    </cfRule>
  </conditionalFormatting>
  <conditionalFormatting sqref="B86:C86">
    <cfRule type="cellIs" dxfId="2079" priority="2063" operator="equal">
      <formula>"COMPLETAR"</formula>
    </cfRule>
  </conditionalFormatting>
  <conditionalFormatting sqref="B86:C86">
    <cfRule type="cellIs" dxfId="2078" priority="2062" operator="equal">
      <formula>"COMPLETAR"</formula>
    </cfRule>
  </conditionalFormatting>
  <conditionalFormatting sqref="B87:C87">
    <cfRule type="cellIs" dxfId="2077" priority="2061" operator="equal">
      <formula>"COMPLETAR"</formula>
    </cfRule>
  </conditionalFormatting>
  <conditionalFormatting sqref="B87:C87">
    <cfRule type="cellIs" dxfId="2076" priority="2060" operator="equal">
      <formula>"COMPLETAR"</formula>
    </cfRule>
  </conditionalFormatting>
  <conditionalFormatting sqref="B87:C87">
    <cfRule type="cellIs" dxfId="2075" priority="2059" operator="equal">
      <formula>"COMPLETAR"</formula>
    </cfRule>
  </conditionalFormatting>
  <conditionalFormatting sqref="B87:C87">
    <cfRule type="cellIs" dxfId="2074" priority="2058" operator="equal">
      <formula>"COMPLETAR"</formula>
    </cfRule>
  </conditionalFormatting>
  <conditionalFormatting sqref="B87:C87">
    <cfRule type="cellIs" dxfId="2073" priority="2057" operator="equal">
      <formula>"COMPLETAR"</formula>
    </cfRule>
  </conditionalFormatting>
  <conditionalFormatting sqref="B87:C87">
    <cfRule type="cellIs" dxfId="2072" priority="2056" operator="equal">
      <formula>"COMPLETAR"</formula>
    </cfRule>
  </conditionalFormatting>
  <conditionalFormatting sqref="B87:C87">
    <cfRule type="cellIs" dxfId="2071" priority="2055" operator="equal">
      <formula>"COMPLETAR"</formula>
    </cfRule>
  </conditionalFormatting>
  <conditionalFormatting sqref="B87:C87">
    <cfRule type="cellIs" dxfId="2070" priority="2054" operator="equal">
      <formula>"COMPLETAR"</formula>
    </cfRule>
  </conditionalFormatting>
  <conditionalFormatting sqref="B87:C87">
    <cfRule type="cellIs" dxfId="2069" priority="2053" operator="equal">
      <formula>"COMPLETAR"</formula>
    </cfRule>
  </conditionalFormatting>
  <conditionalFormatting sqref="B87:C87">
    <cfRule type="cellIs" dxfId="2068" priority="2052" operator="equal">
      <formula>"COMPLETAR"</formula>
    </cfRule>
  </conditionalFormatting>
  <conditionalFormatting sqref="B88:C93">
    <cfRule type="cellIs" dxfId="2067" priority="2051" operator="equal">
      <formula>"COMPLETAR"</formula>
    </cfRule>
  </conditionalFormatting>
  <conditionalFormatting sqref="B88:C88">
    <cfRule type="cellIs" dxfId="2066" priority="2050" operator="equal">
      <formula>"COMPLETAR"</formula>
    </cfRule>
  </conditionalFormatting>
  <conditionalFormatting sqref="B88:C88">
    <cfRule type="cellIs" dxfId="2065" priority="2049" operator="equal">
      <formula>"COMPLETAR"</formula>
    </cfRule>
  </conditionalFormatting>
  <conditionalFormatting sqref="B88:C88">
    <cfRule type="cellIs" dxfId="2064" priority="2048" operator="equal">
      <formula>"COMPLETAR"</formula>
    </cfRule>
  </conditionalFormatting>
  <conditionalFormatting sqref="B88:C88">
    <cfRule type="cellIs" dxfId="2063" priority="2047" operator="equal">
      <formula>"COMPLETAR"</formula>
    </cfRule>
  </conditionalFormatting>
  <conditionalFormatting sqref="B88:C88">
    <cfRule type="cellIs" dxfId="2062" priority="2046" operator="equal">
      <formula>"COMPLETAR"</formula>
    </cfRule>
  </conditionalFormatting>
  <conditionalFormatting sqref="B88:C88">
    <cfRule type="cellIs" dxfId="2061" priority="2045" operator="equal">
      <formula>"COMPLETAR"</formula>
    </cfRule>
  </conditionalFormatting>
  <conditionalFormatting sqref="B88:C88">
    <cfRule type="cellIs" dxfId="2060" priority="2044" operator="equal">
      <formula>"COMPLETAR"</formula>
    </cfRule>
  </conditionalFormatting>
  <conditionalFormatting sqref="B88:C88">
    <cfRule type="cellIs" dxfId="2059" priority="2043" operator="equal">
      <formula>"COMPLETAR"</formula>
    </cfRule>
  </conditionalFormatting>
  <conditionalFormatting sqref="B89:C89">
    <cfRule type="cellIs" dxfId="2058" priority="2042" operator="equal">
      <formula>"COMPLETAR"</formula>
    </cfRule>
  </conditionalFormatting>
  <conditionalFormatting sqref="B89:C89">
    <cfRule type="cellIs" dxfId="2057" priority="2041" operator="equal">
      <formula>"COMPLETAR"</formula>
    </cfRule>
  </conditionalFormatting>
  <conditionalFormatting sqref="B89:C89">
    <cfRule type="cellIs" dxfId="2056" priority="2040" operator="equal">
      <formula>"COMPLETAR"</formula>
    </cfRule>
  </conditionalFormatting>
  <conditionalFormatting sqref="B89:C89">
    <cfRule type="cellIs" dxfId="2055" priority="2039" operator="equal">
      <formula>"COMPLETAR"</formula>
    </cfRule>
  </conditionalFormatting>
  <conditionalFormatting sqref="B89:C89">
    <cfRule type="cellIs" dxfId="2054" priority="2038" operator="equal">
      <formula>"COMPLETAR"</formula>
    </cfRule>
  </conditionalFormatting>
  <conditionalFormatting sqref="B89:C89">
    <cfRule type="cellIs" dxfId="2053" priority="2037" operator="equal">
      <formula>"COMPLETAR"</formula>
    </cfRule>
  </conditionalFormatting>
  <conditionalFormatting sqref="B89:C89">
    <cfRule type="cellIs" dxfId="2052" priority="2036" operator="equal">
      <formula>"COMPLETAR"</formula>
    </cfRule>
  </conditionalFormatting>
  <conditionalFormatting sqref="B89:C89">
    <cfRule type="cellIs" dxfId="2051" priority="2035" operator="equal">
      <formula>"COMPLETAR"</formula>
    </cfRule>
  </conditionalFormatting>
  <conditionalFormatting sqref="B89:C89">
    <cfRule type="cellIs" dxfId="2050" priority="2034" operator="equal">
      <formula>"COMPLETAR"</formula>
    </cfRule>
  </conditionalFormatting>
  <conditionalFormatting sqref="B90:C90">
    <cfRule type="cellIs" dxfId="2049" priority="2033" operator="equal">
      <formula>"COMPLETAR"</formula>
    </cfRule>
  </conditionalFormatting>
  <conditionalFormatting sqref="B90:C90">
    <cfRule type="cellIs" dxfId="2048" priority="2032" operator="equal">
      <formula>"COMPLETAR"</formula>
    </cfRule>
  </conditionalFormatting>
  <conditionalFormatting sqref="B90:C90">
    <cfRule type="cellIs" dxfId="2047" priority="2031" operator="equal">
      <formula>"COMPLETAR"</formula>
    </cfRule>
  </conditionalFormatting>
  <conditionalFormatting sqref="B90:C90">
    <cfRule type="cellIs" dxfId="2046" priority="2030" operator="equal">
      <formula>"COMPLETAR"</formula>
    </cfRule>
  </conditionalFormatting>
  <conditionalFormatting sqref="B90:C90">
    <cfRule type="cellIs" dxfId="2045" priority="2029" operator="equal">
      <formula>"COMPLETAR"</formula>
    </cfRule>
  </conditionalFormatting>
  <conditionalFormatting sqref="B90:C90">
    <cfRule type="cellIs" dxfId="2044" priority="2028" operator="equal">
      <formula>"COMPLETAR"</formula>
    </cfRule>
  </conditionalFormatting>
  <conditionalFormatting sqref="B90:C90">
    <cfRule type="cellIs" dxfId="2043" priority="2027" operator="equal">
      <formula>"COMPLETAR"</formula>
    </cfRule>
  </conditionalFormatting>
  <conditionalFormatting sqref="B90:C90">
    <cfRule type="cellIs" dxfId="2042" priority="2026" operator="equal">
      <formula>"COMPLETAR"</formula>
    </cfRule>
  </conditionalFormatting>
  <conditionalFormatting sqref="B90:C90">
    <cfRule type="cellIs" dxfId="2041" priority="2025" operator="equal">
      <formula>"COMPLETAR"</formula>
    </cfRule>
  </conditionalFormatting>
  <conditionalFormatting sqref="B91:C91">
    <cfRule type="cellIs" dxfId="2040" priority="2024" operator="equal">
      <formula>"COMPLETAR"</formula>
    </cfRule>
  </conditionalFormatting>
  <conditionalFormatting sqref="B91:C91">
    <cfRule type="cellIs" dxfId="2039" priority="2023" operator="equal">
      <formula>"COMPLETAR"</formula>
    </cfRule>
  </conditionalFormatting>
  <conditionalFormatting sqref="B91:C91">
    <cfRule type="cellIs" dxfId="2038" priority="2022" operator="equal">
      <formula>"COMPLETAR"</formula>
    </cfRule>
  </conditionalFormatting>
  <conditionalFormatting sqref="B91:C91">
    <cfRule type="cellIs" dxfId="2037" priority="2021" operator="equal">
      <formula>"COMPLETAR"</formula>
    </cfRule>
  </conditionalFormatting>
  <conditionalFormatting sqref="B91:C91">
    <cfRule type="cellIs" dxfId="2036" priority="2020" operator="equal">
      <formula>"COMPLETAR"</formula>
    </cfRule>
  </conditionalFormatting>
  <conditionalFormatting sqref="B91:C91">
    <cfRule type="cellIs" dxfId="2035" priority="2019" operator="equal">
      <formula>"COMPLETAR"</formula>
    </cfRule>
  </conditionalFormatting>
  <conditionalFormatting sqref="B91:C91">
    <cfRule type="cellIs" dxfId="2034" priority="2018" operator="equal">
      <formula>"COMPLETAR"</formula>
    </cfRule>
  </conditionalFormatting>
  <conditionalFormatting sqref="B91:C91">
    <cfRule type="cellIs" dxfId="2033" priority="2017" operator="equal">
      <formula>"COMPLETAR"</formula>
    </cfRule>
  </conditionalFormatting>
  <conditionalFormatting sqref="B91:C91">
    <cfRule type="cellIs" dxfId="2032" priority="2016" operator="equal">
      <formula>"COMPLETAR"</formula>
    </cfRule>
  </conditionalFormatting>
  <conditionalFormatting sqref="B92:C92">
    <cfRule type="cellIs" dxfId="2031" priority="2015" operator="equal">
      <formula>"COMPLETAR"</formula>
    </cfRule>
  </conditionalFormatting>
  <conditionalFormatting sqref="B92:C92">
    <cfRule type="cellIs" dxfId="2030" priority="2014" operator="equal">
      <formula>"COMPLETAR"</formula>
    </cfRule>
  </conditionalFormatting>
  <conditionalFormatting sqref="B92:C92">
    <cfRule type="cellIs" dxfId="2029" priority="2013" operator="equal">
      <formula>"COMPLETAR"</formula>
    </cfRule>
  </conditionalFormatting>
  <conditionalFormatting sqref="B92:C92">
    <cfRule type="cellIs" dxfId="2028" priority="2012" operator="equal">
      <formula>"COMPLETAR"</formula>
    </cfRule>
  </conditionalFormatting>
  <conditionalFormatting sqref="B92:C92">
    <cfRule type="cellIs" dxfId="2027" priority="2011" operator="equal">
      <formula>"COMPLETAR"</formula>
    </cfRule>
  </conditionalFormatting>
  <conditionalFormatting sqref="B92:C92">
    <cfRule type="cellIs" dxfId="2026" priority="2010" operator="equal">
      <formula>"COMPLETAR"</formula>
    </cfRule>
  </conditionalFormatting>
  <conditionalFormatting sqref="B92:C92">
    <cfRule type="cellIs" dxfId="2025" priority="2009" operator="equal">
      <formula>"COMPLETAR"</formula>
    </cfRule>
  </conditionalFormatting>
  <conditionalFormatting sqref="B92:C92">
    <cfRule type="cellIs" dxfId="2024" priority="2008" operator="equal">
      <formula>"COMPLETAR"</formula>
    </cfRule>
  </conditionalFormatting>
  <conditionalFormatting sqref="B92:C92">
    <cfRule type="cellIs" dxfId="2023" priority="2007" operator="equal">
      <formula>"COMPLETAR"</formula>
    </cfRule>
  </conditionalFormatting>
  <conditionalFormatting sqref="B93:C93">
    <cfRule type="cellIs" dxfId="2022" priority="2006" operator="equal">
      <formula>"COMPLETAR"</formula>
    </cfRule>
  </conditionalFormatting>
  <conditionalFormatting sqref="B93:C93">
    <cfRule type="cellIs" dxfId="2021" priority="2005" operator="equal">
      <formula>"COMPLETAR"</formula>
    </cfRule>
  </conditionalFormatting>
  <conditionalFormatting sqref="B93:C93">
    <cfRule type="cellIs" dxfId="2020" priority="2004" operator="equal">
      <formula>"COMPLETAR"</formula>
    </cfRule>
  </conditionalFormatting>
  <conditionalFormatting sqref="B93:C93">
    <cfRule type="cellIs" dxfId="2019" priority="2003" operator="equal">
      <formula>"COMPLETAR"</formula>
    </cfRule>
  </conditionalFormatting>
  <conditionalFormatting sqref="B93:C93">
    <cfRule type="cellIs" dxfId="2018" priority="2002" operator="equal">
      <formula>"COMPLETAR"</formula>
    </cfRule>
  </conditionalFormatting>
  <conditionalFormatting sqref="B93:C93">
    <cfRule type="cellIs" dxfId="2017" priority="2001" operator="equal">
      <formula>"COMPLETAR"</formula>
    </cfRule>
  </conditionalFormatting>
  <conditionalFormatting sqref="B93:C93">
    <cfRule type="cellIs" dxfId="2016" priority="2000" operator="equal">
      <formula>"COMPLETAR"</formula>
    </cfRule>
  </conditionalFormatting>
  <conditionalFormatting sqref="B93:C93">
    <cfRule type="cellIs" dxfId="2015" priority="1999" operator="equal">
      <formula>"COMPLETAR"</formula>
    </cfRule>
  </conditionalFormatting>
  <conditionalFormatting sqref="B93:C93">
    <cfRule type="cellIs" dxfId="2014" priority="1998" operator="equal">
      <formula>"COMPLETAR"</formula>
    </cfRule>
  </conditionalFormatting>
  <conditionalFormatting sqref="B93:C93">
    <cfRule type="cellIs" dxfId="2013" priority="1997" operator="equal">
      <formula>"COMPLETAR"</formula>
    </cfRule>
  </conditionalFormatting>
  <conditionalFormatting sqref="B94:C99">
    <cfRule type="cellIs" dxfId="2012" priority="1996" operator="equal">
      <formula>"COMPLETAR"</formula>
    </cfRule>
  </conditionalFormatting>
  <conditionalFormatting sqref="B94:C99">
    <cfRule type="cellIs" dxfId="2011" priority="1995" operator="equal">
      <formula>"COMPLETAR"</formula>
    </cfRule>
  </conditionalFormatting>
  <conditionalFormatting sqref="B94:C94">
    <cfRule type="cellIs" dxfId="2010" priority="1994" operator="equal">
      <formula>"COMPLETAR"</formula>
    </cfRule>
  </conditionalFormatting>
  <conditionalFormatting sqref="B94:C94">
    <cfRule type="cellIs" dxfId="2009" priority="1993" operator="equal">
      <formula>"COMPLETAR"</formula>
    </cfRule>
  </conditionalFormatting>
  <conditionalFormatting sqref="B94:C94">
    <cfRule type="cellIs" dxfId="2008" priority="1992" operator="equal">
      <formula>"COMPLETAR"</formula>
    </cfRule>
  </conditionalFormatting>
  <conditionalFormatting sqref="B94:C94">
    <cfRule type="cellIs" dxfId="2007" priority="1991" operator="equal">
      <formula>"COMPLETAR"</formula>
    </cfRule>
  </conditionalFormatting>
  <conditionalFormatting sqref="B94:C94">
    <cfRule type="cellIs" dxfId="2006" priority="1990" operator="equal">
      <formula>"COMPLETAR"</formula>
    </cfRule>
  </conditionalFormatting>
  <conditionalFormatting sqref="B94:C94">
    <cfRule type="cellIs" dxfId="2005" priority="1989" operator="equal">
      <formula>"COMPLETAR"</formula>
    </cfRule>
  </conditionalFormatting>
  <conditionalFormatting sqref="B94:C94">
    <cfRule type="cellIs" dxfId="2004" priority="1988" operator="equal">
      <formula>"COMPLETAR"</formula>
    </cfRule>
  </conditionalFormatting>
  <conditionalFormatting sqref="B94:C94">
    <cfRule type="cellIs" dxfId="2003" priority="1987" operator="equal">
      <formula>"COMPLETAR"</formula>
    </cfRule>
  </conditionalFormatting>
  <conditionalFormatting sqref="B95:C95">
    <cfRule type="cellIs" dxfId="2002" priority="1986" operator="equal">
      <formula>"COMPLETAR"</formula>
    </cfRule>
  </conditionalFormatting>
  <conditionalFormatting sqref="B95:C95">
    <cfRule type="cellIs" dxfId="2001" priority="1985" operator="equal">
      <formula>"COMPLETAR"</formula>
    </cfRule>
  </conditionalFormatting>
  <conditionalFormatting sqref="B95:C95">
    <cfRule type="cellIs" dxfId="2000" priority="1984" operator="equal">
      <formula>"COMPLETAR"</formula>
    </cfRule>
  </conditionalFormatting>
  <conditionalFormatting sqref="B95:C95">
    <cfRule type="cellIs" dxfId="1999" priority="1983" operator="equal">
      <formula>"COMPLETAR"</formula>
    </cfRule>
  </conditionalFormatting>
  <conditionalFormatting sqref="B95:C95">
    <cfRule type="cellIs" dxfId="1998" priority="1982" operator="equal">
      <formula>"COMPLETAR"</formula>
    </cfRule>
  </conditionalFormatting>
  <conditionalFormatting sqref="B95:C95">
    <cfRule type="cellIs" dxfId="1997" priority="1981" operator="equal">
      <formula>"COMPLETAR"</formula>
    </cfRule>
  </conditionalFormatting>
  <conditionalFormatting sqref="B95:C95">
    <cfRule type="cellIs" dxfId="1996" priority="1980" operator="equal">
      <formula>"COMPLETAR"</formula>
    </cfRule>
  </conditionalFormatting>
  <conditionalFormatting sqref="B95:C95">
    <cfRule type="cellIs" dxfId="1995" priority="1979" operator="equal">
      <formula>"COMPLETAR"</formula>
    </cfRule>
  </conditionalFormatting>
  <conditionalFormatting sqref="B95:C95">
    <cfRule type="cellIs" dxfId="1994" priority="1978" operator="equal">
      <formula>"COMPLETAR"</formula>
    </cfRule>
  </conditionalFormatting>
  <conditionalFormatting sqref="B96:C96">
    <cfRule type="cellIs" dxfId="1993" priority="1977" operator="equal">
      <formula>"COMPLETAR"</formula>
    </cfRule>
  </conditionalFormatting>
  <conditionalFormatting sqref="B96:C96">
    <cfRule type="cellIs" dxfId="1992" priority="1976" operator="equal">
      <formula>"COMPLETAR"</formula>
    </cfRule>
  </conditionalFormatting>
  <conditionalFormatting sqref="B96:C96">
    <cfRule type="cellIs" dxfId="1991" priority="1975" operator="equal">
      <formula>"COMPLETAR"</formula>
    </cfRule>
  </conditionalFormatting>
  <conditionalFormatting sqref="B96:C96">
    <cfRule type="cellIs" dxfId="1990" priority="1974" operator="equal">
      <formula>"COMPLETAR"</formula>
    </cfRule>
  </conditionalFormatting>
  <conditionalFormatting sqref="B96:C96">
    <cfRule type="cellIs" dxfId="1989" priority="1973" operator="equal">
      <formula>"COMPLETAR"</formula>
    </cfRule>
  </conditionalFormatting>
  <conditionalFormatting sqref="B96:C96">
    <cfRule type="cellIs" dxfId="1988" priority="1972" operator="equal">
      <formula>"COMPLETAR"</formula>
    </cfRule>
  </conditionalFormatting>
  <conditionalFormatting sqref="B96:C96">
    <cfRule type="cellIs" dxfId="1987" priority="1971" operator="equal">
      <formula>"COMPLETAR"</formula>
    </cfRule>
  </conditionalFormatting>
  <conditionalFormatting sqref="B96:C96">
    <cfRule type="cellIs" dxfId="1986" priority="1970" operator="equal">
      <formula>"COMPLETAR"</formula>
    </cfRule>
  </conditionalFormatting>
  <conditionalFormatting sqref="B96:C96">
    <cfRule type="cellIs" dxfId="1985" priority="1969" operator="equal">
      <formula>"COMPLETAR"</formula>
    </cfRule>
  </conditionalFormatting>
  <conditionalFormatting sqref="B97:C97">
    <cfRule type="cellIs" dxfId="1984" priority="1968" operator="equal">
      <formula>"COMPLETAR"</formula>
    </cfRule>
  </conditionalFormatting>
  <conditionalFormatting sqref="B97:C97">
    <cfRule type="cellIs" dxfId="1983" priority="1967" operator="equal">
      <formula>"COMPLETAR"</formula>
    </cfRule>
  </conditionalFormatting>
  <conditionalFormatting sqref="B97:C97">
    <cfRule type="cellIs" dxfId="1982" priority="1966" operator="equal">
      <formula>"COMPLETAR"</formula>
    </cfRule>
  </conditionalFormatting>
  <conditionalFormatting sqref="B97:C97">
    <cfRule type="cellIs" dxfId="1981" priority="1965" operator="equal">
      <formula>"COMPLETAR"</formula>
    </cfRule>
  </conditionalFormatting>
  <conditionalFormatting sqref="B97:C97">
    <cfRule type="cellIs" dxfId="1980" priority="1964" operator="equal">
      <formula>"COMPLETAR"</formula>
    </cfRule>
  </conditionalFormatting>
  <conditionalFormatting sqref="B97:C97">
    <cfRule type="cellIs" dxfId="1979" priority="1963" operator="equal">
      <formula>"COMPLETAR"</formula>
    </cfRule>
  </conditionalFormatting>
  <conditionalFormatting sqref="B97:C97">
    <cfRule type="cellIs" dxfId="1978" priority="1962" operator="equal">
      <formula>"COMPLETAR"</formula>
    </cfRule>
  </conditionalFormatting>
  <conditionalFormatting sqref="B97:C97">
    <cfRule type="cellIs" dxfId="1977" priority="1961" operator="equal">
      <formula>"COMPLETAR"</formula>
    </cfRule>
  </conditionalFormatting>
  <conditionalFormatting sqref="B97:C97">
    <cfRule type="cellIs" dxfId="1976" priority="1960" operator="equal">
      <formula>"COMPLETAR"</formula>
    </cfRule>
  </conditionalFormatting>
  <conditionalFormatting sqref="B98:C98">
    <cfRule type="cellIs" dxfId="1975" priority="1959" operator="equal">
      <formula>"COMPLETAR"</formula>
    </cfRule>
  </conditionalFormatting>
  <conditionalFormatting sqref="B98:C98">
    <cfRule type="cellIs" dxfId="1974" priority="1958" operator="equal">
      <formula>"COMPLETAR"</formula>
    </cfRule>
  </conditionalFormatting>
  <conditionalFormatting sqref="B98:C98">
    <cfRule type="cellIs" dxfId="1973" priority="1957" operator="equal">
      <formula>"COMPLETAR"</formula>
    </cfRule>
  </conditionalFormatting>
  <conditionalFormatting sqref="B98:C98">
    <cfRule type="cellIs" dxfId="1972" priority="1956" operator="equal">
      <formula>"COMPLETAR"</formula>
    </cfRule>
  </conditionalFormatting>
  <conditionalFormatting sqref="B98:C98">
    <cfRule type="cellIs" dxfId="1971" priority="1955" operator="equal">
      <formula>"COMPLETAR"</formula>
    </cfRule>
  </conditionalFormatting>
  <conditionalFormatting sqref="B98:C98">
    <cfRule type="cellIs" dxfId="1970" priority="1954" operator="equal">
      <formula>"COMPLETAR"</formula>
    </cfRule>
  </conditionalFormatting>
  <conditionalFormatting sqref="B98:C98">
    <cfRule type="cellIs" dxfId="1969" priority="1953" operator="equal">
      <formula>"COMPLETAR"</formula>
    </cfRule>
  </conditionalFormatting>
  <conditionalFormatting sqref="B98:C98">
    <cfRule type="cellIs" dxfId="1968" priority="1952" operator="equal">
      <formula>"COMPLETAR"</formula>
    </cfRule>
  </conditionalFormatting>
  <conditionalFormatting sqref="B98:C98">
    <cfRule type="cellIs" dxfId="1967" priority="1951" operator="equal">
      <formula>"COMPLETAR"</formula>
    </cfRule>
  </conditionalFormatting>
  <conditionalFormatting sqref="B99:C99">
    <cfRule type="cellIs" dxfId="1966" priority="1950" operator="equal">
      <formula>"COMPLETAR"</formula>
    </cfRule>
  </conditionalFormatting>
  <conditionalFormatting sqref="B99:C99">
    <cfRule type="cellIs" dxfId="1965" priority="1949" operator="equal">
      <formula>"COMPLETAR"</formula>
    </cfRule>
  </conditionalFormatting>
  <conditionalFormatting sqref="B99:C99">
    <cfRule type="cellIs" dxfId="1964" priority="1948" operator="equal">
      <formula>"COMPLETAR"</formula>
    </cfRule>
  </conditionalFormatting>
  <conditionalFormatting sqref="B99:C99">
    <cfRule type="cellIs" dxfId="1963" priority="1947" operator="equal">
      <formula>"COMPLETAR"</formula>
    </cfRule>
  </conditionalFormatting>
  <conditionalFormatting sqref="B99:C99">
    <cfRule type="cellIs" dxfId="1962" priority="1946" operator="equal">
      <formula>"COMPLETAR"</formula>
    </cfRule>
  </conditionalFormatting>
  <conditionalFormatting sqref="B99:C99">
    <cfRule type="cellIs" dxfId="1961" priority="1945" operator="equal">
      <formula>"COMPLETAR"</formula>
    </cfRule>
  </conditionalFormatting>
  <conditionalFormatting sqref="B99:C99">
    <cfRule type="cellIs" dxfId="1960" priority="1944" operator="equal">
      <formula>"COMPLETAR"</formula>
    </cfRule>
  </conditionalFormatting>
  <conditionalFormatting sqref="B99:C99">
    <cfRule type="cellIs" dxfId="1959" priority="1943" operator="equal">
      <formula>"COMPLETAR"</formula>
    </cfRule>
  </conditionalFormatting>
  <conditionalFormatting sqref="B99:C99">
    <cfRule type="cellIs" dxfId="1958" priority="1942" operator="equal">
      <formula>"COMPLETAR"</formula>
    </cfRule>
  </conditionalFormatting>
  <conditionalFormatting sqref="B99:C99">
    <cfRule type="cellIs" dxfId="1957" priority="1941" operator="equal">
      <formula>"COMPLETAR"</formula>
    </cfRule>
  </conditionalFormatting>
  <conditionalFormatting sqref="B100:C105">
    <cfRule type="cellIs" dxfId="1956" priority="1940" operator="equal">
      <formula>"COMPLETAR"</formula>
    </cfRule>
  </conditionalFormatting>
  <conditionalFormatting sqref="B100:C105">
    <cfRule type="cellIs" dxfId="1955" priority="1939" operator="equal">
      <formula>"COMPLETAR"</formula>
    </cfRule>
  </conditionalFormatting>
  <conditionalFormatting sqref="B100:C105">
    <cfRule type="cellIs" dxfId="1954" priority="1938" operator="equal">
      <formula>"COMPLETAR"</formula>
    </cfRule>
  </conditionalFormatting>
  <conditionalFormatting sqref="B100:C100">
    <cfRule type="cellIs" dxfId="1953" priority="1937" operator="equal">
      <formula>"COMPLETAR"</formula>
    </cfRule>
  </conditionalFormatting>
  <conditionalFormatting sqref="B100:C100">
    <cfRule type="cellIs" dxfId="1952" priority="1936" operator="equal">
      <formula>"COMPLETAR"</formula>
    </cfRule>
  </conditionalFormatting>
  <conditionalFormatting sqref="B100:C100">
    <cfRule type="cellIs" dxfId="1951" priority="1935" operator="equal">
      <formula>"COMPLETAR"</formula>
    </cfRule>
  </conditionalFormatting>
  <conditionalFormatting sqref="B100:C100">
    <cfRule type="cellIs" dxfId="1950" priority="1934" operator="equal">
      <formula>"COMPLETAR"</formula>
    </cfRule>
  </conditionalFormatting>
  <conditionalFormatting sqref="B100:C100">
    <cfRule type="cellIs" dxfId="1949" priority="1933" operator="equal">
      <formula>"COMPLETAR"</formula>
    </cfRule>
  </conditionalFormatting>
  <conditionalFormatting sqref="B100:C100">
    <cfRule type="cellIs" dxfId="1948" priority="1932" operator="equal">
      <formula>"COMPLETAR"</formula>
    </cfRule>
  </conditionalFormatting>
  <conditionalFormatting sqref="B100:C100">
    <cfRule type="cellIs" dxfId="1947" priority="1931" operator="equal">
      <formula>"COMPLETAR"</formula>
    </cfRule>
  </conditionalFormatting>
  <conditionalFormatting sqref="B100:C100">
    <cfRule type="cellIs" dxfId="1946" priority="1930" operator="equal">
      <formula>"COMPLETAR"</formula>
    </cfRule>
  </conditionalFormatting>
  <conditionalFormatting sqref="B101:C101">
    <cfRule type="cellIs" dxfId="1945" priority="1929" operator="equal">
      <formula>"COMPLETAR"</formula>
    </cfRule>
  </conditionalFormatting>
  <conditionalFormatting sqref="B101:C101">
    <cfRule type="cellIs" dxfId="1944" priority="1928" operator="equal">
      <formula>"COMPLETAR"</formula>
    </cfRule>
  </conditionalFormatting>
  <conditionalFormatting sqref="B101:C101">
    <cfRule type="cellIs" dxfId="1943" priority="1927" operator="equal">
      <formula>"COMPLETAR"</formula>
    </cfRule>
  </conditionalFormatting>
  <conditionalFormatting sqref="B101:C101">
    <cfRule type="cellIs" dxfId="1942" priority="1926" operator="equal">
      <formula>"COMPLETAR"</formula>
    </cfRule>
  </conditionalFormatting>
  <conditionalFormatting sqref="B101:C101">
    <cfRule type="cellIs" dxfId="1941" priority="1925" operator="equal">
      <formula>"COMPLETAR"</formula>
    </cfRule>
  </conditionalFormatting>
  <conditionalFormatting sqref="B101:C101">
    <cfRule type="cellIs" dxfId="1940" priority="1924" operator="equal">
      <formula>"COMPLETAR"</formula>
    </cfRule>
  </conditionalFormatting>
  <conditionalFormatting sqref="B101:C101">
    <cfRule type="cellIs" dxfId="1939" priority="1923" operator="equal">
      <formula>"COMPLETAR"</formula>
    </cfRule>
  </conditionalFormatting>
  <conditionalFormatting sqref="B101:C101">
    <cfRule type="cellIs" dxfId="1938" priority="1922" operator="equal">
      <formula>"COMPLETAR"</formula>
    </cfRule>
  </conditionalFormatting>
  <conditionalFormatting sqref="B101:C101">
    <cfRule type="cellIs" dxfId="1937" priority="1921" operator="equal">
      <formula>"COMPLETAR"</formula>
    </cfRule>
  </conditionalFormatting>
  <conditionalFormatting sqref="B102:C102">
    <cfRule type="cellIs" dxfId="1936" priority="1920" operator="equal">
      <formula>"COMPLETAR"</formula>
    </cfRule>
  </conditionalFormatting>
  <conditionalFormatting sqref="B102:C102">
    <cfRule type="cellIs" dxfId="1935" priority="1919" operator="equal">
      <formula>"COMPLETAR"</formula>
    </cfRule>
  </conditionalFormatting>
  <conditionalFormatting sqref="B102:C102">
    <cfRule type="cellIs" dxfId="1934" priority="1918" operator="equal">
      <formula>"COMPLETAR"</formula>
    </cfRule>
  </conditionalFormatting>
  <conditionalFormatting sqref="B102:C102">
    <cfRule type="cellIs" dxfId="1933" priority="1917" operator="equal">
      <formula>"COMPLETAR"</formula>
    </cfRule>
  </conditionalFormatting>
  <conditionalFormatting sqref="B102:C102">
    <cfRule type="cellIs" dxfId="1932" priority="1916" operator="equal">
      <formula>"COMPLETAR"</formula>
    </cfRule>
  </conditionalFormatting>
  <conditionalFormatting sqref="B102:C102">
    <cfRule type="cellIs" dxfId="1931" priority="1915" operator="equal">
      <formula>"COMPLETAR"</formula>
    </cfRule>
  </conditionalFormatting>
  <conditionalFormatting sqref="B102:C102">
    <cfRule type="cellIs" dxfId="1930" priority="1914" operator="equal">
      <formula>"COMPLETAR"</formula>
    </cfRule>
  </conditionalFormatting>
  <conditionalFormatting sqref="B102:C102">
    <cfRule type="cellIs" dxfId="1929" priority="1913" operator="equal">
      <formula>"COMPLETAR"</formula>
    </cfRule>
  </conditionalFormatting>
  <conditionalFormatting sqref="B102:C102">
    <cfRule type="cellIs" dxfId="1928" priority="1912" operator="equal">
      <formula>"COMPLETAR"</formula>
    </cfRule>
  </conditionalFormatting>
  <conditionalFormatting sqref="B103:C103">
    <cfRule type="cellIs" dxfId="1927" priority="1911" operator="equal">
      <formula>"COMPLETAR"</formula>
    </cfRule>
  </conditionalFormatting>
  <conditionalFormatting sqref="B103:C103">
    <cfRule type="cellIs" dxfId="1926" priority="1910" operator="equal">
      <formula>"COMPLETAR"</formula>
    </cfRule>
  </conditionalFormatting>
  <conditionalFormatting sqref="B103:C103">
    <cfRule type="cellIs" dxfId="1925" priority="1909" operator="equal">
      <formula>"COMPLETAR"</formula>
    </cfRule>
  </conditionalFormatting>
  <conditionalFormatting sqref="B103:C103">
    <cfRule type="cellIs" dxfId="1924" priority="1908" operator="equal">
      <formula>"COMPLETAR"</formula>
    </cfRule>
  </conditionalFormatting>
  <conditionalFormatting sqref="B103:C103">
    <cfRule type="cellIs" dxfId="1923" priority="1907" operator="equal">
      <formula>"COMPLETAR"</formula>
    </cfRule>
  </conditionalFormatting>
  <conditionalFormatting sqref="B103:C103">
    <cfRule type="cellIs" dxfId="1922" priority="1906" operator="equal">
      <formula>"COMPLETAR"</formula>
    </cfRule>
  </conditionalFormatting>
  <conditionalFormatting sqref="B103:C103">
    <cfRule type="cellIs" dxfId="1921" priority="1905" operator="equal">
      <formula>"COMPLETAR"</formula>
    </cfRule>
  </conditionalFormatting>
  <conditionalFormatting sqref="B103:C103">
    <cfRule type="cellIs" dxfId="1920" priority="1904" operator="equal">
      <formula>"COMPLETAR"</formula>
    </cfRule>
  </conditionalFormatting>
  <conditionalFormatting sqref="B103:C103">
    <cfRule type="cellIs" dxfId="1919" priority="1903" operator="equal">
      <formula>"COMPLETAR"</formula>
    </cfRule>
  </conditionalFormatting>
  <conditionalFormatting sqref="B104:C104">
    <cfRule type="cellIs" dxfId="1918" priority="1902" operator="equal">
      <formula>"COMPLETAR"</formula>
    </cfRule>
  </conditionalFormatting>
  <conditionalFormatting sqref="B104:C104">
    <cfRule type="cellIs" dxfId="1917" priority="1901" operator="equal">
      <formula>"COMPLETAR"</formula>
    </cfRule>
  </conditionalFormatting>
  <conditionalFormatting sqref="B104:C104">
    <cfRule type="cellIs" dxfId="1916" priority="1900" operator="equal">
      <formula>"COMPLETAR"</formula>
    </cfRule>
  </conditionalFormatting>
  <conditionalFormatting sqref="B104:C104">
    <cfRule type="cellIs" dxfId="1915" priority="1899" operator="equal">
      <formula>"COMPLETAR"</formula>
    </cfRule>
  </conditionalFormatting>
  <conditionalFormatting sqref="B104:C104">
    <cfRule type="cellIs" dxfId="1914" priority="1898" operator="equal">
      <formula>"COMPLETAR"</formula>
    </cfRule>
  </conditionalFormatting>
  <conditionalFormatting sqref="B104:C104">
    <cfRule type="cellIs" dxfId="1913" priority="1897" operator="equal">
      <formula>"COMPLETAR"</formula>
    </cfRule>
  </conditionalFormatting>
  <conditionalFormatting sqref="B104:C104">
    <cfRule type="cellIs" dxfId="1912" priority="1896" operator="equal">
      <formula>"COMPLETAR"</formula>
    </cfRule>
  </conditionalFormatting>
  <conditionalFormatting sqref="B104:C104">
    <cfRule type="cellIs" dxfId="1911" priority="1895" operator="equal">
      <formula>"COMPLETAR"</formula>
    </cfRule>
  </conditionalFormatting>
  <conditionalFormatting sqref="B104:C104">
    <cfRule type="cellIs" dxfId="1910" priority="1894" operator="equal">
      <formula>"COMPLETAR"</formula>
    </cfRule>
  </conditionalFormatting>
  <conditionalFormatting sqref="B105:C105">
    <cfRule type="cellIs" dxfId="1909" priority="1893" operator="equal">
      <formula>"COMPLETAR"</formula>
    </cfRule>
  </conditionalFormatting>
  <conditionalFormatting sqref="B105:C105">
    <cfRule type="cellIs" dxfId="1908" priority="1892" operator="equal">
      <formula>"COMPLETAR"</formula>
    </cfRule>
  </conditionalFormatting>
  <conditionalFormatting sqref="B105:C105">
    <cfRule type="cellIs" dxfId="1907" priority="1891" operator="equal">
      <formula>"COMPLETAR"</formula>
    </cfRule>
  </conditionalFormatting>
  <conditionalFormatting sqref="B105:C105">
    <cfRule type="cellIs" dxfId="1906" priority="1890" operator="equal">
      <formula>"COMPLETAR"</formula>
    </cfRule>
  </conditionalFormatting>
  <conditionalFormatting sqref="B105:C105">
    <cfRule type="cellIs" dxfId="1905" priority="1889" operator="equal">
      <formula>"COMPLETAR"</formula>
    </cfRule>
  </conditionalFormatting>
  <conditionalFormatting sqref="B105:C105">
    <cfRule type="cellIs" dxfId="1904" priority="1888" operator="equal">
      <formula>"COMPLETAR"</formula>
    </cfRule>
  </conditionalFormatting>
  <conditionalFormatting sqref="B105:C105">
    <cfRule type="cellIs" dxfId="1903" priority="1887" operator="equal">
      <formula>"COMPLETAR"</formula>
    </cfRule>
  </conditionalFormatting>
  <conditionalFormatting sqref="B105:C105">
    <cfRule type="cellIs" dxfId="1902" priority="1886" operator="equal">
      <formula>"COMPLETAR"</formula>
    </cfRule>
  </conditionalFormatting>
  <conditionalFormatting sqref="B105:C105">
    <cfRule type="cellIs" dxfId="1901" priority="1885" operator="equal">
      <formula>"COMPLETAR"</formula>
    </cfRule>
  </conditionalFormatting>
  <conditionalFormatting sqref="B105:C105">
    <cfRule type="cellIs" dxfId="1900" priority="1884" operator="equal">
      <formula>"COMPLETAR"</formula>
    </cfRule>
  </conditionalFormatting>
  <conditionalFormatting sqref="B106:C111">
    <cfRule type="cellIs" dxfId="1899" priority="1883" operator="equal">
      <formula>"COMPLETAR"</formula>
    </cfRule>
  </conditionalFormatting>
  <conditionalFormatting sqref="B106:C111">
    <cfRule type="cellIs" dxfId="1898" priority="1882" operator="equal">
      <formula>"COMPLETAR"</formula>
    </cfRule>
  </conditionalFormatting>
  <conditionalFormatting sqref="B106:C111">
    <cfRule type="cellIs" dxfId="1897" priority="1881" operator="equal">
      <formula>"COMPLETAR"</formula>
    </cfRule>
  </conditionalFormatting>
  <conditionalFormatting sqref="B106:C106">
    <cfRule type="cellIs" dxfId="1896" priority="1880" operator="equal">
      <formula>"COMPLETAR"</formula>
    </cfRule>
  </conditionalFormatting>
  <conditionalFormatting sqref="B106:C106">
    <cfRule type="cellIs" dxfId="1895" priority="1879" operator="equal">
      <formula>"COMPLETAR"</formula>
    </cfRule>
  </conditionalFormatting>
  <conditionalFormatting sqref="B106:C106">
    <cfRule type="cellIs" dxfId="1894" priority="1878" operator="equal">
      <formula>"COMPLETAR"</formula>
    </cfRule>
  </conditionalFormatting>
  <conditionalFormatting sqref="B106:C106">
    <cfRule type="cellIs" dxfId="1893" priority="1877" operator="equal">
      <formula>"COMPLETAR"</formula>
    </cfRule>
  </conditionalFormatting>
  <conditionalFormatting sqref="B106:C106">
    <cfRule type="cellIs" dxfId="1892" priority="1876" operator="equal">
      <formula>"COMPLETAR"</formula>
    </cfRule>
  </conditionalFormatting>
  <conditionalFormatting sqref="B106:C106">
    <cfRule type="cellIs" dxfId="1891" priority="1875" operator="equal">
      <formula>"COMPLETAR"</formula>
    </cfRule>
  </conditionalFormatting>
  <conditionalFormatting sqref="B106:C106">
    <cfRule type="cellIs" dxfId="1890" priority="1874" operator="equal">
      <formula>"COMPLETAR"</formula>
    </cfRule>
  </conditionalFormatting>
  <conditionalFormatting sqref="B106:C106">
    <cfRule type="cellIs" dxfId="1889" priority="1873" operator="equal">
      <formula>"COMPLETAR"</formula>
    </cfRule>
  </conditionalFormatting>
  <conditionalFormatting sqref="B107:C107">
    <cfRule type="cellIs" dxfId="1888" priority="1872" operator="equal">
      <formula>"COMPLETAR"</formula>
    </cfRule>
  </conditionalFormatting>
  <conditionalFormatting sqref="B107:C107">
    <cfRule type="cellIs" dxfId="1887" priority="1871" operator="equal">
      <formula>"COMPLETAR"</formula>
    </cfRule>
  </conditionalFormatting>
  <conditionalFormatting sqref="B107:C107">
    <cfRule type="cellIs" dxfId="1886" priority="1870" operator="equal">
      <formula>"COMPLETAR"</formula>
    </cfRule>
  </conditionalFormatting>
  <conditionalFormatting sqref="B107:C107">
    <cfRule type="cellIs" dxfId="1885" priority="1869" operator="equal">
      <formula>"COMPLETAR"</formula>
    </cfRule>
  </conditionalFormatting>
  <conditionalFormatting sqref="B107:C107">
    <cfRule type="cellIs" dxfId="1884" priority="1868" operator="equal">
      <formula>"COMPLETAR"</formula>
    </cfRule>
  </conditionalFormatting>
  <conditionalFormatting sqref="B107:C107">
    <cfRule type="cellIs" dxfId="1883" priority="1867" operator="equal">
      <formula>"COMPLETAR"</formula>
    </cfRule>
  </conditionalFormatting>
  <conditionalFormatting sqref="B107:C107">
    <cfRule type="cellIs" dxfId="1882" priority="1866" operator="equal">
      <formula>"COMPLETAR"</formula>
    </cfRule>
  </conditionalFormatting>
  <conditionalFormatting sqref="B107:C107">
    <cfRule type="cellIs" dxfId="1881" priority="1865" operator="equal">
      <formula>"COMPLETAR"</formula>
    </cfRule>
  </conditionalFormatting>
  <conditionalFormatting sqref="B107:C107">
    <cfRule type="cellIs" dxfId="1880" priority="1864" operator="equal">
      <formula>"COMPLETAR"</formula>
    </cfRule>
  </conditionalFormatting>
  <conditionalFormatting sqref="B108:C108">
    <cfRule type="cellIs" dxfId="1879" priority="1863" operator="equal">
      <formula>"COMPLETAR"</formula>
    </cfRule>
  </conditionalFormatting>
  <conditionalFormatting sqref="B108:C108">
    <cfRule type="cellIs" dxfId="1878" priority="1862" operator="equal">
      <formula>"COMPLETAR"</formula>
    </cfRule>
  </conditionalFormatting>
  <conditionalFormatting sqref="B108:C108">
    <cfRule type="cellIs" dxfId="1877" priority="1861" operator="equal">
      <formula>"COMPLETAR"</formula>
    </cfRule>
  </conditionalFormatting>
  <conditionalFormatting sqref="B108:C108">
    <cfRule type="cellIs" dxfId="1876" priority="1860" operator="equal">
      <formula>"COMPLETAR"</formula>
    </cfRule>
  </conditionalFormatting>
  <conditionalFormatting sqref="B108:C108">
    <cfRule type="cellIs" dxfId="1875" priority="1859" operator="equal">
      <formula>"COMPLETAR"</formula>
    </cfRule>
  </conditionalFormatting>
  <conditionalFormatting sqref="B108:C108">
    <cfRule type="cellIs" dxfId="1874" priority="1858" operator="equal">
      <formula>"COMPLETAR"</formula>
    </cfRule>
  </conditionalFormatting>
  <conditionalFormatting sqref="B108:C108">
    <cfRule type="cellIs" dxfId="1873" priority="1857" operator="equal">
      <formula>"COMPLETAR"</formula>
    </cfRule>
  </conditionalFormatting>
  <conditionalFormatting sqref="B108:C108">
    <cfRule type="cellIs" dxfId="1872" priority="1856" operator="equal">
      <formula>"COMPLETAR"</formula>
    </cfRule>
  </conditionalFormatting>
  <conditionalFormatting sqref="B108:C108">
    <cfRule type="cellIs" dxfId="1871" priority="1855" operator="equal">
      <formula>"COMPLETAR"</formula>
    </cfRule>
  </conditionalFormatting>
  <conditionalFormatting sqref="B109:C109">
    <cfRule type="cellIs" dxfId="1870" priority="1854" operator="equal">
      <formula>"COMPLETAR"</formula>
    </cfRule>
  </conditionalFormatting>
  <conditionalFormatting sqref="B109:C109">
    <cfRule type="cellIs" dxfId="1869" priority="1853" operator="equal">
      <formula>"COMPLETAR"</formula>
    </cfRule>
  </conditionalFormatting>
  <conditionalFormatting sqref="B109:C109">
    <cfRule type="cellIs" dxfId="1868" priority="1852" operator="equal">
      <formula>"COMPLETAR"</formula>
    </cfRule>
  </conditionalFormatting>
  <conditionalFormatting sqref="B109:C109">
    <cfRule type="cellIs" dxfId="1867" priority="1851" operator="equal">
      <formula>"COMPLETAR"</formula>
    </cfRule>
  </conditionalFormatting>
  <conditionalFormatting sqref="B109:C109">
    <cfRule type="cellIs" dxfId="1866" priority="1850" operator="equal">
      <formula>"COMPLETAR"</formula>
    </cfRule>
  </conditionalFormatting>
  <conditionalFormatting sqref="B109:C109">
    <cfRule type="cellIs" dxfId="1865" priority="1849" operator="equal">
      <formula>"COMPLETAR"</formula>
    </cfRule>
  </conditionalFormatting>
  <conditionalFormatting sqref="B109:C109">
    <cfRule type="cellIs" dxfId="1864" priority="1848" operator="equal">
      <formula>"COMPLETAR"</formula>
    </cfRule>
  </conditionalFormatting>
  <conditionalFormatting sqref="B109:C109">
    <cfRule type="cellIs" dxfId="1863" priority="1847" operator="equal">
      <formula>"COMPLETAR"</formula>
    </cfRule>
  </conditionalFormatting>
  <conditionalFormatting sqref="B109:C109">
    <cfRule type="cellIs" dxfId="1862" priority="1846" operator="equal">
      <formula>"COMPLETAR"</formula>
    </cfRule>
  </conditionalFormatting>
  <conditionalFormatting sqref="B110:C110">
    <cfRule type="cellIs" dxfId="1861" priority="1845" operator="equal">
      <formula>"COMPLETAR"</formula>
    </cfRule>
  </conditionalFormatting>
  <conditionalFormatting sqref="B110:C110">
    <cfRule type="cellIs" dxfId="1860" priority="1844" operator="equal">
      <formula>"COMPLETAR"</formula>
    </cfRule>
  </conditionalFormatting>
  <conditionalFormatting sqref="B110:C110">
    <cfRule type="cellIs" dxfId="1859" priority="1843" operator="equal">
      <formula>"COMPLETAR"</formula>
    </cfRule>
  </conditionalFormatting>
  <conditionalFormatting sqref="B110:C110">
    <cfRule type="cellIs" dxfId="1858" priority="1842" operator="equal">
      <formula>"COMPLETAR"</formula>
    </cfRule>
  </conditionalFormatting>
  <conditionalFormatting sqref="B110:C110">
    <cfRule type="cellIs" dxfId="1857" priority="1841" operator="equal">
      <formula>"COMPLETAR"</formula>
    </cfRule>
  </conditionalFormatting>
  <conditionalFormatting sqref="B110:C110">
    <cfRule type="cellIs" dxfId="1856" priority="1840" operator="equal">
      <formula>"COMPLETAR"</formula>
    </cfRule>
  </conditionalFormatting>
  <conditionalFormatting sqref="B110:C110">
    <cfRule type="cellIs" dxfId="1855" priority="1839" operator="equal">
      <formula>"COMPLETAR"</formula>
    </cfRule>
  </conditionalFormatting>
  <conditionalFormatting sqref="B110:C110">
    <cfRule type="cellIs" dxfId="1854" priority="1838" operator="equal">
      <formula>"COMPLETAR"</formula>
    </cfRule>
  </conditionalFormatting>
  <conditionalFormatting sqref="B110:C110">
    <cfRule type="cellIs" dxfId="1853" priority="1837" operator="equal">
      <formula>"COMPLETAR"</formula>
    </cfRule>
  </conditionalFormatting>
  <conditionalFormatting sqref="B111:C111">
    <cfRule type="cellIs" dxfId="1852" priority="1836" operator="equal">
      <formula>"COMPLETAR"</formula>
    </cfRule>
  </conditionalFormatting>
  <conditionalFormatting sqref="B111:C111">
    <cfRule type="cellIs" dxfId="1851" priority="1835" operator="equal">
      <formula>"COMPLETAR"</formula>
    </cfRule>
  </conditionalFormatting>
  <conditionalFormatting sqref="B111:C111">
    <cfRule type="cellIs" dxfId="1850" priority="1834" operator="equal">
      <formula>"COMPLETAR"</formula>
    </cfRule>
  </conditionalFormatting>
  <conditionalFormatting sqref="B111:C111">
    <cfRule type="cellIs" dxfId="1849" priority="1833" operator="equal">
      <formula>"COMPLETAR"</formula>
    </cfRule>
  </conditionalFormatting>
  <conditionalFormatting sqref="B111:C111">
    <cfRule type="cellIs" dxfId="1848" priority="1832" operator="equal">
      <formula>"COMPLETAR"</formula>
    </cfRule>
  </conditionalFormatting>
  <conditionalFormatting sqref="B111:C111">
    <cfRule type="cellIs" dxfId="1847" priority="1831" operator="equal">
      <formula>"COMPLETAR"</formula>
    </cfRule>
  </conditionalFormatting>
  <conditionalFormatting sqref="B111:C111">
    <cfRule type="cellIs" dxfId="1846" priority="1830" operator="equal">
      <formula>"COMPLETAR"</formula>
    </cfRule>
  </conditionalFormatting>
  <conditionalFormatting sqref="B111:C111">
    <cfRule type="cellIs" dxfId="1845" priority="1829" operator="equal">
      <formula>"COMPLETAR"</formula>
    </cfRule>
  </conditionalFormatting>
  <conditionalFormatting sqref="B111:C111">
    <cfRule type="cellIs" dxfId="1844" priority="1828" operator="equal">
      <formula>"COMPLETAR"</formula>
    </cfRule>
  </conditionalFormatting>
  <conditionalFormatting sqref="B111:C111">
    <cfRule type="cellIs" dxfId="1843" priority="1827" operator="equal">
      <formula>"COMPLETAR"</formula>
    </cfRule>
  </conditionalFormatting>
  <conditionalFormatting sqref="B112:C117">
    <cfRule type="cellIs" dxfId="1842" priority="1826" operator="equal">
      <formula>"COMPLETAR"</formula>
    </cfRule>
  </conditionalFormatting>
  <conditionalFormatting sqref="B112:C117">
    <cfRule type="cellIs" dxfId="1841" priority="1825" operator="equal">
      <formula>"COMPLETAR"</formula>
    </cfRule>
  </conditionalFormatting>
  <conditionalFormatting sqref="B112:C117">
    <cfRule type="cellIs" dxfId="1840" priority="1824" operator="equal">
      <formula>"COMPLETAR"</formula>
    </cfRule>
  </conditionalFormatting>
  <conditionalFormatting sqref="B112:C112">
    <cfRule type="cellIs" dxfId="1839" priority="1823" operator="equal">
      <formula>"COMPLETAR"</formula>
    </cfRule>
  </conditionalFormatting>
  <conditionalFormatting sqref="B112:C112">
    <cfRule type="cellIs" dxfId="1838" priority="1822" operator="equal">
      <formula>"COMPLETAR"</formula>
    </cfRule>
  </conditionalFormatting>
  <conditionalFormatting sqref="B112:C112">
    <cfRule type="cellIs" dxfId="1837" priority="1821" operator="equal">
      <formula>"COMPLETAR"</formula>
    </cfRule>
  </conditionalFormatting>
  <conditionalFormatting sqref="B112:C112">
    <cfRule type="cellIs" dxfId="1836" priority="1820" operator="equal">
      <formula>"COMPLETAR"</formula>
    </cfRule>
  </conditionalFormatting>
  <conditionalFormatting sqref="B112:C112">
    <cfRule type="cellIs" dxfId="1835" priority="1819" operator="equal">
      <formula>"COMPLETAR"</formula>
    </cfRule>
  </conditionalFormatting>
  <conditionalFormatting sqref="B112:C112">
    <cfRule type="cellIs" dxfId="1834" priority="1818" operator="equal">
      <formula>"COMPLETAR"</formula>
    </cfRule>
  </conditionalFormatting>
  <conditionalFormatting sqref="B112:C112">
    <cfRule type="cellIs" dxfId="1833" priority="1817" operator="equal">
      <formula>"COMPLETAR"</formula>
    </cfRule>
  </conditionalFormatting>
  <conditionalFormatting sqref="B112:C112">
    <cfRule type="cellIs" dxfId="1832" priority="1816" operator="equal">
      <formula>"COMPLETAR"</formula>
    </cfRule>
  </conditionalFormatting>
  <conditionalFormatting sqref="B113:C113">
    <cfRule type="cellIs" dxfId="1831" priority="1815" operator="equal">
      <formula>"COMPLETAR"</formula>
    </cfRule>
  </conditionalFormatting>
  <conditionalFormatting sqref="B113:C113">
    <cfRule type="cellIs" dxfId="1830" priority="1814" operator="equal">
      <formula>"COMPLETAR"</formula>
    </cfRule>
  </conditionalFormatting>
  <conditionalFormatting sqref="B113:C113">
    <cfRule type="cellIs" dxfId="1829" priority="1813" operator="equal">
      <formula>"COMPLETAR"</formula>
    </cfRule>
  </conditionalFormatting>
  <conditionalFormatting sqref="B113:C113">
    <cfRule type="cellIs" dxfId="1828" priority="1812" operator="equal">
      <formula>"COMPLETAR"</formula>
    </cfRule>
  </conditionalFormatting>
  <conditionalFormatting sqref="B113:C113">
    <cfRule type="cellIs" dxfId="1827" priority="1811" operator="equal">
      <formula>"COMPLETAR"</formula>
    </cfRule>
  </conditionalFormatting>
  <conditionalFormatting sqref="B113:C113">
    <cfRule type="cellIs" dxfId="1826" priority="1810" operator="equal">
      <formula>"COMPLETAR"</formula>
    </cfRule>
  </conditionalFormatting>
  <conditionalFormatting sqref="B113:C113">
    <cfRule type="cellIs" dxfId="1825" priority="1809" operator="equal">
      <formula>"COMPLETAR"</formula>
    </cfRule>
  </conditionalFormatting>
  <conditionalFormatting sqref="B113:C113">
    <cfRule type="cellIs" dxfId="1824" priority="1808" operator="equal">
      <formula>"COMPLETAR"</formula>
    </cfRule>
  </conditionalFormatting>
  <conditionalFormatting sqref="B113:C113">
    <cfRule type="cellIs" dxfId="1823" priority="1807" operator="equal">
      <formula>"COMPLETAR"</formula>
    </cfRule>
  </conditionalFormatting>
  <conditionalFormatting sqref="B114:C114">
    <cfRule type="cellIs" dxfId="1822" priority="1806" operator="equal">
      <formula>"COMPLETAR"</formula>
    </cfRule>
  </conditionalFormatting>
  <conditionalFormatting sqref="B114:C114">
    <cfRule type="cellIs" dxfId="1821" priority="1805" operator="equal">
      <formula>"COMPLETAR"</formula>
    </cfRule>
  </conditionalFormatting>
  <conditionalFormatting sqref="B114:C114">
    <cfRule type="cellIs" dxfId="1820" priority="1804" operator="equal">
      <formula>"COMPLETAR"</formula>
    </cfRule>
  </conditionalFormatting>
  <conditionalFormatting sqref="B114:C114">
    <cfRule type="cellIs" dxfId="1819" priority="1803" operator="equal">
      <formula>"COMPLETAR"</formula>
    </cfRule>
  </conditionalFormatting>
  <conditionalFormatting sqref="B114:C114">
    <cfRule type="cellIs" dxfId="1818" priority="1802" operator="equal">
      <formula>"COMPLETAR"</formula>
    </cfRule>
  </conditionalFormatting>
  <conditionalFormatting sqref="B114:C114">
    <cfRule type="cellIs" dxfId="1817" priority="1801" operator="equal">
      <formula>"COMPLETAR"</formula>
    </cfRule>
  </conditionalFormatting>
  <conditionalFormatting sqref="B114:C114">
    <cfRule type="cellIs" dxfId="1816" priority="1800" operator="equal">
      <formula>"COMPLETAR"</formula>
    </cfRule>
  </conditionalFormatting>
  <conditionalFormatting sqref="B114:C114">
    <cfRule type="cellIs" dxfId="1815" priority="1799" operator="equal">
      <formula>"COMPLETAR"</formula>
    </cfRule>
  </conditionalFormatting>
  <conditionalFormatting sqref="B114:C114">
    <cfRule type="cellIs" dxfId="1814" priority="1798" operator="equal">
      <formula>"COMPLETAR"</formula>
    </cfRule>
  </conditionalFormatting>
  <conditionalFormatting sqref="B115:C115">
    <cfRule type="cellIs" dxfId="1813" priority="1797" operator="equal">
      <formula>"COMPLETAR"</formula>
    </cfRule>
  </conditionalFormatting>
  <conditionalFormatting sqref="B115:C115">
    <cfRule type="cellIs" dxfId="1812" priority="1796" operator="equal">
      <formula>"COMPLETAR"</formula>
    </cfRule>
  </conditionalFormatting>
  <conditionalFormatting sqref="B115:C115">
    <cfRule type="cellIs" dxfId="1811" priority="1795" operator="equal">
      <formula>"COMPLETAR"</formula>
    </cfRule>
  </conditionalFormatting>
  <conditionalFormatting sqref="B115:C115">
    <cfRule type="cellIs" dxfId="1810" priority="1794" operator="equal">
      <formula>"COMPLETAR"</formula>
    </cfRule>
  </conditionalFormatting>
  <conditionalFormatting sqref="B115:C115">
    <cfRule type="cellIs" dxfId="1809" priority="1793" operator="equal">
      <formula>"COMPLETAR"</formula>
    </cfRule>
  </conditionalFormatting>
  <conditionalFormatting sqref="B115:C115">
    <cfRule type="cellIs" dxfId="1808" priority="1792" operator="equal">
      <formula>"COMPLETAR"</formula>
    </cfRule>
  </conditionalFormatting>
  <conditionalFormatting sqref="B115:C115">
    <cfRule type="cellIs" dxfId="1807" priority="1791" operator="equal">
      <formula>"COMPLETAR"</formula>
    </cfRule>
  </conditionalFormatting>
  <conditionalFormatting sqref="B115:C115">
    <cfRule type="cellIs" dxfId="1806" priority="1790" operator="equal">
      <formula>"COMPLETAR"</formula>
    </cfRule>
  </conditionalFormatting>
  <conditionalFormatting sqref="B115:C115">
    <cfRule type="cellIs" dxfId="1805" priority="1789" operator="equal">
      <formula>"COMPLETAR"</formula>
    </cfRule>
  </conditionalFormatting>
  <conditionalFormatting sqref="B116:C116">
    <cfRule type="cellIs" dxfId="1804" priority="1788" operator="equal">
      <formula>"COMPLETAR"</formula>
    </cfRule>
  </conditionalFormatting>
  <conditionalFormatting sqref="B116:C116">
    <cfRule type="cellIs" dxfId="1803" priority="1787" operator="equal">
      <formula>"COMPLETAR"</formula>
    </cfRule>
  </conditionalFormatting>
  <conditionalFormatting sqref="B116:C116">
    <cfRule type="cellIs" dxfId="1802" priority="1786" operator="equal">
      <formula>"COMPLETAR"</formula>
    </cfRule>
  </conditionalFormatting>
  <conditionalFormatting sqref="B116:C116">
    <cfRule type="cellIs" dxfId="1801" priority="1785" operator="equal">
      <formula>"COMPLETAR"</formula>
    </cfRule>
  </conditionalFormatting>
  <conditionalFormatting sqref="B116:C116">
    <cfRule type="cellIs" dxfId="1800" priority="1784" operator="equal">
      <formula>"COMPLETAR"</formula>
    </cfRule>
  </conditionalFormatting>
  <conditionalFormatting sqref="B116:C116">
    <cfRule type="cellIs" dxfId="1799" priority="1783" operator="equal">
      <formula>"COMPLETAR"</formula>
    </cfRule>
  </conditionalFormatting>
  <conditionalFormatting sqref="B116:C116">
    <cfRule type="cellIs" dxfId="1798" priority="1782" operator="equal">
      <formula>"COMPLETAR"</formula>
    </cfRule>
  </conditionalFormatting>
  <conditionalFormatting sqref="B116:C116">
    <cfRule type="cellIs" dxfId="1797" priority="1781" operator="equal">
      <formula>"COMPLETAR"</formula>
    </cfRule>
  </conditionalFormatting>
  <conditionalFormatting sqref="B116:C116">
    <cfRule type="cellIs" dxfId="1796" priority="1780" operator="equal">
      <formula>"COMPLETAR"</formula>
    </cfRule>
  </conditionalFormatting>
  <conditionalFormatting sqref="B117:C117">
    <cfRule type="cellIs" dxfId="1795" priority="1779" operator="equal">
      <formula>"COMPLETAR"</formula>
    </cfRule>
  </conditionalFormatting>
  <conditionalFormatting sqref="B117:C117">
    <cfRule type="cellIs" dxfId="1794" priority="1778" operator="equal">
      <formula>"COMPLETAR"</formula>
    </cfRule>
  </conditionalFormatting>
  <conditionalFormatting sqref="B117:C117">
    <cfRule type="cellIs" dxfId="1793" priority="1777" operator="equal">
      <formula>"COMPLETAR"</formula>
    </cfRule>
  </conditionalFormatting>
  <conditionalFormatting sqref="B117:C117">
    <cfRule type="cellIs" dxfId="1792" priority="1776" operator="equal">
      <formula>"COMPLETAR"</formula>
    </cfRule>
  </conditionalFormatting>
  <conditionalFormatting sqref="B117:C117">
    <cfRule type="cellIs" dxfId="1791" priority="1775" operator="equal">
      <formula>"COMPLETAR"</formula>
    </cfRule>
  </conditionalFormatting>
  <conditionalFormatting sqref="B117:C117">
    <cfRule type="cellIs" dxfId="1790" priority="1774" operator="equal">
      <formula>"COMPLETAR"</formula>
    </cfRule>
  </conditionalFormatting>
  <conditionalFormatting sqref="B117:C117">
    <cfRule type="cellIs" dxfId="1789" priority="1773" operator="equal">
      <formula>"COMPLETAR"</formula>
    </cfRule>
  </conditionalFormatting>
  <conditionalFormatting sqref="B117:C117">
    <cfRule type="cellIs" dxfId="1788" priority="1772" operator="equal">
      <formula>"COMPLETAR"</formula>
    </cfRule>
  </conditionalFormatting>
  <conditionalFormatting sqref="B117:C117">
    <cfRule type="cellIs" dxfId="1787" priority="1771" operator="equal">
      <formula>"COMPLETAR"</formula>
    </cfRule>
  </conditionalFormatting>
  <conditionalFormatting sqref="B117:C117">
    <cfRule type="cellIs" dxfId="1786" priority="1770" operator="equal">
      <formula>"COMPLETAR"</formula>
    </cfRule>
  </conditionalFormatting>
  <conditionalFormatting sqref="B118:C123">
    <cfRule type="cellIs" dxfId="1785" priority="1769" operator="equal">
      <formula>"COMPLETAR"</formula>
    </cfRule>
  </conditionalFormatting>
  <conditionalFormatting sqref="B118:C123">
    <cfRule type="cellIs" dxfId="1784" priority="1768" operator="equal">
      <formula>"COMPLETAR"</formula>
    </cfRule>
  </conditionalFormatting>
  <conditionalFormatting sqref="B118:C123">
    <cfRule type="cellIs" dxfId="1783" priority="1767" operator="equal">
      <formula>"COMPLETAR"</formula>
    </cfRule>
  </conditionalFormatting>
  <conditionalFormatting sqref="B118:C118">
    <cfRule type="cellIs" dxfId="1782" priority="1766" operator="equal">
      <formula>"COMPLETAR"</formula>
    </cfRule>
  </conditionalFormatting>
  <conditionalFormatting sqref="B118:C118">
    <cfRule type="cellIs" dxfId="1781" priority="1765" operator="equal">
      <formula>"COMPLETAR"</formula>
    </cfRule>
  </conditionalFormatting>
  <conditionalFormatting sqref="B118:C118">
    <cfRule type="cellIs" dxfId="1780" priority="1764" operator="equal">
      <formula>"COMPLETAR"</formula>
    </cfRule>
  </conditionalFormatting>
  <conditionalFormatting sqref="B118:C118">
    <cfRule type="cellIs" dxfId="1779" priority="1763" operator="equal">
      <formula>"COMPLETAR"</formula>
    </cfRule>
  </conditionalFormatting>
  <conditionalFormatting sqref="B118:C118">
    <cfRule type="cellIs" dxfId="1778" priority="1762" operator="equal">
      <formula>"COMPLETAR"</formula>
    </cfRule>
  </conditionalFormatting>
  <conditionalFormatting sqref="B118:C118">
    <cfRule type="cellIs" dxfId="1777" priority="1761" operator="equal">
      <formula>"COMPLETAR"</formula>
    </cfRule>
  </conditionalFormatting>
  <conditionalFormatting sqref="B118:C118">
    <cfRule type="cellIs" dxfId="1776" priority="1760" operator="equal">
      <formula>"COMPLETAR"</formula>
    </cfRule>
  </conditionalFormatting>
  <conditionalFormatting sqref="B118:C118">
    <cfRule type="cellIs" dxfId="1775" priority="1759" operator="equal">
      <formula>"COMPLETAR"</formula>
    </cfRule>
  </conditionalFormatting>
  <conditionalFormatting sqref="B119:C119">
    <cfRule type="cellIs" dxfId="1774" priority="1758" operator="equal">
      <formula>"COMPLETAR"</formula>
    </cfRule>
  </conditionalFormatting>
  <conditionalFormatting sqref="B119:C119">
    <cfRule type="cellIs" dxfId="1773" priority="1757" operator="equal">
      <formula>"COMPLETAR"</formula>
    </cfRule>
  </conditionalFormatting>
  <conditionalFormatting sqref="B119:C119">
    <cfRule type="cellIs" dxfId="1772" priority="1756" operator="equal">
      <formula>"COMPLETAR"</formula>
    </cfRule>
  </conditionalFormatting>
  <conditionalFormatting sqref="B119:C119">
    <cfRule type="cellIs" dxfId="1771" priority="1755" operator="equal">
      <formula>"COMPLETAR"</formula>
    </cfRule>
  </conditionalFormatting>
  <conditionalFormatting sqref="B119:C119">
    <cfRule type="cellIs" dxfId="1770" priority="1754" operator="equal">
      <formula>"COMPLETAR"</formula>
    </cfRule>
  </conditionalFormatting>
  <conditionalFormatting sqref="B119:C119">
    <cfRule type="cellIs" dxfId="1769" priority="1753" operator="equal">
      <formula>"COMPLETAR"</formula>
    </cfRule>
  </conditionalFormatting>
  <conditionalFormatting sqref="B119:C119">
    <cfRule type="cellIs" dxfId="1768" priority="1752" operator="equal">
      <formula>"COMPLETAR"</formula>
    </cfRule>
  </conditionalFormatting>
  <conditionalFormatting sqref="B119:C119">
    <cfRule type="cellIs" dxfId="1767" priority="1751" operator="equal">
      <formula>"COMPLETAR"</formula>
    </cfRule>
  </conditionalFormatting>
  <conditionalFormatting sqref="B119:C119">
    <cfRule type="cellIs" dxfId="1766" priority="1750" operator="equal">
      <formula>"COMPLETAR"</formula>
    </cfRule>
  </conditionalFormatting>
  <conditionalFormatting sqref="B120:C120">
    <cfRule type="cellIs" dxfId="1765" priority="1749" operator="equal">
      <formula>"COMPLETAR"</formula>
    </cfRule>
  </conditionalFormatting>
  <conditionalFormatting sqref="B120:C120">
    <cfRule type="cellIs" dxfId="1764" priority="1748" operator="equal">
      <formula>"COMPLETAR"</formula>
    </cfRule>
  </conditionalFormatting>
  <conditionalFormatting sqref="B120:C120">
    <cfRule type="cellIs" dxfId="1763" priority="1747" operator="equal">
      <formula>"COMPLETAR"</formula>
    </cfRule>
  </conditionalFormatting>
  <conditionalFormatting sqref="B120:C120">
    <cfRule type="cellIs" dxfId="1762" priority="1746" operator="equal">
      <formula>"COMPLETAR"</formula>
    </cfRule>
  </conditionalFormatting>
  <conditionalFormatting sqref="B120:C120">
    <cfRule type="cellIs" dxfId="1761" priority="1745" operator="equal">
      <formula>"COMPLETAR"</formula>
    </cfRule>
  </conditionalFormatting>
  <conditionalFormatting sqref="B120:C120">
    <cfRule type="cellIs" dxfId="1760" priority="1744" operator="equal">
      <formula>"COMPLETAR"</formula>
    </cfRule>
  </conditionalFormatting>
  <conditionalFormatting sqref="B120:C120">
    <cfRule type="cellIs" dxfId="1759" priority="1743" operator="equal">
      <formula>"COMPLETAR"</formula>
    </cfRule>
  </conditionalFormatting>
  <conditionalFormatting sqref="B120:C120">
    <cfRule type="cellIs" dxfId="1758" priority="1742" operator="equal">
      <formula>"COMPLETAR"</formula>
    </cfRule>
  </conditionalFormatting>
  <conditionalFormatting sqref="B120:C120">
    <cfRule type="cellIs" dxfId="1757" priority="1741" operator="equal">
      <formula>"COMPLETAR"</formula>
    </cfRule>
  </conditionalFormatting>
  <conditionalFormatting sqref="B121:C121">
    <cfRule type="cellIs" dxfId="1756" priority="1740" operator="equal">
      <formula>"COMPLETAR"</formula>
    </cfRule>
  </conditionalFormatting>
  <conditionalFormatting sqref="B121:C121">
    <cfRule type="cellIs" dxfId="1755" priority="1739" operator="equal">
      <formula>"COMPLETAR"</formula>
    </cfRule>
  </conditionalFormatting>
  <conditionalFormatting sqref="B121:C121">
    <cfRule type="cellIs" dxfId="1754" priority="1738" operator="equal">
      <formula>"COMPLETAR"</formula>
    </cfRule>
  </conditionalFormatting>
  <conditionalFormatting sqref="B121:C121">
    <cfRule type="cellIs" dxfId="1753" priority="1737" operator="equal">
      <formula>"COMPLETAR"</formula>
    </cfRule>
  </conditionalFormatting>
  <conditionalFormatting sqref="B121:C121">
    <cfRule type="cellIs" dxfId="1752" priority="1736" operator="equal">
      <formula>"COMPLETAR"</formula>
    </cfRule>
  </conditionalFormatting>
  <conditionalFormatting sqref="B121:C121">
    <cfRule type="cellIs" dxfId="1751" priority="1735" operator="equal">
      <formula>"COMPLETAR"</formula>
    </cfRule>
  </conditionalFormatting>
  <conditionalFormatting sqref="B121:C121">
    <cfRule type="cellIs" dxfId="1750" priority="1734" operator="equal">
      <formula>"COMPLETAR"</formula>
    </cfRule>
  </conditionalFormatting>
  <conditionalFormatting sqref="B121:C121">
    <cfRule type="cellIs" dxfId="1749" priority="1733" operator="equal">
      <formula>"COMPLETAR"</formula>
    </cfRule>
  </conditionalFormatting>
  <conditionalFormatting sqref="B121:C121">
    <cfRule type="cellIs" dxfId="1748" priority="1732" operator="equal">
      <formula>"COMPLETAR"</formula>
    </cfRule>
  </conditionalFormatting>
  <conditionalFormatting sqref="B122:C122">
    <cfRule type="cellIs" dxfId="1747" priority="1731" operator="equal">
      <formula>"COMPLETAR"</formula>
    </cfRule>
  </conditionalFormatting>
  <conditionalFormatting sqref="B122:C122">
    <cfRule type="cellIs" dxfId="1746" priority="1730" operator="equal">
      <formula>"COMPLETAR"</formula>
    </cfRule>
  </conditionalFormatting>
  <conditionalFormatting sqref="B122:C122">
    <cfRule type="cellIs" dxfId="1745" priority="1729" operator="equal">
      <formula>"COMPLETAR"</formula>
    </cfRule>
  </conditionalFormatting>
  <conditionalFormatting sqref="B122:C122">
    <cfRule type="cellIs" dxfId="1744" priority="1728" operator="equal">
      <formula>"COMPLETAR"</formula>
    </cfRule>
  </conditionalFormatting>
  <conditionalFormatting sqref="B122:C122">
    <cfRule type="cellIs" dxfId="1743" priority="1727" operator="equal">
      <formula>"COMPLETAR"</formula>
    </cfRule>
  </conditionalFormatting>
  <conditionalFormatting sqref="B122:C122">
    <cfRule type="cellIs" dxfId="1742" priority="1726" operator="equal">
      <formula>"COMPLETAR"</formula>
    </cfRule>
  </conditionalFormatting>
  <conditionalFormatting sqref="B122:C122">
    <cfRule type="cellIs" dxfId="1741" priority="1725" operator="equal">
      <formula>"COMPLETAR"</formula>
    </cfRule>
  </conditionalFormatting>
  <conditionalFormatting sqref="B122:C122">
    <cfRule type="cellIs" dxfId="1740" priority="1724" operator="equal">
      <formula>"COMPLETAR"</formula>
    </cfRule>
  </conditionalFormatting>
  <conditionalFormatting sqref="B122:C122">
    <cfRule type="cellIs" dxfId="1739" priority="1723" operator="equal">
      <formula>"COMPLETAR"</formula>
    </cfRule>
  </conditionalFormatting>
  <conditionalFormatting sqref="B123:C123">
    <cfRule type="cellIs" dxfId="1738" priority="1722" operator="equal">
      <formula>"COMPLETAR"</formula>
    </cfRule>
  </conditionalFormatting>
  <conditionalFormatting sqref="B123:C123">
    <cfRule type="cellIs" dxfId="1737" priority="1721" operator="equal">
      <formula>"COMPLETAR"</formula>
    </cfRule>
  </conditionalFormatting>
  <conditionalFormatting sqref="B123:C123">
    <cfRule type="cellIs" dxfId="1736" priority="1720" operator="equal">
      <formula>"COMPLETAR"</formula>
    </cfRule>
  </conditionalFormatting>
  <conditionalFormatting sqref="B123:C123">
    <cfRule type="cellIs" dxfId="1735" priority="1719" operator="equal">
      <formula>"COMPLETAR"</formula>
    </cfRule>
  </conditionalFormatting>
  <conditionalFormatting sqref="B123:C123">
    <cfRule type="cellIs" dxfId="1734" priority="1718" operator="equal">
      <formula>"COMPLETAR"</formula>
    </cfRule>
  </conditionalFormatting>
  <conditionalFormatting sqref="B123:C123">
    <cfRule type="cellIs" dxfId="1733" priority="1717" operator="equal">
      <formula>"COMPLETAR"</formula>
    </cfRule>
  </conditionalFormatting>
  <conditionalFormatting sqref="B123:C123">
    <cfRule type="cellIs" dxfId="1732" priority="1716" operator="equal">
      <formula>"COMPLETAR"</formula>
    </cfRule>
  </conditionalFormatting>
  <conditionalFormatting sqref="B123:C123">
    <cfRule type="cellIs" dxfId="1731" priority="1715" operator="equal">
      <formula>"COMPLETAR"</formula>
    </cfRule>
  </conditionalFormatting>
  <conditionalFormatting sqref="B123:C123">
    <cfRule type="cellIs" dxfId="1730" priority="1714" operator="equal">
      <formula>"COMPLETAR"</formula>
    </cfRule>
  </conditionalFormatting>
  <conditionalFormatting sqref="B123:C123">
    <cfRule type="cellIs" dxfId="1729" priority="1713" operator="equal">
      <formula>"COMPLETAR"</formula>
    </cfRule>
  </conditionalFormatting>
  <conditionalFormatting sqref="B124:C129">
    <cfRule type="cellIs" dxfId="1728" priority="1712" operator="equal">
      <formula>"COMPLETAR"</formula>
    </cfRule>
  </conditionalFormatting>
  <conditionalFormatting sqref="B124:C129">
    <cfRule type="cellIs" dxfId="1727" priority="1711" operator="equal">
      <formula>"COMPLETAR"</formula>
    </cfRule>
  </conditionalFormatting>
  <conditionalFormatting sqref="B124:C129">
    <cfRule type="cellIs" dxfId="1726" priority="1710" operator="equal">
      <formula>"COMPLETAR"</formula>
    </cfRule>
  </conditionalFormatting>
  <conditionalFormatting sqref="B124:C124">
    <cfRule type="cellIs" dxfId="1725" priority="1709" operator="equal">
      <formula>"COMPLETAR"</formula>
    </cfRule>
  </conditionalFormatting>
  <conditionalFormatting sqref="B124:C124">
    <cfRule type="cellIs" dxfId="1724" priority="1708" operator="equal">
      <formula>"COMPLETAR"</formula>
    </cfRule>
  </conditionalFormatting>
  <conditionalFormatting sqref="B124:C124">
    <cfRule type="cellIs" dxfId="1723" priority="1707" operator="equal">
      <formula>"COMPLETAR"</formula>
    </cfRule>
  </conditionalFormatting>
  <conditionalFormatting sqref="B124:C124">
    <cfRule type="cellIs" dxfId="1722" priority="1706" operator="equal">
      <formula>"COMPLETAR"</formula>
    </cfRule>
  </conditionalFormatting>
  <conditionalFormatting sqref="B124:C124">
    <cfRule type="cellIs" dxfId="1721" priority="1705" operator="equal">
      <formula>"COMPLETAR"</formula>
    </cfRule>
  </conditionalFormatting>
  <conditionalFormatting sqref="B124:C124">
    <cfRule type="cellIs" dxfId="1720" priority="1704" operator="equal">
      <formula>"COMPLETAR"</formula>
    </cfRule>
  </conditionalFormatting>
  <conditionalFormatting sqref="B124:C124">
    <cfRule type="cellIs" dxfId="1719" priority="1703" operator="equal">
      <formula>"COMPLETAR"</formula>
    </cfRule>
  </conditionalFormatting>
  <conditionalFormatting sqref="B124:C124">
    <cfRule type="cellIs" dxfId="1718" priority="1702" operator="equal">
      <formula>"COMPLETAR"</formula>
    </cfRule>
  </conditionalFormatting>
  <conditionalFormatting sqref="B125:C125">
    <cfRule type="cellIs" dxfId="1717" priority="1701" operator="equal">
      <formula>"COMPLETAR"</formula>
    </cfRule>
  </conditionalFormatting>
  <conditionalFormatting sqref="B125:C125">
    <cfRule type="cellIs" dxfId="1716" priority="1700" operator="equal">
      <formula>"COMPLETAR"</formula>
    </cfRule>
  </conditionalFormatting>
  <conditionalFormatting sqref="B125:C125">
    <cfRule type="cellIs" dxfId="1715" priority="1699" operator="equal">
      <formula>"COMPLETAR"</formula>
    </cfRule>
  </conditionalFormatting>
  <conditionalFormatting sqref="B125:C125">
    <cfRule type="cellIs" dxfId="1714" priority="1698" operator="equal">
      <formula>"COMPLETAR"</formula>
    </cfRule>
  </conditionalFormatting>
  <conditionalFormatting sqref="B125:C125">
    <cfRule type="cellIs" dxfId="1713" priority="1697" operator="equal">
      <formula>"COMPLETAR"</formula>
    </cfRule>
  </conditionalFormatting>
  <conditionalFormatting sqref="B125:C125">
    <cfRule type="cellIs" dxfId="1712" priority="1696" operator="equal">
      <formula>"COMPLETAR"</formula>
    </cfRule>
  </conditionalFormatting>
  <conditionalFormatting sqref="B125:C125">
    <cfRule type="cellIs" dxfId="1711" priority="1695" operator="equal">
      <formula>"COMPLETAR"</formula>
    </cfRule>
  </conditionalFormatting>
  <conditionalFormatting sqref="B125:C125">
    <cfRule type="cellIs" dxfId="1710" priority="1694" operator="equal">
      <formula>"COMPLETAR"</formula>
    </cfRule>
  </conditionalFormatting>
  <conditionalFormatting sqref="B125:C125">
    <cfRule type="cellIs" dxfId="1709" priority="1693" operator="equal">
      <formula>"COMPLETAR"</formula>
    </cfRule>
  </conditionalFormatting>
  <conditionalFormatting sqref="B126:C126">
    <cfRule type="cellIs" dxfId="1708" priority="1692" operator="equal">
      <formula>"COMPLETAR"</formula>
    </cfRule>
  </conditionalFormatting>
  <conditionalFormatting sqref="B126:C126">
    <cfRule type="cellIs" dxfId="1707" priority="1691" operator="equal">
      <formula>"COMPLETAR"</formula>
    </cfRule>
  </conditionalFormatting>
  <conditionalFormatting sqref="B126:C126">
    <cfRule type="cellIs" dxfId="1706" priority="1690" operator="equal">
      <formula>"COMPLETAR"</formula>
    </cfRule>
  </conditionalFormatting>
  <conditionalFormatting sqref="B126:C126">
    <cfRule type="cellIs" dxfId="1705" priority="1689" operator="equal">
      <formula>"COMPLETAR"</formula>
    </cfRule>
  </conditionalFormatting>
  <conditionalFormatting sqref="B126:C126">
    <cfRule type="cellIs" dxfId="1704" priority="1688" operator="equal">
      <formula>"COMPLETAR"</formula>
    </cfRule>
  </conditionalFormatting>
  <conditionalFormatting sqref="B126:C126">
    <cfRule type="cellIs" dxfId="1703" priority="1687" operator="equal">
      <formula>"COMPLETAR"</formula>
    </cfRule>
  </conditionalFormatting>
  <conditionalFormatting sqref="B126:C126">
    <cfRule type="cellIs" dxfId="1702" priority="1686" operator="equal">
      <formula>"COMPLETAR"</formula>
    </cfRule>
  </conditionalFormatting>
  <conditionalFormatting sqref="B126:C126">
    <cfRule type="cellIs" dxfId="1701" priority="1685" operator="equal">
      <formula>"COMPLETAR"</formula>
    </cfRule>
  </conditionalFormatting>
  <conditionalFormatting sqref="B126:C126">
    <cfRule type="cellIs" dxfId="1700" priority="1684" operator="equal">
      <formula>"COMPLETAR"</formula>
    </cfRule>
  </conditionalFormatting>
  <conditionalFormatting sqref="B127:C127">
    <cfRule type="cellIs" dxfId="1699" priority="1683" operator="equal">
      <formula>"COMPLETAR"</formula>
    </cfRule>
  </conditionalFormatting>
  <conditionalFormatting sqref="B127:C127">
    <cfRule type="cellIs" dxfId="1698" priority="1682" operator="equal">
      <formula>"COMPLETAR"</formula>
    </cfRule>
  </conditionalFormatting>
  <conditionalFormatting sqref="B127:C127">
    <cfRule type="cellIs" dxfId="1697" priority="1681" operator="equal">
      <formula>"COMPLETAR"</formula>
    </cfRule>
  </conditionalFormatting>
  <conditionalFormatting sqref="B127:C127">
    <cfRule type="cellIs" dxfId="1696" priority="1680" operator="equal">
      <formula>"COMPLETAR"</formula>
    </cfRule>
  </conditionalFormatting>
  <conditionalFormatting sqref="B127:C127">
    <cfRule type="cellIs" dxfId="1695" priority="1679" operator="equal">
      <formula>"COMPLETAR"</formula>
    </cfRule>
  </conditionalFormatting>
  <conditionalFormatting sqref="B127:C127">
    <cfRule type="cellIs" dxfId="1694" priority="1678" operator="equal">
      <formula>"COMPLETAR"</formula>
    </cfRule>
  </conditionalFormatting>
  <conditionalFormatting sqref="B127:C127">
    <cfRule type="cellIs" dxfId="1693" priority="1677" operator="equal">
      <formula>"COMPLETAR"</formula>
    </cfRule>
  </conditionalFormatting>
  <conditionalFormatting sqref="B127:C127">
    <cfRule type="cellIs" dxfId="1692" priority="1676" operator="equal">
      <formula>"COMPLETAR"</formula>
    </cfRule>
  </conditionalFormatting>
  <conditionalFormatting sqref="B127:C127">
    <cfRule type="cellIs" dxfId="1691" priority="1675" operator="equal">
      <formula>"COMPLETAR"</formula>
    </cfRule>
  </conditionalFormatting>
  <conditionalFormatting sqref="B128:C128">
    <cfRule type="cellIs" dxfId="1690" priority="1674" operator="equal">
      <formula>"COMPLETAR"</formula>
    </cfRule>
  </conditionalFormatting>
  <conditionalFormatting sqref="B128:C128">
    <cfRule type="cellIs" dxfId="1689" priority="1673" operator="equal">
      <formula>"COMPLETAR"</formula>
    </cfRule>
  </conditionalFormatting>
  <conditionalFormatting sqref="B128:C128">
    <cfRule type="cellIs" dxfId="1688" priority="1672" operator="equal">
      <formula>"COMPLETAR"</formula>
    </cfRule>
  </conditionalFormatting>
  <conditionalFormatting sqref="B128:C128">
    <cfRule type="cellIs" dxfId="1687" priority="1671" operator="equal">
      <formula>"COMPLETAR"</formula>
    </cfRule>
  </conditionalFormatting>
  <conditionalFormatting sqref="B128:C128">
    <cfRule type="cellIs" dxfId="1686" priority="1670" operator="equal">
      <formula>"COMPLETAR"</formula>
    </cfRule>
  </conditionalFormatting>
  <conditionalFormatting sqref="B128:C128">
    <cfRule type="cellIs" dxfId="1685" priority="1669" operator="equal">
      <formula>"COMPLETAR"</formula>
    </cfRule>
  </conditionalFormatting>
  <conditionalFormatting sqref="B128:C128">
    <cfRule type="cellIs" dxfId="1684" priority="1668" operator="equal">
      <formula>"COMPLETAR"</formula>
    </cfRule>
  </conditionalFormatting>
  <conditionalFormatting sqref="B128:C128">
    <cfRule type="cellIs" dxfId="1683" priority="1667" operator="equal">
      <formula>"COMPLETAR"</formula>
    </cfRule>
  </conditionalFormatting>
  <conditionalFormatting sqref="B128:C128">
    <cfRule type="cellIs" dxfId="1682" priority="1666" operator="equal">
      <formula>"COMPLETAR"</formula>
    </cfRule>
  </conditionalFormatting>
  <conditionalFormatting sqref="B129:C129">
    <cfRule type="cellIs" dxfId="1681" priority="1665" operator="equal">
      <formula>"COMPLETAR"</formula>
    </cfRule>
  </conditionalFormatting>
  <conditionalFormatting sqref="B129:C129">
    <cfRule type="cellIs" dxfId="1680" priority="1664" operator="equal">
      <formula>"COMPLETAR"</formula>
    </cfRule>
  </conditionalFormatting>
  <conditionalFormatting sqref="B129:C129">
    <cfRule type="cellIs" dxfId="1679" priority="1663" operator="equal">
      <formula>"COMPLETAR"</formula>
    </cfRule>
  </conditionalFormatting>
  <conditionalFormatting sqref="B129:C129">
    <cfRule type="cellIs" dxfId="1678" priority="1662" operator="equal">
      <formula>"COMPLETAR"</formula>
    </cfRule>
  </conditionalFormatting>
  <conditionalFormatting sqref="B129:C129">
    <cfRule type="cellIs" dxfId="1677" priority="1661" operator="equal">
      <formula>"COMPLETAR"</formula>
    </cfRule>
  </conditionalFormatting>
  <conditionalFormatting sqref="B129:C129">
    <cfRule type="cellIs" dxfId="1676" priority="1660" operator="equal">
      <formula>"COMPLETAR"</formula>
    </cfRule>
  </conditionalFormatting>
  <conditionalFormatting sqref="B129:C129">
    <cfRule type="cellIs" dxfId="1675" priority="1659" operator="equal">
      <formula>"COMPLETAR"</formula>
    </cfRule>
  </conditionalFormatting>
  <conditionalFormatting sqref="B129:C129">
    <cfRule type="cellIs" dxfId="1674" priority="1658" operator="equal">
      <formula>"COMPLETAR"</formula>
    </cfRule>
  </conditionalFormatting>
  <conditionalFormatting sqref="B129:C129">
    <cfRule type="cellIs" dxfId="1673" priority="1657" operator="equal">
      <formula>"COMPLETAR"</formula>
    </cfRule>
  </conditionalFormatting>
  <conditionalFormatting sqref="B129:C129">
    <cfRule type="cellIs" dxfId="1672" priority="1656" operator="equal">
      <formula>"COMPLETAR"</formula>
    </cfRule>
  </conditionalFormatting>
  <conditionalFormatting sqref="B130:C135">
    <cfRule type="cellIs" dxfId="1671" priority="1655" operator="equal">
      <formula>"COMPLETAR"</formula>
    </cfRule>
  </conditionalFormatting>
  <conditionalFormatting sqref="B130:C135">
    <cfRule type="cellIs" dxfId="1670" priority="1654" operator="equal">
      <formula>"COMPLETAR"</formula>
    </cfRule>
  </conditionalFormatting>
  <conditionalFormatting sqref="B130:C135">
    <cfRule type="cellIs" dxfId="1669" priority="1653" operator="equal">
      <formula>"COMPLETAR"</formula>
    </cfRule>
  </conditionalFormatting>
  <conditionalFormatting sqref="B130:C130">
    <cfRule type="cellIs" dxfId="1668" priority="1652" operator="equal">
      <formula>"COMPLETAR"</formula>
    </cfRule>
  </conditionalFormatting>
  <conditionalFormatting sqref="B130:C130">
    <cfRule type="cellIs" dxfId="1667" priority="1651" operator="equal">
      <formula>"COMPLETAR"</formula>
    </cfRule>
  </conditionalFormatting>
  <conditionalFormatting sqref="B130:C130">
    <cfRule type="cellIs" dxfId="1666" priority="1650" operator="equal">
      <formula>"COMPLETAR"</formula>
    </cfRule>
  </conditionalFormatting>
  <conditionalFormatting sqref="B130:C130">
    <cfRule type="cellIs" dxfId="1665" priority="1649" operator="equal">
      <formula>"COMPLETAR"</formula>
    </cfRule>
  </conditionalFormatting>
  <conditionalFormatting sqref="B130:C130">
    <cfRule type="cellIs" dxfId="1664" priority="1648" operator="equal">
      <formula>"COMPLETAR"</formula>
    </cfRule>
  </conditionalFormatting>
  <conditionalFormatting sqref="B130:C130">
    <cfRule type="cellIs" dxfId="1663" priority="1647" operator="equal">
      <formula>"COMPLETAR"</formula>
    </cfRule>
  </conditionalFormatting>
  <conditionalFormatting sqref="B130:C130">
    <cfRule type="cellIs" dxfId="1662" priority="1646" operator="equal">
      <formula>"COMPLETAR"</formula>
    </cfRule>
  </conditionalFormatting>
  <conditionalFormatting sqref="B130:C130">
    <cfRule type="cellIs" dxfId="1661" priority="1645" operator="equal">
      <formula>"COMPLETAR"</formula>
    </cfRule>
  </conditionalFormatting>
  <conditionalFormatting sqref="B131:C131">
    <cfRule type="cellIs" dxfId="1660" priority="1644" operator="equal">
      <formula>"COMPLETAR"</formula>
    </cfRule>
  </conditionalFormatting>
  <conditionalFormatting sqref="B131:C131">
    <cfRule type="cellIs" dxfId="1659" priority="1643" operator="equal">
      <formula>"COMPLETAR"</formula>
    </cfRule>
  </conditionalFormatting>
  <conditionalFormatting sqref="B131:C131">
    <cfRule type="cellIs" dxfId="1658" priority="1642" operator="equal">
      <formula>"COMPLETAR"</formula>
    </cfRule>
  </conditionalFormatting>
  <conditionalFormatting sqref="B131:C131">
    <cfRule type="cellIs" dxfId="1657" priority="1641" operator="equal">
      <formula>"COMPLETAR"</formula>
    </cfRule>
  </conditionalFormatting>
  <conditionalFormatting sqref="B131:C131">
    <cfRule type="cellIs" dxfId="1656" priority="1640" operator="equal">
      <formula>"COMPLETAR"</formula>
    </cfRule>
  </conditionalFormatting>
  <conditionalFormatting sqref="B131:C131">
    <cfRule type="cellIs" dxfId="1655" priority="1639" operator="equal">
      <formula>"COMPLETAR"</formula>
    </cfRule>
  </conditionalFormatting>
  <conditionalFormatting sqref="B131:C131">
    <cfRule type="cellIs" dxfId="1654" priority="1638" operator="equal">
      <formula>"COMPLETAR"</formula>
    </cfRule>
  </conditionalFormatting>
  <conditionalFormatting sqref="B131:C131">
    <cfRule type="cellIs" dxfId="1653" priority="1637" operator="equal">
      <formula>"COMPLETAR"</formula>
    </cfRule>
  </conditionalFormatting>
  <conditionalFormatting sqref="B131:C131">
    <cfRule type="cellIs" dxfId="1652" priority="1636" operator="equal">
      <formula>"COMPLETAR"</formula>
    </cfRule>
  </conditionalFormatting>
  <conditionalFormatting sqref="B132:C132">
    <cfRule type="cellIs" dxfId="1651" priority="1635" operator="equal">
      <formula>"COMPLETAR"</formula>
    </cfRule>
  </conditionalFormatting>
  <conditionalFormatting sqref="B132:C132">
    <cfRule type="cellIs" dxfId="1650" priority="1634" operator="equal">
      <formula>"COMPLETAR"</formula>
    </cfRule>
  </conditionalFormatting>
  <conditionalFormatting sqref="B132:C132">
    <cfRule type="cellIs" dxfId="1649" priority="1633" operator="equal">
      <formula>"COMPLETAR"</formula>
    </cfRule>
  </conditionalFormatting>
  <conditionalFormatting sqref="B132:C132">
    <cfRule type="cellIs" dxfId="1648" priority="1632" operator="equal">
      <formula>"COMPLETAR"</formula>
    </cfRule>
  </conditionalFormatting>
  <conditionalFormatting sqref="B132:C132">
    <cfRule type="cellIs" dxfId="1647" priority="1631" operator="equal">
      <formula>"COMPLETAR"</formula>
    </cfRule>
  </conditionalFormatting>
  <conditionalFormatting sqref="B132:C132">
    <cfRule type="cellIs" dxfId="1646" priority="1630" operator="equal">
      <formula>"COMPLETAR"</formula>
    </cfRule>
  </conditionalFormatting>
  <conditionalFormatting sqref="B132:C132">
    <cfRule type="cellIs" dxfId="1645" priority="1629" operator="equal">
      <formula>"COMPLETAR"</formula>
    </cfRule>
  </conditionalFormatting>
  <conditionalFormatting sqref="B132:C132">
    <cfRule type="cellIs" dxfId="1644" priority="1628" operator="equal">
      <formula>"COMPLETAR"</formula>
    </cfRule>
  </conditionalFormatting>
  <conditionalFormatting sqref="B132:C132">
    <cfRule type="cellIs" dxfId="1643" priority="1627" operator="equal">
      <formula>"COMPLETAR"</formula>
    </cfRule>
  </conditionalFormatting>
  <conditionalFormatting sqref="B133:C133">
    <cfRule type="cellIs" dxfId="1642" priority="1626" operator="equal">
      <formula>"COMPLETAR"</formula>
    </cfRule>
  </conditionalFormatting>
  <conditionalFormatting sqref="B133:C133">
    <cfRule type="cellIs" dxfId="1641" priority="1625" operator="equal">
      <formula>"COMPLETAR"</formula>
    </cfRule>
  </conditionalFormatting>
  <conditionalFormatting sqref="B133:C133">
    <cfRule type="cellIs" dxfId="1640" priority="1624" operator="equal">
      <formula>"COMPLETAR"</formula>
    </cfRule>
  </conditionalFormatting>
  <conditionalFormatting sqref="B133:C133">
    <cfRule type="cellIs" dxfId="1639" priority="1623" operator="equal">
      <formula>"COMPLETAR"</formula>
    </cfRule>
  </conditionalFormatting>
  <conditionalFormatting sqref="B133:C133">
    <cfRule type="cellIs" dxfId="1638" priority="1622" operator="equal">
      <formula>"COMPLETAR"</formula>
    </cfRule>
  </conditionalFormatting>
  <conditionalFormatting sqref="B133:C133">
    <cfRule type="cellIs" dxfId="1637" priority="1621" operator="equal">
      <formula>"COMPLETAR"</formula>
    </cfRule>
  </conditionalFormatting>
  <conditionalFormatting sqref="B133:C133">
    <cfRule type="cellIs" dxfId="1636" priority="1620" operator="equal">
      <formula>"COMPLETAR"</formula>
    </cfRule>
  </conditionalFormatting>
  <conditionalFormatting sqref="B133:C133">
    <cfRule type="cellIs" dxfId="1635" priority="1619" operator="equal">
      <formula>"COMPLETAR"</formula>
    </cfRule>
  </conditionalFormatting>
  <conditionalFormatting sqref="B133:C133">
    <cfRule type="cellIs" dxfId="1634" priority="1618" operator="equal">
      <formula>"COMPLETAR"</formula>
    </cfRule>
  </conditionalFormatting>
  <conditionalFormatting sqref="B134:C134">
    <cfRule type="cellIs" dxfId="1633" priority="1617" operator="equal">
      <formula>"COMPLETAR"</formula>
    </cfRule>
  </conditionalFormatting>
  <conditionalFormatting sqref="B134:C134">
    <cfRule type="cellIs" dxfId="1632" priority="1616" operator="equal">
      <formula>"COMPLETAR"</formula>
    </cfRule>
  </conditionalFormatting>
  <conditionalFormatting sqref="B134:C134">
    <cfRule type="cellIs" dxfId="1631" priority="1615" operator="equal">
      <formula>"COMPLETAR"</formula>
    </cfRule>
  </conditionalFormatting>
  <conditionalFormatting sqref="B134:C134">
    <cfRule type="cellIs" dxfId="1630" priority="1614" operator="equal">
      <formula>"COMPLETAR"</formula>
    </cfRule>
  </conditionalFormatting>
  <conditionalFormatting sqref="B134:C134">
    <cfRule type="cellIs" dxfId="1629" priority="1613" operator="equal">
      <formula>"COMPLETAR"</formula>
    </cfRule>
  </conditionalFormatting>
  <conditionalFormatting sqref="B134:C134">
    <cfRule type="cellIs" dxfId="1628" priority="1612" operator="equal">
      <formula>"COMPLETAR"</formula>
    </cfRule>
  </conditionalFormatting>
  <conditionalFormatting sqref="B134:C134">
    <cfRule type="cellIs" dxfId="1627" priority="1611" operator="equal">
      <formula>"COMPLETAR"</formula>
    </cfRule>
  </conditionalFormatting>
  <conditionalFormatting sqref="B134:C134">
    <cfRule type="cellIs" dxfId="1626" priority="1610" operator="equal">
      <formula>"COMPLETAR"</formula>
    </cfRule>
  </conditionalFormatting>
  <conditionalFormatting sqref="B134:C134">
    <cfRule type="cellIs" dxfId="1625" priority="1609" operator="equal">
      <formula>"COMPLETAR"</formula>
    </cfRule>
  </conditionalFormatting>
  <conditionalFormatting sqref="B135:C135">
    <cfRule type="cellIs" dxfId="1624" priority="1608" operator="equal">
      <formula>"COMPLETAR"</formula>
    </cfRule>
  </conditionalFormatting>
  <conditionalFormatting sqref="B135:C135">
    <cfRule type="cellIs" dxfId="1623" priority="1607" operator="equal">
      <formula>"COMPLETAR"</formula>
    </cfRule>
  </conditionalFormatting>
  <conditionalFormatting sqref="B135:C135">
    <cfRule type="cellIs" dxfId="1622" priority="1606" operator="equal">
      <formula>"COMPLETAR"</formula>
    </cfRule>
  </conditionalFormatting>
  <conditionalFormatting sqref="B135:C135">
    <cfRule type="cellIs" dxfId="1621" priority="1605" operator="equal">
      <formula>"COMPLETAR"</formula>
    </cfRule>
  </conditionalFormatting>
  <conditionalFormatting sqref="B135:C135">
    <cfRule type="cellIs" dxfId="1620" priority="1604" operator="equal">
      <formula>"COMPLETAR"</formula>
    </cfRule>
  </conditionalFormatting>
  <conditionalFormatting sqref="B135:C135">
    <cfRule type="cellIs" dxfId="1619" priority="1603" operator="equal">
      <formula>"COMPLETAR"</formula>
    </cfRule>
  </conditionalFormatting>
  <conditionalFormatting sqref="B135:C135">
    <cfRule type="cellIs" dxfId="1618" priority="1602" operator="equal">
      <formula>"COMPLETAR"</formula>
    </cfRule>
  </conditionalFormatting>
  <conditionalFormatting sqref="B135:C135">
    <cfRule type="cellIs" dxfId="1617" priority="1601" operator="equal">
      <formula>"COMPLETAR"</formula>
    </cfRule>
  </conditionalFormatting>
  <conditionalFormatting sqref="B135:C135">
    <cfRule type="cellIs" dxfId="1616" priority="1600" operator="equal">
      <formula>"COMPLETAR"</formula>
    </cfRule>
  </conditionalFormatting>
  <conditionalFormatting sqref="B135:C135">
    <cfRule type="cellIs" dxfId="1615" priority="1599" operator="equal">
      <formula>"COMPLETAR"</formula>
    </cfRule>
  </conditionalFormatting>
  <conditionalFormatting sqref="B136:C141">
    <cfRule type="cellIs" dxfId="1614" priority="1598" operator="equal">
      <formula>"COMPLETAR"</formula>
    </cfRule>
  </conditionalFormatting>
  <conditionalFormatting sqref="B136:C141">
    <cfRule type="cellIs" dxfId="1613" priority="1597" operator="equal">
      <formula>"COMPLETAR"</formula>
    </cfRule>
  </conditionalFormatting>
  <conditionalFormatting sqref="B136:C141">
    <cfRule type="cellIs" dxfId="1612" priority="1596" operator="equal">
      <formula>"COMPLETAR"</formula>
    </cfRule>
  </conditionalFormatting>
  <conditionalFormatting sqref="B136:C136">
    <cfRule type="cellIs" dxfId="1611" priority="1595" operator="equal">
      <formula>"COMPLETAR"</formula>
    </cfRule>
  </conditionalFormatting>
  <conditionalFormatting sqref="B136:C136">
    <cfRule type="cellIs" dxfId="1610" priority="1594" operator="equal">
      <formula>"COMPLETAR"</formula>
    </cfRule>
  </conditionalFormatting>
  <conditionalFormatting sqref="B136:C136">
    <cfRule type="cellIs" dxfId="1609" priority="1593" operator="equal">
      <formula>"COMPLETAR"</formula>
    </cfRule>
  </conditionalFormatting>
  <conditionalFormatting sqref="B136:C136">
    <cfRule type="cellIs" dxfId="1608" priority="1592" operator="equal">
      <formula>"COMPLETAR"</formula>
    </cfRule>
  </conditionalFormatting>
  <conditionalFormatting sqref="B136:C136">
    <cfRule type="cellIs" dxfId="1607" priority="1591" operator="equal">
      <formula>"COMPLETAR"</formula>
    </cfRule>
  </conditionalFormatting>
  <conditionalFormatting sqref="B136:C136">
    <cfRule type="cellIs" dxfId="1606" priority="1590" operator="equal">
      <formula>"COMPLETAR"</formula>
    </cfRule>
  </conditionalFormatting>
  <conditionalFormatting sqref="B136:C136">
    <cfRule type="cellIs" dxfId="1605" priority="1589" operator="equal">
      <formula>"COMPLETAR"</formula>
    </cfRule>
  </conditionalFormatting>
  <conditionalFormatting sqref="B136:C136">
    <cfRule type="cellIs" dxfId="1604" priority="1588" operator="equal">
      <formula>"COMPLETAR"</formula>
    </cfRule>
  </conditionalFormatting>
  <conditionalFormatting sqref="B137:C137">
    <cfRule type="cellIs" dxfId="1603" priority="1587" operator="equal">
      <formula>"COMPLETAR"</formula>
    </cfRule>
  </conditionalFormatting>
  <conditionalFormatting sqref="B137:C137">
    <cfRule type="cellIs" dxfId="1602" priority="1586" operator="equal">
      <formula>"COMPLETAR"</formula>
    </cfRule>
  </conditionalFormatting>
  <conditionalFormatting sqref="B137:C137">
    <cfRule type="cellIs" dxfId="1601" priority="1585" operator="equal">
      <formula>"COMPLETAR"</formula>
    </cfRule>
  </conditionalFormatting>
  <conditionalFormatting sqref="B137:C137">
    <cfRule type="cellIs" dxfId="1600" priority="1584" operator="equal">
      <formula>"COMPLETAR"</formula>
    </cfRule>
  </conditionalFormatting>
  <conditionalFormatting sqref="B137:C137">
    <cfRule type="cellIs" dxfId="1599" priority="1583" operator="equal">
      <formula>"COMPLETAR"</formula>
    </cfRule>
  </conditionalFormatting>
  <conditionalFormatting sqref="B137:C137">
    <cfRule type="cellIs" dxfId="1598" priority="1582" operator="equal">
      <formula>"COMPLETAR"</formula>
    </cfRule>
  </conditionalFormatting>
  <conditionalFormatting sqref="B137:C137">
    <cfRule type="cellIs" dxfId="1597" priority="1581" operator="equal">
      <formula>"COMPLETAR"</formula>
    </cfRule>
  </conditionalFormatting>
  <conditionalFormatting sqref="B137:C137">
    <cfRule type="cellIs" dxfId="1596" priority="1580" operator="equal">
      <formula>"COMPLETAR"</formula>
    </cfRule>
  </conditionalFormatting>
  <conditionalFormatting sqref="B137:C137">
    <cfRule type="cellIs" dxfId="1595" priority="1579" operator="equal">
      <formula>"COMPLETAR"</formula>
    </cfRule>
  </conditionalFormatting>
  <conditionalFormatting sqref="B138:C138">
    <cfRule type="cellIs" dxfId="1594" priority="1578" operator="equal">
      <formula>"COMPLETAR"</formula>
    </cfRule>
  </conditionalFormatting>
  <conditionalFormatting sqref="B138:C138">
    <cfRule type="cellIs" dxfId="1593" priority="1577" operator="equal">
      <formula>"COMPLETAR"</formula>
    </cfRule>
  </conditionalFormatting>
  <conditionalFormatting sqref="B138:C138">
    <cfRule type="cellIs" dxfId="1592" priority="1576" operator="equal">
      <formula>"COMPLETAR"</formula>
    </cfRule>
  </conditionalFormatting>
  <conditionalFormatting sqref="B138:C138">
    <cfRule type="cellIs" dxfId="1591" priority="1575" operator="equal">
      <formula>"COMPLETAR"</formula>
    </cfRule>
  </conditionalFormatting>
  <conditionalFormatting sqref="B138:C138">
    <cfRule type="cellIs" dxfId="1590" priority="1574" operator="equal">
      <formula>"COMPLETAR"</formula>
    </cfRule>
  </conditionalFormatting>
  <conditionalFormatting sqref="B138:C138">
    <cfRule type="cellIs" dxfId="1589" priority="1573" operator="equal">
      <formula>"COMPLETAR"</formula>
    </cfRule>
  </conditionalFormatting>
  <conditionalFormatting sqref="B138:C138">
    <cfRule type="cellIs" dxfId="1588" priority="1572" operator="equal">
      <formula>"COMPLETAR"</formula>
    </cfRule>
  </conditionalFormatting>
  <conditionalFormatting sqref="B138:C138">
    <cfRule type="cellIs" dxfId="1587" priority="1571" operator="equal">
      <formula>"COMPLETAR"</formula>
    </cfRule>
  </conditionalFormatting>
  <conditionalFormatting sqref="B138:C138">
    <cfRule type="cellIs" dxfId="1586" priority="1570" operator="equal">
      <formula>"COMPLETAR"</formula>
    </cfRule>
  </conditionalFormatting>
  <conditionalFormatting sqref="B139:C139">
    <cfRule type="cellIs" dxfId="1585" priority="1569" operator="equal">
      <formula>"COMPLETAR"</formula>
    </cfRule>
  </conditionalFormatting>
  <conditionalFormatting sqref="B139:C139">
    <cfRule type="cellIs" dxfId="1584" priority="1568" operator="equal">
      <formula>"COMPLETAR"</formula>
    </cfRule>
  </conditionalFormatting>
  <conditionalFormatting sqref="B139:C139">
    <cfRule type="cellIs" dxfId="1583" priority="1567" operator="equal">
      <formula>"COMPLETAR"</formula>
    </cfRule>
  </conditionalFormatting>
  <conditionalFormatting sqref="B139:C139">
    <cfRule type="cellIs" dxfId="1582" priority="1566" operator="equal">
      <formula>"COMPLETAR"</formula>
    </cfRule>
  </conditionalFormatting>
  <conditionalFormatting sqref="B139:C139">
    <cfRule type="cellIs" dxfId="1581" priority="1565" operator="equal">
      <formula>"COMPLETAR"</formula>
    </cfRule>
  </conditionalFormatting>
  <conditionalFormatting sqref="B139:C139">
    <cfRule type="cellIs" dxfId="1580" priority="1564" operator="equal">
      <formula>"COMPLETAR"</formula>
    </cfRule>
  </conditionalFormatting>
  <conditionalFormatting sqref="B139:C139">
    <cfRule type="cellIs" dxfId="1579" priority="1563" operator="equal">
      <formula>"COMPLETAR"</formula>
    </cfRule>
  </conditionalFormatting>
  <conditionalFormatting sqref="B139:C139">
    <cfRule type="cellIs" dxfId="1578" priority="1562" operator="equal">
      <formula>"COMPLETAR"</formula>
    </cfRule>
  </conditionalFormatting>
  <conditionalFormatting sqref="B139:C139">
    <cfRule type="cellIs" dxfId="1577" priority="1561" operator="equal">
      <formula>"COMPLETAR"</formula>
    </cfRule>
  </conditionalFormatting>
  <conditionalFormatting sqref="B140:C140">
    <cfRule type="cellIs" dxfId="1576" priority="1560" operator="equal">
      <formula>"COMPLETAR"</formula>
    </cfRule>
  </conditionalFormatting>
  <conditionalFormatting sqref="B140:C140">
    <cfRule type="cellIs" dxfId="1575" priority="1559" operator="equal">
      <formula>"COMPLETAR"</formula>
    </cfRule>
  </conditionalFormatting>
  <conditionalFormatting sqref="B140:C140">
    <cfRule type="cellIs" dxfId="1574" priority="1558" operator="equal">
      <formula>"COMPLETAR"</formula>
    </cfRule>
  </conditionalFormatting>
  <conditionalFormatting sqref="B140:C140">
    <cfRule type="cellIs" dxfId="1573" priority="1557" operator="equal">
      <formula>"COMPLETAR"</formula>
    </cfRule>
  </conditionalFormatting>
  <conditionalFormatting sqref="B140:C140">
    <cfRule type="cellIs" dxfId="1572" priority="1556" operator="equal">
      <formula>"COMPLETAR"</formula>
    </cfRule>
  </conditionalFormatting>
  <conditionalFormatting sqref="B140:C140">
    <cfRule type="cellIs" dxfId="1571" priority="1555" operator="equal">
      <formula>"COMPLETAR"</formula>
    </cfRule>
  </conditionalFormatting>
  <conditionalFormatting sqref="B140:C140">
    <cfRule type="cellIs" dxfId="1570" priority="1554" operator="equal">
      <formula>"COMPLETAR"</formula>
    </cfRule>
  </conditionalFormatting>
  <conditionalFormatting sqref="B140:C140">
    <cfRule type="cellIs" dxfId="1569" priority="1553" operator="equal">
      <formula>"COMPLETAR"</formula>
    </cfRule>
  </conditionalFormatting>
  <conditionalFormatting sqref="B140:C140">
    <cfRule type="cellIs" dxfId="1568" priority="1552" operator="equal">
      <formula>"COMPLETAR"</formula>
    </cfRule>
  </conditionalFormatting>
  <conditionalFormatting sqref="B141:C141">
    <cfRule type="cellIs" dxfId="1567" priority="1551" operator="equal">
      <formula>"COMPLETAR"</formula>
    </cfRule>
  </conditionalFormatting>
  <conditionalFormatting sqref="B141:C141">
    <cfRule type="cellIs" dxfId="1566" priority="1550" operator="equal">
      <formula>"COMPLETAR"</formula>
    </cfRule>
  </conditionalFormatting>
  <conditionalFormatting sqref="B141:C141">
    <cfRule type="cellIs" dxfId="1565" priority="1549" operator="equal">
      <formula>"COMPLETAR"</formula>
    </cfRule>
  </conditionalFormatting>
  <conditionalFormatting sqref="B141:C141">
    <cfRule type="cellIs" dxfId="1564" priority="1548" operator="equal">
      <formula>"COMPLETAR"</formula>
    </cfRule>
  </conditionalFormatting>
  <conditionalFormatting sqref="B141:C141">
    <cfRule type="cellIs" dxfId="1563" priority="1547" operator="equal">
      <formula>"COMPLETAR"</formula>
    </cfRule>
  </conditionalFormatting>
  <conditionalFormatting sqref="B141:C141">
    <cfRule type="cellIs" dxfId="1562" priority="1546" operator="equal">
      <formula>"COMPLETAR"</formula>
    </cfRule>
  </conditionalFormatting>
  <conditionalFormatting sqref="B141:C141">
    <cfRule type="cellIs" dxfId="1561" priority="1545" operator="equal">
      <formula>"COMPLETAR"</formula>
    </cfRule>
  </conditionalFormatting>
  <conditionalFormatting sqref="B141:C141">
    <cfRule type="cellIs" dxfId="1560" priority="1544" operator="equal">
      <formula>"COMPLETAR"</formula>
    </cfRule>
  </conditionalFormatting>
  <conditionalFormatting sqref="B141:C141">
    <cfRule type="cellIs" dxfId="1559" priority="1543" operator="equal">
      <formula>"COMPLETAR"</formula>
    </cfRule>
  </conditionalFormatting>
  <conditionalFormatting sqref="B141:C141">
    <cfRule type="cellIs" dxfId="1558" priority="1542" operator="equal">
      <formula>"COMPLETAR"</formula>
    </cfRule>
  </conditionalFormatting>
  <conditionalFormatting sqref="B142:C147">
    <cfRule type="cellIs" dxfId="1557" priority="1541" operator="equal">
      <formula>"COMPLETAR"</formula>
    </cfRule>
  </conditionalFormatting>
  <conditionalFormatting sqref="B142:C147">
    <cfRule type="cellIs" dxfId="1556" priority="1540" operator="equal">
      <formula>"COMPLETAR"</formula>
    </cfRule>
  </conditionalFormatting>
  <conditionalFormatting sqref="B142:C147">
    <cfRule type="cellIs" dxfId="1555" priority="1539" operator="equal">
      <formula>"COMPLETAR"</formula>
    </cfRule>
  </conditionalFormatting>
  <conditionalFormatting sqref="B142:C142">
    <cfRule type="cellIs" dxfId="1554" priority="1538" operator="equal">
      <formula>"COMPLETAR"</formula>
    </cfRule>
  </conditionalFormatting>
  <conditionalFormatting sqref="B142:C142">
    <cfRule type="cellIs" dxfId="1553" priority="1537" operator="equal">
      <formula>"COMPLETAR"</formula>
    </cfRule>
  </conditionalFormatting>
  <conditionalFormatting sqref="B142:C142">
    <cfRule type="cellIs" dxfId="1552" priority="1536" operator="equal">
      <formula>"COMPLETAR"</formula>
    </cfRule>
  </conditionalFormatting>
  <conditionalFormatting sqref="B142:C142">
    <cfRule type="cellIs" dxfId="1551" priority="1535" operator="equal">
      <formula>"COMPLETAR"</formula>
    </cfRule>
  </conditionalFormatting>
  <conditionalFormatting sqref="B142:C142">
    <cfRule type="cellIs" dxfId="1550" priority="1534" operator="equal">
      <formula>"COMPLETAR"</formula>
    </cfRule>
  </conditionalFormatting>
  <conditionalFormatting sqref="B142:C142">
    <cfRule type="cellIs" dxfId="1549" priority="1533" operator="equal">
      <formula>"COMPLETAR"</formula>
    </cfRule>
  </conditionalFormatting>
  <conditionalFormatting sqref="B142:C142">
    <cfRule type="cellIs" dxfId="1548" priority="1532" operator="equal">
      <formula>"COMPLETAR"</formula>
    </cfRule>
  </conditionalFormatting>
  <conditionalFormatting sqref="B142:C142">
    <cfRule type="cellIs" dxfId="1547" priority="1531" operator="equal">
      <formula>"COMPLETAR"</formula>
    </cfRule>
  </conditionalFormatting>
  <conditionalFormatting sqref="B143:C143">
    <cfRule type="cellIs" dxfId="1546" priority="1530" operator="equal">
      <formula>"COMPLETAR"</formula>
    </cfRule>
  </conditionalFormatting>
  <conditionalFormatting sqref="B143:C143">
    <cfRule type="cellIs" dxfId="1545" priority="1529" operator="equal">
      <formula>"COMPLETAR"</formula>
    </cfRule>
  </conditionalFormatting>
  <conditionalFormatting sqref="B143:C143">
    <cfRule type="cellIs" dxfId="1544" priority="1528" operator="equal">
      <formula>"COMPLETAR"</formula>
    </cfRule>
  </conditionalFormatting>
  <conditionalFormatting sqref="B143:C143">
    <cfRule type="cellIs" dxfId="1543" priority="1527" operator="equal">
      <formula>"COMPLETAR"</formula>
    </cfRule>
  </conditionalFormatting>
  <conditionalFormatting sqref="B143:C143">
    <cfRule type="cellIs" dxfId="1542" priority="1526" operator="equal">
      <formula>"COMPLETAR"</formula>
    </cfRule>
  </conditionalFormatting>
  <conditionalFormatting sqref="B143:C143">
    <cfRule type="cellIs" dxfId="1541" priority="1525" operator="equal">
      <formula>"COMPLETAR"</formula>
    </cfRule>
  </conditionalFormatting>
  <conditionalFormatting sqref="B143:C143">
    <cfRule type="cellIs" dxfId="1540" priority="1524" operator="equal">
      <formula>"COMPLETAR"</formula>
    </cfRule>
  </conditionalFormatting>
  <conditionalFormatting sqref="B143:C143">
    <cfRule type="cellIs" dxfId="1539" priority="1523" operator="equal">
      <formula>"COMPLETAR"</formula>
    </cfRule>
  </conditionalFormatting>
  <conditionalFormatting sqref="B143:C143">
    <cfRule type="cellIs" dxfId="1538" priority="1522" operator="equal">
      <formula>"COMPLETAR"</formula>
    </cfRule>
  </conditionalFormatting>
  <conditionalFormatting sqref="B144:C144">
    <cfRule type="cellIs" dxfId="1537" priority="1521" operator="equal">
      <formula>"COMPLETAR"</formula>
    </cfRule>
  </conditionalFormatting>
  <conditionalFormatting sqref="B144:C144">
    <cfRule type="cellIs" dxfId="1536" priority="1520" operator="equal">
      <formula>"COMPLETAR"</formula>
    </cfRule>
  </conditionalFormatting>
  <conditionalFormatting sqref="B144:C144">
    <cfRule type="cellIs" dxfId="1535" priority="1519" operator="equal">
      <formula>"COMPLETAR"</formula>
    </cfRule>
  </conditionalFormatting>
  <conditionalFormatting sqref="B144:C144">
    <cfRule type="cellIs" dxfId="1534" priority="1518" operator="equal">
      <formula>"COMPLETAR"</formula>
    </cfRule>
  </conditionalFormatting>
  <conditionalFormatting sqref="B144:C144">
    <cfRule type="cellIs" dxfId="1533" priority="1517" operator="equal">
      <formula>"COMPLETAR"</formula>
    </cfRule>
  </conditionalFormatting>
  <conditionalFormatting sqref="B144:C144">
    <cfRule type="cellIs" dxfId="1532" priority="1516" operator="equal">
      <formula>"COMPLETAR"</formula>
    </cfRule>
  </conditionalFormatting>
  <conditionalFormatting sqref="B144:C144">
    <cfRule type="cellIs" dxfId="1531" priority="1515" operator="equal">
      <formula>"COMPLETAR"</formula>
    </cfRule>
  </conditionalFormatting>
  <conditionalFormatting sqref="B144:C144">
    <cfRule type="cellIs" dxfId="1530" priority="1514" operator="equal">
      <formula>"COMPLETAR"</formula>
    </cfRule>
  </conditionalFormatting>
  <conditionalFormatting sqref="B144:C144">
    <cfRule type="cellIs" dxfId="1529" priority="1513" operator="equal">
      <formula>"COMPLETAR"</formula>
    </cfRule>
  </conditionalFormatting>
  <conditionalFormatting sqref="B145:C145">
    <cfRule type="cellIs" dxfId="1528" priority="1512" operator="equal">
      <formula>"COMPLETAR"</formula>
    </cfRule>
  </conditionalFormatting>
  <conditionalFormatting sqref="B145:C145">
    <cfRule type="cellIs" dxfId="1527" priority="1511" operator="equal">
      <formula>"COMPLETAR"</formula>
    </cfRule>
  </conditionalFormatting>
  <conditionalFormatting sqref="B145:C145">
    <cfRule type="cellIs" dxfId="1526" priority="1510" operator="equal">
      <formula>"COMPLETAR"</formula>
    </cfRule>
  </conditionalFormatting>
  <conditionalFormatting sqref="B145:C145">
    <cfRule type="cellIs" dxfId="1525" priority="1509" operator="equal">
      <formula>"COMPLETAR"</formula>
    </cfRule>
  </conditionalFormatting>
  <conditionalFormatting sqref="B145:C145">
    <cfRule type="cellIs" dxfId="1524" priority="1508" operator="equal">
      <formula>"COMPLETAR"</formula>
    </cfRule>
  </conditionalFormatting>
  <conditionalFormatting sqref="B145:C145">
    <cfRule type="cellIs" dxfId="1523" priority="1507" operator="equal">
      <formula>"COMPLETAR"</formula>
    </cfRule>
  </conditionalFormatting>
  <conditionalFormatting sqref="B145:C145">
    <cfRule type="cellIs" dxfId="1522" priority="1506" operator="equal">
      <formula>"COMPLETAR"</formula>
    </cfRule>
  </conditionalFormatting>
  <conditionalFormatting sqref="B145:C145">
    <cfRule type="cellIs" dxfId="1521" priority="1505" operator="equal">
      <formula>"COMPLETAR"</formula>
    </cfRule>
  </conditionalFormatting>
  <conditionalFormatting sqref="B145:C145">
    <cfRule type="cellIs" dxfId="1520" priority="1504" operator="equal">
      <formula>"COMPLETAR"</formula>
    </cfRule>
  </conditionalFormatting>
  <conditionalFormatting sqref="B146:C146">
    <cfRule type="cellIs" dxfId="1519" priority="1503" operator="equal">
      <formula>"COMPLETAR"</formula>
    </cfRule>
  </conditionalFormatting>
  <conditionalFormatting sqref="B146:C146">
    <cfRule type="cellIs" dxfId="1518" priority="1502" operator="equal">
      <formula>"COMPLETAR"</formula>
    </cfRule>
  </conditionalFormatting>
  <conditionalFormatting sqref="B146:C146">
    <cfRule type="cellIs" dxfId="1517" priority="1501" operator="equal">
      <formula>"COMPLETAR"</formula>
    </cfRule>
  </conditionalFormatting>
  <conditionalFormatting sqref="B146:C146">
    <cfRule type="cellIs" dxfId="1516" priority="1500" operator="equal">
      <formula>"COMPLETAR"</formula>
    </cfRule>
  </conditionalFormatting>
  <conditionalFormatting sqref="B146:C146">
    <cfRule type="cellIs" dxfId="1515" priority="1499" operator="equal">
      <formula>"COMPLETAR"</formula>
    </cfRule>
  </conditionalFormatting>
  <conditionalFormatting sqref="B146:C146">
    <cfRule type="cellIs" dxfId="1514" priority="1498" operator="equal">
      <formula>"COMPLETAR"</formula>
    </cfRule>
  </conditionalFormatting>
  <conditionalFormatting sqref="B146:C146">
    <cfRule type="cellIs" dxfId="1513" priority="1497" operator="equal">
      <formula>"COMPLETAR"</formula>
    </cfRule>
  </conditionalFormatting>
  <conditionalFormatting sqref="B146:C146">
    <cfRule type="cellIs" dxfId="1512" priority="1496" operator="equal">
      <formula>"COMPLETAR"</formula>
    </cfRule>
  </conditionalFormatting>
  <conditionalFormatting sqref="B146:C146">
    <cfRule type="cellIs" dxfId="1511" priority="1495" operator="equal">
      <formula>"COMPLETAR"</formula>
    </cfRule>
  </conditionalFormatting>
  <conditionalFormatting sqref="B147:C147">
    <cfRule type="cellIs" dxfId="1510" priority="1494" operator="equal">
      <formula>"COMPLETAR"</formula>
    </cfRule>
  </conditionalFormatting>
  <conditionalFormatting sqref="B147:C147">
    <cfRule type="cellIs" dxfId="1509" priority="1493" operator="equal">
      <formula>"COMPLETAR"</formula>
    </cfRule>
  </conditionalFormatting>
  <conditionalFormatting sqref="B147:C147">
    <cfRule type="cellIs" dxfId="1508" priority="1492" operator="equal">
      <formula>"COMPLETAR"</formula>
    </cfRule>
  </conditionalFormatting>
  <conditionalFormatting sqref="B147:C147">
    <cfRule type="cellIs" dxfId="1507" priority="1491" operator="equal">
      <formula>"COMPLETAR"</formula>
    </cfRule>
  </conditionalFormatting>
  <conditionalFormatting sqref="B147:C147">
    <cfRule type="cellIs" dxfId="1506" priority="1490" operator="equal">
      <formula>"COMPLETAR"</formula>
    </cfRule>
  </conditionalFormatting>
  <conditionalFormatting sqref="B147:C147">
    <cfRule type="cellIs" dxfId="1505" priority="1489" operator="equal">
      <formula>"COMPLETAR"</formula>
    </cfRule>
  </conditionalFormatting>
  <conditionalFormatting sqref="B147:C147">
    <cfRule type="cellIs" dxfId="1504" priority="1488" operator="equal">
      <formula>"COMPLETAR"</formula>
    </cfRule>
  </conditionalFormatting>
  <conditionalFormatting sqref="B147:C147">
    <cfRule type="cellIs" dxfId="1503" priority="1487" operator="equal">
      <formula>"COMPLETAR"</formula>
    </cfRule>
  </conditionalFormatting>
  <conditionalFormatting sqref="B147:C147">
    <cfRule type="cellIs" dxfId="1502" priority="1486" operator="equal">
      <formula>"COMPLETAR"</formula>
    </cfRule>
  </conditionalFormatting>
  <conditionalFormatting sqref="B147:C147">
    <cfRule type="cellIs" dxfId="1501" priority="1485" operator="equal">
      <formula>"COMPLETAR"</formula>
    </cfRule>
  </conditionalFormatting>
  <conditionalFormatting sqref="B148:C153">
    <cfRule type="cellIs" dxfId="1500" priority="1484" operator="equal">
      <formula>"COMPLETAR"</formula>
    </cfRule>
  </conditionalFormatting>
  <conditionalFormatting sqref="B148:C153">
    <cfRule type="cellIs" dxfId="1499" priority="1483" operator="equal">
      <formula>"COMPLETAR"</formula>
    </cfRule>
  </conditionalFormatting>
  <conditionalFormatting sqref="B148:C153">
    <cfRule type="cellIs" dxfId="1498" priority="1482" operator="equal">
      <formula>"COMPLETAR"</formula>
    </cfRule>
  </conditionalFormatting>
  <conditionalFormatting sqref="B148:C148">
    <cfRule type="cellIs" dxfId="1497" priority="1481" operator="equal">
      <formula>"COMPLETAR"</formula>
    </cfRule>
  </conditionalFormatting>
  <conditionalFormatting sqref="B148:C148">
    <cfRule type="cellIs" dxfId="1496" priority="1480" operator="equal">
      <formula>"COMPLETAR"</formula>
    </cfRule>
  </conditionalFormatting>
  <conditionalFormatting sqref="B148:C148">
    <cfRule type="cellIs" dxfId="1495" priority="1479" operator="equal">
      <formula>"COMPLETAR"</formula>
    </cfRule>
  </conditionalFormatting>
  <conditionalFormatting sqref="B148:C148">
    <cfRule type="cellIs" dxfId="1494" priority="1478" operator="equal">
      <formula>"COMPLETAR"</formula>
    </cfRule>
  </conditionalFormatting>
  <conditionalFormatting sqref="B148:C148">
    <cfRule type="cellIs" dxfId="1493" priority="1477" operator="equal">
      <formula>"COMPLETAR"</formula>
    </cfRule>
  </conditionalFormatting>
  <conditionalFormatting sqref="B148:C148">
    <cfRule type="cellIs" dxfId="1492" priority="1476" operator="equal">
      <formula>"COMPLETAR"</formula>
    </cfRule>
  </conditionalFormatting>
  <conditionalFormatting sqref="B148:C148">
    <cfRule type="cellIs" dxfId="1491" priority="1475" operator="equal">
      <formula>"COMPLETAR"</formula>
    </cfRule>
  </conditionalFormatting>
  <conditionalFormatting sqref="B148:C148">
    <cfRule type="cellIs" dxfId="1490" priority="1474" operator="equal">
      <formula>"COMPLETAR"</formula>
    </cfRule>
  </conditionalFormatting>
  <conditionalFormatting sqref="B149:C149">
    <cfRule type="cellIs" dxfId="1489" priority="1473" operator="equal">
      <formula>"COMPLETAR"</formula>
    </cfRule>
  </conditionalFormatting>
  <conditionalFormatting sqref="B149:C149">
    <cfRule type="cellIs" dxfId="1488" priority="1472" operator="equal">
      <formula>"COMPLETAR"</formula>
    </cfRule>
  </conditionalFormatting>
  <conditionalFormatting sqref="B149:C149">
    <cfRule type="cellIs" dxfId="1487" priority="1471" operator="equal">
      <formula>"COMPLETAR"</formula>
    </cfRule>
  </conditionalFormatting>
  <conditionalFormatting sqref="B149:C149">
    <cfRule type="cellIs" dxfId="1486" priority="1470" operator="equal">
      <formula>"COMPLETAR"</formula>
    </cfRule>
  </conditionalFormatting>
  <conditionalFormatting sqref="B149:C149">
    <cfRule type="cellIs" dxfId="1485" priority="1469" operator="equal">
      <formula>"COMPLETAR"</formula>
    </cfRule>
  </conditionalFormatting>
  <conditionalFormatting sqref="B149:C149">
    <cfRule type="cellIs" dxfId="1484" priority="1468" operator="equal">
      <formula>"COMPLETAR"</formula>
    </cfRule>
  </conditionalFormatting>
  <conditionalFormatting sqref="B149:C149">
    <cfRule type="cellIs" dxfId="1483" priority="1467" operator="equal">
      <formula>"COMPLETAR"</formula>
    </cfRule>
  </conditionalFormatting>
  <conditionalFormatting sqref="B149:C149">
    <cfRule type="cellIs" dxfId="1482" priority="1466" operator="equal">
      <formula>"COMPLETAR"</formula>
    </cfRule>
  </conditionalFormatting>
  <conditionalFormatting sqref="B149:C149">
    <cfRule type="cellIs" dxfId="1481" priority="1465" operator="equal">
      <formula>"COMPLETAR"</formula>
    </cfRule>
  </conditionalFormatting>
  <conditionalFormatting sqref="B150:C150">
    <cfRule type="cellIs" dxfId="1480" priority="1464" operator="equal">
      <formula>"COMPLETAR"</formula>
    </cfRule>
  </conditionalFormatting>
  <conditionalFormatting sqref="B150:C150">
    <cfRule type="cellIs" dxfId="1479" priority="1463" operator="equal">
      <formula>"COMPLETAR"</formula>
    </cfRule>
  </conditionalFormatting>
  <conditionalFormatting sqref="B150:C150">
    <cfRule type="cellIs" dxfId="1478" priority="1462" operator="equal">
      <formula>"COMPLETAR"</formula>
    </cfRule>
  </conditionalFormatting>
  <conditionalFormatting sqref="B150:C150">
    <cfRule type="cellIs" dxfId="1477" priority="1461" operator="equal">
      <formula>"COMPLETAR"</formula>
    </cfRule>
  </conditionalFormatting>
  <conditionalFormatting sqref="B150:C150">
    <cfRule type="cellIs" dxfId="1476" priority="1460" operator="equal">
      <formula>"COMPLETAR"</formula>
    </cfRule>
  </conditionalFormatting>
  <conditionalFormatting sqref="B150:C150">
    <cfRule type="cellIs" dxfId="1475" priority="1459" operator="equal">
      <formula>"COMPLETAR"</formula>
    </cfRule>
  </conditionalFormatting>
  <conditionalFormatting sqref="B150:C150">
    <cfRule type="cellIs" dxfId="1474" priority="1458" operator="equal">
      <formula>"COMPLETAR"</formula>
    </cfRule>
  </conditionalFormatting>
  <conditionalFormatting sqref="B150:C150">
    <cfRule type="cellIs" dxfId="1473" priority="1457" operator="equal">
      <formula>"COMPLETAR"</formula>
    </cfRule>
  </conditionalFormatting>
  <conditionalFormatting sqref="B150:C150">
    <cfRule type="cellIs" dxfId="1472" priority="1456" operator="equal">
      <formula>"COMPLETAR"</formula>
    </cfRule>
  </conditionalFormatting>
  <conditionalFormatting sqref="B151:C151">
    <cfRule type="cellIs" dxfId="1471" priority="1455" operator="equal">
      <formula>"COMPLETAR"</formula>
    </cfRule>
  </conditionalFormatting>
  <conditionalFormatting sqref="B151:C151">
    <cfRule type="cellIs" dxfId="1470" priority="1454" operator="equal">
      <formula>"COMPLETAR"</formula>
    </cfRule>
  </conditionalFormatting>
  <conditionalFormatting sqref="B151:C151">
    <cfRule type="cellIs" dxfId="1469" priority="1453" operator="equal">
      <formula>"COMPLETAR"</formula>
    </cfRule>
  </conditionalFormatting>
  <conditionalFormatting sqref="B151:C151">
    <cfRule type="cellIs" dxfId="1468" priority="1452" operator="equal">
      <formula>"COMPLETAR"</formula>
    </cfRule>
  </conditionalFormatting>
  <conditionalFormatting sqref="B151:C151">
    <cfRule type="cellIs" dxfId="1467" priority="1451" operator="equal">
      <formula>"COMPLETAR"</formula>
    </cfRule>
  </conditionalFormatting>
  <conditionalFormatting sqref="B151:C151">
    <cfRule type="cellIs" dxfId="1466" priority="1450" operator="equal">
      <formula>"COMPLETAR"</formula>
    </cfRule>
  </conditionalFormatting>
  <conditionalFormatting sqref="B151:C151">
    <cfRule type="cellIs" dxfId="1465" priority="1449" operator="equal">
      <formula>"COMPLETAR"</formula>
    </cfRule>
  </conditionalFormatting>
  <conditionalFormatting sqref="B151:C151">
    <cfRule type="cellIs" dxfId="1464" priority="1448" operator="equal">
      <formula>"COMPLETAR"</formula>
    </cfRule>
  </conditionalFormatting>
  <conditionalFormatting sqref="B151:C151">
    <cfRule type="cellIs" dxfId="1463" priority="1447" operator="equal">
      <formula>"COMPLETAR"</formula>
    </cfRule>
  </conditionalFormatting>
  <conditionalFormatting sqref="B152:C152">
    <cfRule type="cellIs" dxfId="1462" priority="1446" operator="equal">
      <formula>"COMPLETAR"</formula>
    </cfRule>
  </conditionalFormatting>
  <conditionalFormatting sqref="B152:C152">
    <cfRule type="cellIs" dxfId="1461" priority="1445" operator="equal">
      <formula>"COMPLETAR"</formula>
    </cfRule>
  </conditionalFormatting>
  <conditionalFormatting sqref="B152:C152">
    <cfRule type="cellIs" dxfId="1460" priority="1444" operator="equal">
      <formula>"COMPLETAR"</formula>
    </cfRule>
  </conditionalFormatting>
  <conditionalFormatting sqref="B152:C152">
    <cfRule type="cellIs" dxfId="1459" priority="1443" operator="equal">
      <formula>"COMPLETAR"</formula>
    </cfRule>
  </conditionalFormatting>
  <conditionalFormatting sqref="B152:C152">
    <cfRule type="cellIs" dxfId="1458" priority="1442" operator="equal">
      <formula>"COMPLETAR"</formula>
    </cfRule>
  </conditionalFormatting>
  <conditionalFormatting sqref="B152:C152">
    <cfRule type="cellIs" dxfId="1457" priority="1441" operator="equal">
      <formula>"COMPLETAR"</formula>
    </cfRule>
  </conditionalFormatting>
  <conditionalFormatting sqref="B152:C152">
    <cfRule type="cellIs" dxfId="1456" priority="1440" operator="equal">
      <formula>"COMPLETAR"</formula>
    </cfRule>
  </conditionalFormatting>
  <conditionalFormatting sqref="B152:C152">
    <cfRule type="cellIs" dxfId="1455" priority="1439" operator="equal">
      <formula>"COMPLETAR"</formula>
    </cfRule>
  </conditionalFormatting>
  <conditionalFormatting sqref="B152:C152">
    <cfRule type="cellIs" dxfId="1454" priority="1438" operator="equal">
      <formula>"COMPLETAR"</formula>
    </cfRule>
  </conditionalFormatting>
  <conditionalFormatting sqref="B153:C153">
    <cfRule type="cellIs" dxfId="1453" priority="1437" operator="equal">
      <formula>"COMPLETAR"</formula>
    </cfRule>
  </conditionalFormatting>
  <conditionalFormatting sqref="B153:C153">
    <cfRule type="cellIs" dxfId="1452" priority="1436" operator="equal">
      <formula>"COMPLETAR"</formula>
    </cfRule>
  </conditionalFormatting>
  <conditionalFormatting sqref="B153:C153">
    <cfRule type="cellIs" dxfId="1451" priority="1435" operator="equal">
      <formula>"COMPLETAR"</formula>
    </cfRule>
  </conditionalFormatting>
  <conditionalFormatting sqref="B153:C153">
    <cfRule type="cellIs" dxfId="1450" priority="1434" operator="equal">
      <formula>"COMPLETAR"</formula>
    </cfRule>
  </conditionalFormatting>
  <conditionalFormatting sqref="B153:C153">
    <cfRule type="cellIs" dxfId="1449" priority="1433" operator="equal">
      <formula>"COMPLETAR"</formula>
    </cfRule>
  </conditionalFormatting>
  <conditionalFormatting sqref="B153:C153">
    <cfRule type="cellIs" dxfId="1448" priority="1432" operator="equal">
      <formula>"COMPLETAR"</formula>
    </cfRule>
  </conditionalFormatting>
  <conditionalFormatting sqref="B153:C153">
    <cfRule type="cellIs" dxfId="1447" priority="1431" operator="equal">
      <formula>"COMPLETAR"</formula>
    </cfRule>
  </conditionalFormatting>
  <conditionalFormatting sqref="B153:C153">
    <cfRule type="cellIs" dxfId="1446" priority="1430" operator="equal">
      <formula>"COMPLETAR"</formula>
    </cfRule>
  </conditionalFormatting>
  <conditionalFormatting sqref="B153:C153">
    <cfRule type="cellIs" dxfId="1445" priority="1429" operator="equal">
      <formula>"COMPLETAR"</formula>
    </cfRule>
  </conditionalFormatting>
  <conditionalFormatting sqref="B153:C153">
    <cfRule type="cellIs" dxfId="1444" priority="1428" operator="equal">
      <formula>"COMPLETAR"</formula>
    </cfRule>
  </conditionalFormatting>
  <conditionalFormatting sqref="B154:C159">
    <cfRule type="cellIs" dxfId="1443" priority="1427" operator="equal">
      <formula>"COMPLETAR"</formula>
    </cfRule>
  </conditionalFormatting>
  <conditionalFormatting sqref="B154:C159">
    <cfRule type="cellIs" dxfId="1442" priority="1426" operator="equal">
      <formula>"COMPLETAR"</formula>
    </cfRule>
  </conditionalFormatting>
  <conditionalFormatting sqref="B154:C159">
    <cfRule type="cellIs" dxfId="1441" priority="1425" operator="equal">
      <formula>"COMPLETAR"</formula>
    </cfRule>
  </conditionalFormatting>
  <conditionalFormatting sqref="B154:C154">
    <cfRule type="cellIs" dxfId="1440" priority="1424" operator="equal">
      <formula>"COMPLETAR"</formula>
    </cfRule>
  </conditionalFormatting>
  <conditionalFormatting sqref="B154:C154">
    <cfRule type="cellIs" dxfId="1439" priority="1423" operator="equal">
      <formula>"COMPLETAR"</formula>
    </cfRule>
  </conditionalFormatting>
  <conditionalFormatting sqref="B154:C154">
    <cfRule type="cellIs" dxfId="1438" priority="1422" operator="equal">
      <formula>"COMPLETAR"</formula>
    </cfRule>
  </conditionalFormatting>
  <conditionalFormatting sqref="B154:C154">
    <cfRule type="cellIs" dxfId="1437" priority="1421" operator="equal">
      <formula>"COMPLETAR"</formula>
    </cfRule>
  </conditionalFormatting>
  <conditionalFormatting sqref="B154:C154">
    <cfRule type="cellIs" dxfId="1436" priority="1420" operator="equal">
      <formula>"COMPLETAR"</formula>
    </cfRule>
  </conditionalFormatting>
  <conditionalFormatting sqref="B154:C154">
    <cfRule type="cellIs" dxfId="1435" priority="1419" operator="equal">
      <formula>"COMPLETAR"</formula>
    </cfRule>
  </conditionalFormatting>
  <conditionalFormatting sqref="B154:C154">
    <cfRule type="cellIs" dxfId="1434" priority="1418" operator="equal">
      <formula>"COMPLETAR"</formula>
    </cfRule>
  </conditionalFormatting>
  <conditionalFormatting sqref="B154:C154">
    <cfRule type="cellIs" dxfId="1433" priority="1417" operator="equal">
      <formula>"COMPLETAR"</formula>
    </cfRule>
  </conditionalFormatting>
  <conditionalFormatting sqref="B155:C155">
    <cfRule type="cellIs" dxfId="1432" priority="1416" operator="equal">
      <formula>"COMPLETAR"</formula>
    </cfRule>
  </conditionalFormatting>
  <conditionalFormatting sqref="B155:C155">
    <cfRule type="cellIs" dxfId="1431" priority="1415" operator="equal">
      <formula>"COMPLETAR"</formula>
    </cfRule>
  </conditionalFormatting>
  <conditionalFormatting sqref="B155:C155">
    <cfRule type="cellIs" dxfId="1430" priority="1414" operator="equal">
      <formula>"COMPLETAR"</formula>
    </cfRule>
  </conditionalFormatting>
  <conditionalFormatting sqref="B155:C155">
    <cfRule type="cellIs" dxfId="1429" priority="1413" operator="equal">
      <formula>"COMPLETAR"</formula>
    </cfRule>
  </conditionalFormatting>
  <conditionalFormatting sqref="B155:C155">
    <cfRule type="cellIs" dxfId="1428" priority="1412" operator="equal">
      <formula>"COMPLETAR"</formula>
    </cfRule>
  </conditionalFormatting>
  <conditionalFormatting sqref="B155:C155">
    <cfRule type="cellIs" dxfId="1427" priority="1411" operator="equal">
      <formula>"COMPLETAR"</formula>
    </cfRule>
  </conditionalFormatting>
  <conditionalFormatting sqref="B155:C155">
    <cfRule type="cellIs" dxfId="1426" priority="1410" operator="equal">
      <formula>"COMPLETAR"</formula>
    </cfRule>
  </conditionalFormatting>
  <conditionalFormatting sqref="B155:C155">
    <cfRule type="cellIs" dxfId="1425" priority="1409" operator="equal">
      <formula>"COMPLETAR"</formula>
    </cfRule>
  </conditionalFormatting>
  <conditionalFormatting sqref="B155:C155">
    <cfRule type="cellIs" dxfId="1424" priority="1408" operator="equal">
      <formula>"COMPLETAR"</formula>
    </cfRule>
  </conditionalFormatting>
  <conditionalFormatting sqref="B156:C156">
    <cfRule type="cellIs" dxfId="1423" priority="1407" operator="equal">
      <formula>"COMPLETAR"</formula>
    </cfRule>
  </conditionalFormatting>
  <conditionalFormatting sqref="B156:C156">
    <cfRule type="cellIs" dxfId="1422" priority="1406" operator="equal">
      <formula>"COMPLETAR"</formula>
    </cfRule>
  </conditionalFormatting>
  <conditionalFormatting sqref="B156:C156">
    <cfRule type="cellIs" dxfId="1421" priority="1405" operator="equal">
      <formula>"COMPLETAR"</formula>
    </cfRule>
  </conditionalFormatting>
  <conditionalFormatting sqref="B156:C156">
    <cfRule type="cellIs" dxfId="1420" priority="1404" operator="equal">
      <formula>"COMPLETAR"</formula>
    </cfRule>
  </conditionalFormatting>
  <conditionalFormatting sqref="B156:C156">
    <cfRule type="cellIs" dxfId="1419" priority="1403" operator="equal">
      <formula>"COMPLETAR"</formula>
    </cfRule>
  </conditionalFormatting>
  <conditionalFormatting sqref="B156:C156">
    <cfRule type="cellIs" dxfId="1418" priority="1402" operator="equal">
      <formula>"COMPLETAR"</formula>
    </cfRule>
  </conditionalFormatting>
  <conditionalFormatting sqref="B156:C156">
    <cfRule type="cellIs" dxfId="1417" priority="1401" operator="equal">
      <formula>"COMPLETAR"</formula>
    </cfRule>
  </conditionalFormatting>
  <conditionalFormatting sqref="B156:C156">
    <cfRule type="cellIs" dxfId="1416" priority="1400" operator="equal">
      <formula>"COMPLETAR"</formula>
    </cfRule>
  </conditionalFormatting>
  <conditionalFormatting sqref="B156:C156">
    <cfRule type="cellIs" dxfId="1415" priority="1399" operator="equal">
      <formula>"COMPLETAR"</formula>
    </cfRule>
  </conditionalFormatting>
  <conditionalFormatting sqref="B157:C157">
    <cfRule type="cellIs" dxfId="1414" priority="1398" operator="equal">
      <formula>"COMPLETAR"</formula>
    </cfRule>
  </conditionalFormatting>
  <conditionalFormatting sqref="B157:C157">
    <cfRule type="cellIs" dxfId="1413" priority="1397" operator="equal">
      <formula>"COMPLETAR"</formula>
    </cfRule>
  </conditionalFormatting>
  <conditionalFormatting sqref="B157:C157">
    <cfRule type="cellIs" dxfId="1412" priority="1396" operator="equal">
      <formula>"COMPLETAR"</formula>
    </cfRule>
  </conditionalFormatting>
  <conditionalFormatting sqref="B157:C157">
    <cfRule type="cellIs" dxfId="1411" priority="1395" operator="equal">
      <formula>"COMPLETAR"</formula>
    </cfRule>
  </conditionalFormatting>
  <conditionalFormatting sqref="B157:C157">
    <cfRule type="cellIs" dxfId="1410" priority="1394" operator="equal">
      <formula>"COMPLETAR"</formula>
    </cfRule>
  </conditionalFormatting>
  <conditionalFormatting sqref="B157:C157">
    <cfRule type="cellIs" dxfId="1409" priority="1393" operator="equal">
      <formula>"COMPLETAR"</formula>
    </cfRule>
  </conditionalFormatting>
  <conditionalFormatting sqref="B157:C157">
    <cfRule type="cellIs" dxfId="1408" priority="1392" operator="equal">
      <formula>"COMPLETAR"</formula>
    </cfRule>
  </conditionalFormatting>
  <conditionalFormatting sqref="B157:C157">
    <cfRule type="cellIs" dxfId="1407" priority="1391" operator="equal">
      <formula>"COMPLETAR"</formula>
    </cfRule>
  </conditionalFormatting>
  <conditionalFormatting sqref="B157:C157">
    <cfRule type="cellIs" dxfId="1406" priority="1390" operator="equal">
      <formula>"COMPLETAR"</formula>
    </cfRule>
  </conditionalFormatting>
  <conditionalFormatting sqref="B158:C158">
    <cfRule type="cellIs" dxfId="1405" priority="1389" operator="equal">
      <formula>"COMPLETAR"</formula>
    </cfRule>
  </conditionalFormatting>
  <conditionalFormatting sqref="B158:C158">
    <cfRule type="cellIs" dxfId="1404" priority="1388" operator="equal">
      <formula>"COMPLETAR"</formula>
    </cfRule>
  </conditionalFormatting>
  <conditionalFormatting sqref="B158:C158">
    <cfRule type="cellIs" dxfId="1403" priority="1387" operator="equal">
      <formula>"COMPLETAR"</formula>
    </cfRule>
  </conditionalFormatting>
  <conditionalFormatting sqref="B158:C158">
    <cfRule type="cellIs" dxfId="1402" priority="1386" operator="equal">
      <formula>"COMPLETAR"</formula>
    </cfRule>
  </conditionalFormatting>
  <conditionalFormatting sqref="B158:C158">
    <cfRule type="cellIs" dxfId="1401" priority="1385" operator="equal">
      <formula>"COMPLETAR"</formula>
    </cfRule>
  </conditionalFormatting>
  <conditionalFormatting sqref="B158:C158">
    <cfRule type="cellIs" dxfId="1400" priority="1384" operator="equal">
      <formula>"COMPLETAR"</formula>
    </cfRule>
  </conditionalFormatting>
  <conditionalFormatting sqref="B158:C158">
    <cfRule type="cellIs" dxfId="1399" priority="1383" operator="equal">
      <formula>"COMPLETAR"</formula>
    </cfRule>
  </conditionalFormatting>
  <conditionalFormatting sqref="B158:C158">
    <cfRule type="cellIs" dxfId="1398" priority="1382" operator="equal">
      <formula>"COMPLETAR"</formula>
    </cfRule>
  </conditionalFormatting>
  <conditionalFormatting sqref="B158:C158">
    <cfRule type="cellIs" dxfId="1397" priority="1381" operator="equal">
      <formula>"COMPLETAR"</formula>
    </cfRule>
  </conditionalFormatting>
  <conditionalFormatting sqref="B159:C159">
    <cfRule type="cellIs" dxfId="1396" priority="1380" operator="equal">
      <formula>"COMPLETAR"</formula>
    </cfRule>
  </conditionalFormatting>
  <conditionalFormatting sqref="B159:C159">
    <cfRule type="cellIs" dxfId="1395" priority="1379" operator="equal">
      <formula>"COMPLETAR"</formula>
    </cfRule>
  </conditionalFormatting>
  <conditionalFormatting sqref="B159:C159">
    <cfRule type="cellIs" dxfId="1394" priority="1378" operator="equal">
      <formula>"COMPLETAR"</formula>
    </cfRule>
  </conditionalFormatting>
  <conditionalFormatting sqref="B159:C159">
    <cfRule type="cellIs" dxfId="1393" priority="1377" operator="equal">
      <formula>"COMPLETAR"</formula>
    </cfRule>
  </conditionalFormatting>
  <conditionalFormatting sqref="B159:C159">
    <cfRule type="cellIs" dxfId="1392" priority="1376" operator="equal">
      <formula>"COMPLETAR"</formula>
    </cfRule>
  </conditionalFormatting>
  <conditionalFormatting sqref="B159:C159">
    <cfRule type="cellIs" dxfId="1391" priority="1375" operator="equal">
      <formula>"COMPLETAR"</formula>
    </cfRule>
  </conditionalFormatting>
  <conditionalFormatting sqref="B159:C159">
    <cfRule type="cellIs" dxfId="1390" priority="1374" operator="equal">
      <formula>"COMPLETAR"</formula>
    </cfRule>
  </conditionalFormatting>
  <conditionalFormatting sqref="B159:C159">
    <cfRule type="cellIs" dxfId="1389" priority="1373" operator="equal">
      <formula>"COMPLETAR"</formula>
    </cfRule>
  </conditionalFormatting>
  <conditionalFormatting sqref="B159:C159">
    <cfRule type="cellIs" dxfId="1388" priority="1372" operator="equal">
      <formula>"COMPLETAR"</formula>
    </cfRule>
  </conditionalFormatting>
  <conditionalFormatting sqref="B159:C159">
    <cfRule type="cellIs" dxfId="1387" priority="1371" operator="equal">
      <formula>"COMPLETAR"</formula>
    </cfRule>
  </conditionalFormatting>
  <conditionalFormatting sqref="B160:C165">
    <cfRule type="cellIs" dxfId="1386" priority="1370" operator="equal">
      <formula>"COMPLETAR"</formula>
    </cfRule>
  </conditionalFormatting>
  <conditionalFormatting sqref="B160:C165">
    <cfRule type="cellIs" dxfId="1385" priority="1369" operator="equal">
      <formula>"COMPLETAR"</formula>
    </cfRule>
  </conditionalFormatting>
  <conditionalFormatting sqref="B160:C165">
    <cfRule type="cellIs" dxfId="1384" priority="1368" operator="equal">
      <formula>"COMPLETAR"</formula>
    </cfRule>
  </conditionalFormatting>
  <conditionalFormatting sqref="B160:C165">
    <cfRule type="cellIs" dxfId="1383" priority="1367" operator="equal">
      <formula>"COMPLETAR"</formula>
    </cfRule>
  </conditionalFormatting>
  <conditionalFormatting sqref="B160:C160">
    <cfRule type="cellIs" dxfId="1382" priority="1366" operator="equal">
      <formula>"COMPLETAR"</formula>
    </cfRule>
  </conditionalFormatting>
  <conditionalFormatting sqref="B160:C160">
    <cfRule type="cellIs" dxfId="1381" priority="1365" operator="equal">
      <formula>"COMPLETAR"</formula>
    </cfRule>
  </conditionalFormatting>
  <conditionalFormatting sqref="B160:C160">
    <cfRule type="cellIs" dxfId="1380" priority="1364" operator="equal">
      <formula>"COMPLETAR"</formula>
    </cfRule>
  </conditionalFormatting>
  <conditionalFormatting sqref="B160:C160">
    <cfRule type="cellIs" dxfId="1379" priority="1363" operator="equal">
      <formula>"COMPLETAR"</formula>
    </cfRule>
  </conditionalFormatting>
  <conditionalFormatting sqref="B160:C160">
    <cfRule type="cellIs" dxfId="1378" priority="1362" operator="equal">
      <formula>"COMPLETAR"</formula>
    </cfRule>
  </conditionalFormatting>
  <conditionalFormatting sqref="B160:C160">
    <cfRule type="cellIs" dxfId="1377" priority="1361" operator="equal">
      <formula>"COMPLETAR"</formula>
    </cfRule>
  </conditionalFormatting>
  <conditionalFormatting sqref="B160:C160">
    <cfRule type="cellIs" dxfId="1376" priority="1360" operator="equal">
      <formula>"COMPLETAR"</formula>
    </cfRule>
  </conditionalFormatting>
  <conditionalFormatting sqref="B160:C160">
    <cfRule type="cellIs" dxfId="1375" priority="1359" operator="equal">
      <formula>"COMPLETAR"</formula>
    </cfRule>
  </conditionalFormatting>
  <conditionalFormatting sqref="B161:C161">
    <cfRule type="cellIs" dxfId="1374" priority="1358" operator="equal">
      <formula>"COMPLETAR"</formula>
    </cfRule>
  </conditionalFormatting>
  <conditionalFormatting sqref="B161:C161">
    <cfRule type="cellIs" dxfId="1373" priority="1357" operator="equal">
      <formula>"COMPLETAR"</formula>
    </cfRule>
  </conditionalFormatting>
  <conditionalFormatting sqref="B161:C161">
    <cfRule type="cellIs" dxfId="1372" priority="1356" operator="equal">
      <formula>"COMPLETAR"</formula>
    </cfRule>
  </conditionalFormatting>
  <conditionalFormatting sqref="B161:C161">
    <cfRule type="cellIs" dxfId="1371" priority="1355" operator="equal">
      <formula>"COMPLETAR"</formula>
    </cfRule>
  </conditionalFormatting>
  <conditionalFormatting sqref="B161:C161">
    <cfRule type="cellIs" dxfId="1370" priority="1354" operator="equal">
      <formula>"COMPLETAR"</formula>
    </cfRule>
  </conditionalFormatting>
  <conditionalFormatting sqref="B161:C161">
    <cfRule type="cellIs" dxfId="1369" priority="1353" operator="equal">
      <formula>"COMPLETAR"</formula>
    </cfRule>
  </conditionalFormatting>
  <conditionalFormatting sqref="B161:C161">
    <cfRule type="cellIs" dxfId="1368" priority="1352" operator="equal">
      <formula>"COMPLETAR"</formula>
    </cfRule>
  </conditionalFormatting>
  <conditionalFormatting sqref="B161:C161">
    <cfRule type="cellIs" dxfId="1367" priority="1351" operator="equal">
      <formula>"COMPLETAR"</formula>
    </cfRule>
  </conditionalFormatting>
  <conditionalFormatting sqref="B161:C161">
    <cfRule type="cellIs" dxfId="1366" priority="1350" operator="equal">
      <formula>"COMPLETAR"</formula>
    </cfRule>
  </conditionalFormatting>
  <conditionalFormatting sqref="B162:C162">
    <cfRule type="cellIs" dxfId="1365" priority="1349" operator="equal">
      <formula>"COMPLETAR"</formula>
    </cfRule>
  </conditionalFormatting>
  <conditionalFormatting sqref="B162:C162">
    <cfRule type="cellIs" dxfId="1364" priority="1348" operator="equal">
      <formula>"COMPLETAR"</formula>
    </cfRule>
  </conditionalFormatting>
  <conditionalFormatting sqref="B162:C162">
    <cfRule type="cellIs" dxfId="1363" priority="1347" operator="equal">
      <formula>"COMPLETAR"</formula>
    </cfRule>
  </conditionalFormatting>
  <conditionalFormatting sqref="B162:C162">
    <cfRule type="cellIs" dxfId="1362" priority="1346" operator="equal">
      <formula>"COMPLETAR"</formula>
    </cfRule>
  </conditionalFormatting>
  <conditionalFormatting sqref="B162:C162">
    <cfRule type="cellIs" dxfId="1361" priority="1345" operator="equal">
      <formula>"COMPLETAR"</formula>
    </cfRule>
  </conditionalFormatting>
  <conditionalFormatting sqref="B162:C162">
    <cfRule type="cellIs" dxfId="1360" priority="1344" operator="equal">
      <formula>"COMPLETAR"</formula>
    </cfRule>
  </conditionalFormatting>
  <conditionalFormatting sqref="B162:C162">
    <cfRule type="cellIs" dxfId="1359" priority="1343" operator="equal">
      <formula>"COMPLETAR"</formula>
    </cfRule>
  </conditionalFormatting>
  <conditionalFormatting sqref="B162:C162">
    <cfRule type="cellIs" dxfId="1358" priority="1342" operator="equal">
      <formula>"COMPLETAR"</formula>
    </cfRule>
  </conditionalFormatting>
  <conditionalFormatting sqref="B162:C162">
    <cfRule type="cellIs" dxfId="1357" priority="1341" operator="equal">
      <formula>"COMPLETAR"</formula>
    </cfRule>
  </conditionalFormatting>
  <conditionalFormatting sqref="B163:C163">
    <cfRule type="cellIs" dxfId="1356" priority="1340" operator="equal">
      <formula>"COMPLETAR"</formula>
    </cfRule>
  </conditionalFormatting>
  <conditionalFormatting sqref="B163:C163">
    <cfRule type="cellIs" dxfId="1355" priority="1339" operator="equal">
      <formula>"COMPLETAR"</formula>
    </cfRule>
  </conditionalFormatting>
  <conditionalFormatting sqref="B163:C163">
    <cfRule type="cellIs" dxfId="1354" priority="1338" operator="equal">
      <formula>"COMPLETAR"</formula>
    </cfRule>
  </conditionalFormatting>
  <conditionalFormatting sqref="B163:C163">
    <cfRule type="cellIs" dxfId="1353" priority="1337" operator="equal">
      <formula>"COMPLETAR"</formula>
    </cfRule>
  </conditionalFormatting>
  <conditionalFormatting sqref="B163:C163">
    <cfRule type="cellIs" dxfId="1352" priority="1336" operator="equal">
      <formula>"COMPLETAR"</formula>
    </cfRule>
  </conditionalFormatting>
  <conditionalFormatting sqref="B163:C163">
    <cfRule type="cellIs" dxfId="1351" priority="1335" operator="equal">
      <formula>"COMPLETAR"</formula>
    </cfRule>
  </conditionalFormatting>
  <conditionalFormatting sqref="B163:C163">
    <cfRule type="cellIs" dxfId="1350" priority="1334" operator="equal">
      <formula>"COMPLETAR"</formula>
    </cfRule>
  </conditionalFormatting>
  <conditionalFormatting sqref="B163:C163">
    <cfRule type="cellIs" dxfId="1349" priority="1333" operator="equal">
      <formula>"COMPLETAR"</formula>
    </cfRule>
  </conditionalFormatting>
  <conditionalFormatting sqref="B163:C163">
    <cfRule type="cellIs" dxfId="1348" priority="1332" operator="equal">
      <formula>"COMPLETAR"</formula>
    </cfRule>
  </conditionalFormatting>
  <conditionalFormatting sqref="B164:C164">
    <cfRule type="cellIs" dxfId="1347" priority="1331" operator="equal">
      <formula>"COMPLETAR"</formula>
    </cfRule>
  </conditionalFormatting>
  <conditionalFormatting sqref="B164:C164">
    <cfRule type="cellIs" dxfId="1346" priority="1330" operator="equal">
      <formula>"COMPLETAR"</formula>
    </cfRule>
  </conditionalFormatting>
  <conditionalFormatting sqref="B164:C164">
    <cfRule type="cellIs" dxfId="1345" priority="1329" operator="equal">
      <formula>"COMPLETAR"</formula>
    </cfRule>
  </conditionalFormatting>
  <conditionalFormatting sqref="B164:C164">
    <cfRule type="cellIs" dxfId="1344" priority="1328" operator="equal">
      <formula>"COMPLETAR"</formula>
    </cfRule>
  </conditionalFormatting>
  <conditionalFormatting sqref="B164:C164">
    <cfRule type="cellIs" dxfId="1343" priority="1327" operator="equal">
      <formula>"COMPLETAR"</formula>
    </cfRule>
  </conditionalFormatting>
  <conditionalFormatting sqref="B164:C164">
    <cfRule type="cellIs" dxfId="1342" priority="1326" operator="equal">
      <formula>"COMPLETAR"</formula>
    </cfRule>
  </conditionalFormatting>
  <conditionalFormatting sqref="B164:C164">
    <cfRule type="cellIs" dxfId="1341" priority="1325" operator="equal">
      <formula>"COMPLETAR"</formula>
    </cfRule>
  </conditionalFormatting>
  <conditionalFormatting sqref="B164:C164">
    <cfRule type="cellIs" dxfId="1340" priority="1324" operator="equal">
      <formula>"COMPLETAR"</formula>
    </cfRule>
  </conditionalFormatting>
  <conditionalFormatting sqref="B164:C164">
    <cfRule type="cellIs" dxfId="1339" priority="1323" operator="equal">
      <formula>"COMPLETAR"</formula>
    </cfRule>
  </conditionalFormatting>
  <conditionalFormatting sqref="B165:C165">
    <cfRule type="cellIs" dxfId="1338" priority="1322" operator="equal">
      <formula>"COMPLETAR"</formula>
    </cfRule>
  </conditionalFormatting>
  <conditionalFormatting sqref="B165:C165">
    <cfRule type="cellIs" dxfId="1337" priority="1321" operator="equal">
      <formula>"COMPLETAR"</formula>
    </cfRule>
  </conditionalFormatting>
  <conditionalFormatting sqref="B165:C165">
    <cfRule type="cellIs" dxfId="1336" priority="1320" operator="equal">
      <formula>"COMPLETAR"</formula>
    </cfRule>
  </conditionalFormatting>
  <conditionalFormatting sqref="B165:C165">
    <cfRule type="cellIs" dxfId="1335" priority="1319" operator="equal">
      <formula>"COMPLETAR"</formula>
    </cfRule>
  </conditionalFormatting>
  <conditionalFormatting sqref="B165:C165">
    <cfRule type="cellIs" dxfId="1334" priority="1318" operator="equal">
      <formula>"COMPLETAR"</formula>
    </cfRule>
  </conditionalFormatting>
  <conditionalFormatting sqref="B165:C165">
    <cfRule type="cellIs" dxfId="1333" priority="1317" operator="equal">
      <formula>"COMPLETAR"</formula>
    </cfRule>
  </conditionalFormatting>
  <conditionalFormatting sqref="B165:C165">
    <cfRule type="cellIs" dxfId="1332" priority="1316" operator="equal">
      <formula>"COMPLETAR"</formula>
    </cfRule>
  </conditionalFormatting>
  <conditionalFormatting sqref="B165:C165">
    <cfRule type="cellIs" dxfId="1331" priority="1315" operator="equal">
      <formula>"COMPLETAR"</formula>
    </cfRule>
  </conditionalFormatting>
  <conditionalFormatting sqref="B165:C165">
    <cfRule type="cellIs" dxfId="1330" priority="1314" operator="equal">
      <formula>"COMPLETAR"</formula>
    </cfRule>
  </conditionalFormatting>
  <conditionalFormatting sqref="B165:C165">
    <cfRule type="cellIs" dxfId="1329" priority="1313" operator="equal">
      <formula>"COMPLETAR"</formula>
    </cfRule>
  </conditionalFormatting>
  <conditionalFormatting sqref="B166:C171">
    <cfRule type="cellIs" dxfId="1328" priority="1312" operator="equal">
      <formula>"COMPLETAR"</formula>
    </cfRule>
  </conditionalFormatting>
  <conditionalFormatting sqref="B166:C171">
    <cfRule type="cellIs" dxfId="1327" priority="1311" operator="equal">
      <formula>"COMPLETAR"</formula>
    </cfRule>
  </conditionalFormatting>
  <conditionalFormatting sqref="B166:C171">
    <cfRule type="cellIs" dxfId="1326" priority="1310" operator="equal">
      <formula>"COMPLETAR"</formula>
    </cfRule>
  </conditionalFormatting>
  <conditionalFormatting sqref="B166:C171">
    <cfRule type="cellIs" dxfId="1325" priority="1309" operator="equal">
      <formula>"COMPLETAR"</formula>
    </cfRule>
  </conditionalFormatting>
  <conditionalFormatting sqref="B166:C166">
    <cfRule type="cellIs" dxfId="1324" priority="1308" operator="equal">
      <formula>"COMPLETAR"</formula>
    </cfRule>
  </conditionalFormatting>
  <conditionalFormatting sqref="B166:C166">
    <cfRule type="cellIs" dxfId="1323" priority="1307" operator="equal">
      <formula>"COMPLETAR"</formula>
    </cfRule>
  </conditionalFormatting>
  <conditionalFormatting sqref="B166:C166">
    <cfRule type="cellIs" dxfId="1322" priority="1306" operator="equal">
      <formula>"COMPLETAR"</formula>
    </cfRule>
  </conditionalFormatting>
  <conditionalFormatting sqref="B166:C166">
    <cfRule type="cellIs" dxfId="1321" priority="1305" operator="equal">
      <formula>"COMPLETAR"</formula>
    </cfRule>
  </conditionalFormatting>
  <conditionalFormatting sqref="B166:C166">
    <cfRule type="cellIs" dxfId="1320" priority="1304" operator="equal">
      <formula>"COMPLETAR"</formula>
    </cfRule>
  </conditionalFormatting>
  <conditionalFormatting sqref="B166:C166">
    <cfRule type="cellIs" dxfId="1319" priority="1303" operator="equal">
      <formula>"COMPLETAR"</formula>
    </cfRule>
  </conditionalFormatting>
  <conditionalFormatting sqref="B166:C166">
    <cfRule type="cellIs" dxfId="1318" priority="1302" operator="equal">
      <formula>"COMPLETAR"</formula>
    </cfRule>
  </conditionalFormatting>
  <conditionalFormatting sqref="B166:C166">
    <cfRule type="cellIs" dxfId="1317" priority="1301" operator="equal">
      <formula>"COMPLETAR"</formula>
    </cfRule>
  </conditionalFormatting>
  <conditionalFormatting sqref="B167:C167">
    <cfRule type="cellIs" dxfId="1316" priority="1300" operator="equal">
      <formula>"COMPLETAR"</formula>
    </cfRule>
  </conditionalFormatting>
  <conditionalFormatting sqref="B167:C167">
    <cfRule type="cellIs" dxfId="1315" priority="1299" operator="equal">
      <formula>"COMPLETAR"</formula>
    </cfRule>
  </conditionalFormatting>
  <conditionalFormatting sqref="B167:C167">
    <cfRule type="cellIs" dxfId="1314" priority="1298" operator="equal">
      <formula>"COMPLETAR"</formula>
    </cfRule>
  </conditionalFormatting>
  <conditionalFormatting sqref="B167:C167">
    <cfRule type="cellIs" dxfId="1313" priority="1297" operator="equal">
      <formula>"COMPLETAR"</formula>
    </cfRule>
  </conditionalFormatting>
  <conditionalFormatting sqref="B167:C167">
    <cfRule type="cellIs" dxfId="1312" priority="1296" operator="equal">
      <formula>"COMPLETAR"</formula>
    </cfRule>
  </conditionalFormatting>
  <conditionalFormatting sqref="B167:C167">
    <cfRule type="cellIs" dxfId="1311" priority="1295" operator="equal">
      <formula>"COMPLETAR"</formula>
    </cfRule>
  </conditionalFormatting>
  <conditionalFormatting sqref="B167:C167">
    <cfRule type="cellIs" dxfId="1310" priority="1294" operator="equal">
      <formula>"COMPLETAR"</formula>
    </cfRule>
  </conditionalFormatting>
  <conditionalFormatting sqref="B167:C167">
    <cfRule type="cellIs" dxfId="1309" priority="1293" operator="equal">
      <formula>"COMPLETAR"</formula>
    </cfRule>
  </conditionalFormatting>
  <conditionalFormatting sqref="B167:C167">
    <cfRule type="cellIs" dxfId="1308" priority="1292" operator="equal">
      <formula>"COMPLETAR"</formula>
    </cfRule>
  </conditionalFormatting>
  <conditionalFormatting sqref="B168:C168">
    <cfRule type="cellIs" dxfId="1307" priority="1291" operator="equal">
      <formula>"COMPLETAR"</formula>
    </cfRule>
  </conditionalFormatting>
  <conditionalFormatting sqref="B168:C168">
    <cfRule type="cellIs" dxfId="1306" priority="1290" operator="equal">
      <formula>"COMPLETAR"</formula>
    </cfRule>
  </conditionalFormatting>
  <conditionalFormatting sqref="B168:C168">
    <cfRule type="cellIs" dxfId="1305" priority="1289" operator="equal">
      <formula>"COMPLETAR"</formula>
    </cfRule>
  </conditionalFormatting>
  <conditionalFormatting sqref="B168:C168">
    <cfRule type="cellIs" dxfId="1304" priority="1288" operator="equal">
      <formula>"COMPLETAR"</formula>
    </cfRule>
  </conditionalFormatting>
  <conditionalFormatting sqref="B168:C168">
    <cfRule type="cellIs" dxfId="1303" priority="1287" operator="equal">
      <formula>"COMPLETAR"</formula>
    </cfRule>
  </conditionalFormatting>
  <conditionalFormatting sqref="B168:C168">
    <cfRule type="cellIs" dxfId="1302" priority="1286" operator="equal">
      <formula>"COMPLETAR"</formula>
    </cfRule>
  </conditionalFormatting>
  <conditionalFormatting sqref="B168:C168">
    <cfRule type="cellIs" dxfId="1301" priority="1285" operator="equal">
      <formula>"COMPLETAR"</formula>
    </cfRule>
  </conditionalFormatting>
  <conditionalFormatting sqref="B168:C168">
    <cfRule type="cellIs" dxfId="1300" priority="1284" operator="equal">
      <formula>"COMPLETAR"</formula>
    </cfRule>
  </conditionalFormatting>
  <conditionalFormatting sqref="B168:C168">
    <cfRule type="cellIs" dxfId="1299" priority="1283" operator="equal">
      <formula>"COMPLETAR"</formula>
    </cfRule>
  </conditionalFormatting>
  <conditionalFormatting sqref="B169:C169">
    <cfRule type="cellIs" dxfId="1298" priority="1282" operator="equal">
      <formula>"COMPLETAR"</formula>
    </cfRule>
  </conditionalFormatting>
  <conditionalFormatting sqref="B169:C169">
    <cfRule type="cellIs" dxfId="1297" priority="1281" operator="equal">
      <formula>"COMPLETAR"</formula>
    </cfRule>
  </conditionalFormatting>
  <conditionalFormatting sqref="B169:C169">
    <cfRule type="cellIs" dxfId="1296" priority="1280" operator="equal">
      <formula>"COMPLETAR"</formula>
    </cfRule>
  </conditionalFormatting>
  <conditionalFormatting sqref="B169:C169">
    <cfRule type="cellIs" dxfId="1295" priority="1279" operator="equal">
      <formula>"COMPLETAR"</formula>
    </cfRule>
  </conditionalFormatting>
  <conditionalFormatting sqref="B169:C169">
    <cfRule type="cellIs" dxfId="1294" priority="1278" operator="equal">
      <formula>"COMPLETAR"</formula>
    </cfRule>
  </conditionalFormatting>
  <conditionalFormatting sqref="B169:C169">
    <cfRule type="cellIs" dxfId="1293" priority="1277" operator="equal">
      <formula>"COMPLETAR"</formula>
    </cfRule>
  </conditionalFormatting>
  <conditionalFormatting sqref="B169:C169">
    <cfRule type="cellIs" dxfId="1292" priority="1276" operator="equal">
      <formula>"COMPLETAR"</formula>
    </cfRule>
  </conditionalFormatting>
  <conditionalFormatting sqref="B169:C169">
    <cfRule type="cellIs" dxfId="1291" priority="1275" operator="equal">
      <formula>"COMPLETAR"</formula>
    </cfRule>
  </conditionalFormatting>
  <conditionalFormatting sqref="B169:C169">
    <cfRule type="cellIs" dxfId="1290" priority="1274" operator="equal">
      <formula>"COMPLETAR"</formula>
    </cfRule>
  </conditionalFormatting>
  <conditionalFormatting sqref="B170:C170">
    <cfRule type="cellIs" dxfId="1289" priority="1273" operator="equal">
      <formula>"COMPLETAR"</formula>
    </cfRule>
  </conditionalFormatting>
  <conditionalFormatting sqref="B170:C170">
    <cfRule type="cellIs" dxfId="1288" priority="1272" operator="equal">
      <formula>"COMPLETAR"</formula>
    </cfRule>
  </conditionalFormatting>
  <conditionalFormatting sqref="B170:C170">
    <cfRule type="cellIs" dxfId="1287" priority="1271" operator="equal">
      <formula>"COMPLETAR"</formula>
    </cfRule>
  </conditionalFormatting>
  <conditionalFormatting sqref="B170:C170">
    <cfRule type="cellIs" dxfId="1286" priority="1270" operator="equal">
      <formula>"COMPLETAR"</formula>
    </cfRule>
  </conditionalFormatting>
  <conditionalFormatting sqref="B170:C170">
    <cfRule type="cellIs" dxfId="1285" priority="1269" operator="equal">
      <formula>"COMPLETAR"</formula>
    </cfRule>
  </conditionalFormatting>
  <conditionalFormatting sqref="B170:C170">
    <cfRule type="cellIs" dxfId="1284" priority="1268" operator="equal">
      <formula>"COMPLETAR"</formula>
    </cfRule>
  </conditionalFormatting>
  <conditionalFormatting sqref="B170:C170">
    <cfRule type="cellIs" dxfId="1283" priority="1267" operator="equal">
      <formula>"COMPLETAR"</formula>
    </cfRule>
  </conditionalFormatting>
  <conditionalFormatting sqref="B170:C170">
    <cfRule type="cellIs" dxfId="1282" priority="1266" operator="equal">
      <formula>"COMPLETAR"</formula>
    </cfRule>
  </conditionalFormatting>
  <conditionalFormatting sqref="B170:C170">
    <cfRule type="cellIs" dxfId="1281" priority="1265" operator="equal">
      <formula>"COMPLETAR"</formula>
    </cfRule>
  </conditionalFormatting>
  <conditionalFormatting sqref="B171:C171">
    <cfRule type="cellIs" dxfId="1280" priority="1264" operator="equal">
      <formula>"COMPLETAR"</formula>
    </cfRule>
  </conditionalFormatting>
  <conditionalFormatting sqref="B171:C171">
    <cfRule type="cellIs" dxfId="1279" priority="1263" operator="equal">
      <formula>"COMPLETAR"</formula>
    </cfRule>
  </conditionalFormatting>
  <conditionalFormatting sqref="B171:C171">
    <cfRule type="cellIs" dxfId="1278" priority="1262" operator="equal">
      <formula>"COMPLETAR"</formula>
    </cfRule>
  </conditionalFormatting>
  <conditionalFormatting sqref="B171:C171">
    <cfRule type="cellIs" dxfId="1277" priority="1261" operator="equal">
      <formula>"COMPLETAR"</formula>
    </cfRule>
  </conditionalFormatting>
  <conditionalFormatting sqref="B171:C171">
    <cfRule type="cellIs" dxfId="1276" priority="1260" operator="equal">
      <formula>"COMPLETAR"</formula>
    </cfRule>
  </conditionalFormatting>
  <conditionalFormatting sqref="B171:C171">
    <cfRule type="cellIs" dxfId="1275" priority="1259" operator="equal">
      <formula>"COMPLETAR"</formula>
    </cfRule>
  </conditionalFormatting>
  <conditionalFormatting sqref="B171:C171">
    <cfRule type="cellIs" dxfId="1274" priority="1258" operator="equal">
      <formula>"COMPLETAR"</formula>
    </cfRule>
  </conditionalFormatting>
  <conditionalFormatting sqref="B171:C171">
    <cfRule type="cellIs" dxfId="1273" priority="1257" operator="equal">
      <formula>"COMPLETAR"</formula>
    </cfRule>
  </conditionalFormatting>
  <conditionalFormatting sqref="B171:C171">
    <cfRule type="cellIs" dxfId="1272" priority="1256" operator="equal">
      <formula>"COMPLETAR"</formula>
    </cfRule>
  </conditionalFormatting>
  <conditionalFormatting sqref="B171:C171">
    <cfRule type="cellIs" dxfId="1271" priority="1255" operator="equal">
      <formula>"COMPLETAR"</formula>
    </cfRule>
  </conditionalFormatting>
  <conditionalFormatting sqref="B172:C177">
    <cfRule type="cellIs" dxfId="1270" priority="1254" operator="equal">
      <formula>"COMPLETAR"</formula>
    </cfRule>
  </conditionalFormatting>
  <conditionalFormatting sqref="B172:C177">
    <cfRule type="cellIs" dxfId="1269" priority="1253" operator="equal">
      <formula>"COMPLETAR"</formula>
    </cfRule>
  </conditionalFormatting>
  <conditionalFormatting sqref="B172:C177">
    <cfRule type="cellIs" dxfId="1268" priority="1252" operator="equal">
      <formula>"COMPLETAR"</formula>
    </cfRule>
  </conditionalFormatting>
  <conditionalFormatting sqref="B172:C177">
    <cfRule type="cellIs" dxfId="1267" priority="1251" operator="equal">
      <formula>"COMPLETAR"</formula>
    </cfRule>
  </conditionalFormatting>
  <conditionalFormatting sqref="B172:C172">
    <cfRule type="cellIs" dxfId="1266" priority="1250" operator="equal">
      <formula>"COMPLETAR"</formula>
    </cfRule>
  </conditionalFormatting>
  <conditionalFormatting sqref="B172:C172">
    <cfRule type="cellIs" dxfId="1265" priority="1249" operator="equal">
      <formula>"COMPLETAR"</formula>
    </cfRule>
  </conditionalFormatting>
  <conditionalFormatting sqref="B172:C172">
    <cfRule type="cellIs" dxfId="1264" priority="1248" operator="equal">
      <formula>"COMPLETAR"</formula>
    </cfRule>
  </conditionalFormatting>
  <conditionalFormatting sqref="B172:C172">
    <cfRule type="cellIs" dxfId="1263" priority="1247" operator="equal">
      <formula>"COMPLETAR"</formula>
    </cfRule>
  </conditionalFormatting>
  <conditionalFormatting sqref="B172:C172">
    <cfRule type="cellIs" dxfId="1262" priority="1246" operator="equal">
      <formula>"COMPLETAR"</formula>
    </cfRule>
  </conditionalFormatting>
  <conditionalFormatting sqref="B172:C172">
    <cfRule type="cellIs" dxfId="1261" priority="1245" operator="equal">
      <formula>"COMPLETAR"</formula>
    </cfRule>
  </conditionalFormatting>
  <conditionalFormatting sqref="B172:C172">
    <cfRule type="cellIs" dxfId="1260" priority="1244" operator="equal">
      <formula>"COMPLETAR"</formula>
    </cfRule>
  </conditionalFormatting>
  <conditionalFormatting sqref="B172:C172">
    <cfRule type="cellIs" dxfId="1259" priority="1243" operator="equal">
      <formula>"COMPLETAR"</formula>
    </cfRule>
  </conditionalFormatting>
  <conditionalFormatting sqref="B173:C173">
    <cfRule type="cellIs" dxfId="1258" priority="1242" operator="equal">
      <formula>"COMPLETAR"</formula>
    </cfRule>
  </conditionalFormatting>
  <conditionalFormatting sqref="B173:C173">
    <cfRule type="cellIs" dxfId="1257" priority="1241" operator="equal">
      <formula>"COMPLETAR"</formula>
    </cfRule>
  </conditionalFormatting>
  <conditionalFormatting sqref="B173:C173">
    <cfRule type="cellIs" dxfId="1256" priority="1240" operator="equal">
      <formula>"COMPLETAR"</formula>
    </cfRule>
  </conditionalFormatting>
  <conditionalFormatting sqref="B173:C173">
    <cfRule type="cellIs" dxfId="1255" priority="1239" operator="equal">
      <formula>"COMPLETAR"</formula>
    </cfRule>
  </conditionalFormatting>
  <conditionalFormatting sqref="B173:C173">
    <cfRule type="cellIs" dxfId="1254" priority="1238" operator="equal">
      <formula>"COMPLETAR"</formula>
    </cfRule>
  </conditionalFormatting>
  <conditionalFormatting sqref="B173:C173">
    <cfRule type="cellIs" dxfId="1253" priority="1237" operator="equal">
      <formula>"COMPLETAR"</formula>
    </cfRule>
  </conditionalFormatting>
  <conditionalFormatting sqref="B173:C173">
    <cfRule type="cellIs" dxfId="1252" priority="1236" operator="equal">
      <formula>"COMPLETAR"</formula>
    </cfRule>
  </conditionalFormatting>
  <conditionalFormatting sqref="B173:C173">
    <cfRule type="cellIs" dxfId="1251" priority="1235" operator="equal">
      <formula>"COMPLETAR"</formula>
    </cfRule>
  </conditionalFormatting>
  <conditionalFormatting sqref="B173:C173">
    <cfRule type="cellIs" dxfId="1250" priority="1234" operator="equal">
      <formula>"COMPLETAR"</formula>
    </cfRule>
  </conditionalFormatting>
  <conditionalFormatting sqref="B174:C174">
    <cfRule type="cellIs" dxfId="1249" priority="1233" operator="equal">
      <formula>"COMPLETAR"</formula>
    </cfRule>
  </conditionalFormatting>
  <conditionalFormatting sqref="B174:C174">
    <cfRule type="cellIs" dxfId="1248" priority="1232" operator="equal">
      <formula>"COMPLETAR"</formula>
    </cfRule>
  </conditionalFormatting>
  <conditionalFormatting sqref="B174:C174">
    <cfRule type="cellIs" dxfId="1247" priority="1231" operator="equal">
      <formula>"COMPLETAR"</formula>
    </cfRule>
  </conditionalFormatting>
  <conditionalFormatting sqref="B174:C174">
    <cfRule type="cellIs" dxfId="1246" priority="1230" operator="equal">
      <formula>"COMPLETAR"</formula>
    </cfRule>
  </conditionalFormatting>
  <conditionalFormatting sqref="B174:C174">
    <cfRule type="cellIs" dxfId="1245" priority="1229" operator="equal">
      <formula>"COMPLETAR"</formula>
    </cfRule>
  </conditionalFormatting>
  <conditionalFormatting sqref="B174:C174">
    <cfRule type="cellIs" dxfId="1244" priority="1228" operator="equal">
      <formula>"COMPLETAR"</formula>
    </cfRule>
  </conditionalFormatting>
  <conditionalFormatting sqref="B174:C174">
    <cfRule type="cellIs" dxfId="1243" priority="1227" operator="equal">
      <formula>"COMPLETAR"</formula>
    </cfRule>
  </conditionalFormatting>
  <conditionalFormatting sqref="B174:C174">
    <cfRule type="cellIs" dxfId="1242" priority="1226" operator="equal">
      <formula>"COMPLETAR"</formula>
    </cfRule>
  </conditionalFormatting>
  <conditionalFormatting sqref="B174:C174">
    <cfRule type="cellIs" dxfId="1241" priority="1225" operator="equal">
      <formula>"COMPLETAR"</formula>
    </cfRule>
  </conditionalFormatting>
  <conditionalFormatting sqref="B175:C175">
    <cfRule type="cellIs" dxfId="1240" priority="1224" operator="equal">
      <formula>"COMPLETAR"</formula>
    </cfRule>
  </conditionalFormatting>
  <conditionalFormatting sqref="B175:C175">
    <cfRule type="cellIs" dxfId="1239" priority="1223" operator="equal">
      <formula>"COMPLETAR"</formula>
    </cfRule>
  </conditionalFormatting>
  <conditionalFormatting sqref="B175:C175">
    <cfRule type="cellIs" dxfId="1238" priority="1222" operator="equal">
      <formula>"COMPLETAR"</formula>
    </cfRule>
  </conditionalFormatting>
  <conditionalFormatting sqref="B175:C175">
    <cfRule type="cellIs" dxfId="1237" priority="1221" operator="equal">
      <formula>"COMPLETAR"</formula>
    </cfRule>
  </conditionalFormatting>
  <conditionalFormatting sqref="B175:C175">
    <cfRule type="cellIs" dxfId="1236" priority="1220" operator="equal">
      <formula>"COMPLETAR"</formula>
    </cfRule>
  </conditionalFormatting>
  <conditionalFormatting sqref="B175:C175">
    <cfRule type="cellIs" dxfId="1235" priority="1219" operator="equal">
      <formula>"COMPLETAR"</formula>
    </cfRule>
  </conditionalFormatting>
  <conditionalFormatting sqref="B175:C175">
    <cfRule type="cellIs" dxfId="1234" priority="1218" operator="equal">
      <formula>"COMPLETAR"</formula>
    </cfRule>
  </conditionalFormatting>
  <conditionalFormatting sqref="B175:C175">
    <cfRule type="cellIs" dxfId="1233" priority="1217" operator="equal">
      <formula>"COMPLETAR"</formula>
    </cfRule>
  </conditionalFormatting>
  <conditionalFormatting sqref="B175:C175">
    <cfRule type="cellIs" dxfId="1232" priority="1216" operator="equal">
      <formula>"COMPLETAR"</formula>
    </cfRule>
  </conditionalFormatting>
  <conditionalFormatting sqref="B176:C176">
    <cfRule type="cellIs" dxfId="1231" priority="1215" operator="equal">
      <formula>"COMPLETAR"</formula>
    </cfRule>
  </conditionalFormatting>
  <conditionalFormatting sqref="B176:C176">
    <cfRule type="cellIs" dxfId="1230" priority="1214" operator="equal">
      <formula>"COMPLETAR"</formula>
    </cfRule>
  </conditionalFormatting>
  <conditionalFormatting sqref="B176:C176">
    <cfRule type="cellIs" dxfId="1229" priority="1213" operator="equal">
      <formula>"COMPLETAR"</formula>
    </cfRule>
  </conditionalFormatting>
  <conditionalFormatting sqref="B176:C176">
    <cfRule type="cellIs" dxfId="1228" priority="1212" operator="equal">
      <formula>"COMPLETAR"</formula>
    </cfRule>
  </conditionalFormatting>
  <conditionalFormatting sqref="B176:C176">
    <cfRule type="cellIs" dxfId="1227" priority="1211" operator="equal">
      <formula>"COMPLETAR"</formula>
    </cfRule>
  </conditionalFormatting>
  <conditionalFormatting sqref="B176:C176">
    <cfRule type="cellIs" dxfId="1226" priority="1210" operator="equal">
      <formula>"COMPLETAR"</formula>
    </cfRule>
  </conditionalFormatting>
  <conditionalFormatting sqref="B176:C176">
    <cfRule type="cellIs" dxfId="1225" priority="1209" operator="equal">
      <formula>"COMPLETAR"</formula>
    </cfRule>
  </conditionalFormatting>
  <conditionalFormatting sqref="B176:C176">
    <cfRule type="cellIs" dxfId="1224" priority="1208" operator="equal">
      <formula>"COMPLETAR"</formula>
    </cfRule>
  </conditionalFormatting>
  <conditionalFormatting sqref="B176:C176">
    <cfRule type="cellIs" dxfId="1223" priority="1207" operator="equal">
      <formula>"COMPLETAR"</formula>
    </cfRule>
  </conditionalFormatting>
  <conditionalFormatting sqref="B177:C177">
    <cfRule type="cellIs" dxfId="1222" priority="1206" operator="equal">
      <formula>"COMPLETAR"</formula>
    </cfRule>
  </conditionalFormatting>
  <conditionalFormatting sqref="B177:C177">
    <cfRule type="cellIs" dxfId="1221" priority="1205" operator="equal">
      <formula>"COMPLETAR"</formula>
    </cfRule>
  </conditionalFormatting>
  <conditionalFormatting sqref="B177:C177">
    <cfRule type="cellIs" dxfId="1220" priority="1204" operator="equal">
      <formula>"COMPLETAR"</formula>
    </cfRule>
  </conditionalFormatting>
  <conditionalFormatting sqref="B177:C177">
    <cfRule type="cellIs" dxfId="1219" priority="1203" operator="equal">
      <formula>"COMPLETAR"</formula>
    </cfRule>
  </conditionalFormatting>
  <conditionalFormatting sqref="B177:C177">
    <cfRule type="cellIs" dxfId="1218" priority="1202" operator="equal">
      <formula>"COMPLETAR"</formula>
    </cfRule>
  </conditionalFormatting>
  <conditionalFormatting sqref="B177:C177">
    <cfRule type="cellIs" dxfId="1217" priority="1201" operator="equal">
      <formula>"COMPLETAR"</formula>
    </cfRule>
  </conditionalFormatting>
  <conditionalFormatting sqref="B177:C177">
    <cfRule type="cellIs" dxfId="1216" priority="1200" operator="equal">
      <formula>"COMPLETAR"</formula>
    </cfRule>
  </conditionalFormatting>
  <conditionalFormatting sqref="B177:C177">
    <cfRule type="cellIs" dxfId="1215" priority="1199" operator="equal">
      <formula>"COMPLETAR"</formula>
    </cfRule>
  </conditionalFormatting>
  <conditionalFormatting sqref="B177:C177">
    <cfRule type="cellIs" dxfId="1214" priority="1198" operator="equal">
      <formula>"COMPLETAR"</formula>
    </cfRule>
  </conditionalFormatting>
  <conditionalFormatting sqref="B177:C177">
    <cfRule type="cellIs" dxfId="1213" priority="1197" operator="equal">
      <formula>"COMPLETAR"</formula>
    </cfRule>
  </conditionalFormatting>
  <conditionalFormatting sqref="B178:C183">
    <cfRule type="cellIs" dxfId="1212" priority="1196" operator="equal">
      <formula>"COMPLETAR"</formula>
    </cfRule>
  </conditionalFormatting>
  <conditionalFormatting sqref="B178:C183">
    <cfRule type="cellIs" dxfId="1211" priority="1195" operator="equal">
      <formula>"COMPLETAR"</formula>
    </cfRule>
  </conditionalFormatting>
  <conditionalFormatting sqref="B178:C183">
    <cfRule type="cellIs" dxfId="1210" priority="1194" operator="equal">
      <formula>"COMPLETAR"</formula>
    </cfRule>
  </conditionalFormatting>
  <conditionalFormatting sqref="B178:C183">
    <cfRule type="cellIs" dxfId="1209" priority="1193" operator="equal">
      <formula>"COMPLETAR"</formula>
    </cfRule>
  </conditionalFormatting>
  <conditionalFormatting sqref="B178:C178">
    <cfRule type="cellIs" dxfId="1208" priority="1192" operator="equal">
      <formula>"COMPLETAR"</formula>
    </cfRule>
  </conditionalFormatting>
  <conditionalFormatting sqref="B178:C178">
    <cfRule type="cellIs" dxfId="1207" priority="1191" operator="equal">
      <formula>"COMPLETAR"</formula>
    </cfRule>
  </conditionalFormatting>
  <conditionalFormatting sqref="B178:C178">
    <cfRule type="cellIs" dxfId="1206" priority="1190" operator="equal">
      <formula>"COMPLETAR"</formula>
    </cfRule>
  </conditionalFormatting>
  <conditionalFormatting sqref="B178:C178">
    <cfRule type="cellIs" dxfId="1205" priority="1189" operator="equal">
      <formula>"COMPLETAR"</formula>
    </cfRule>
  </conditionalFormatting>
  <conditionalFormatting sqref="B178:C178">
    <cfRule type="cellIs" dxfId="1204" priority="1188" operator="equal">
      <formula>"COMPLETAR"</formula>
    </cfRule>
  </conditionalFormatting>
  <conditionalFormatting sqref="B178:C178">
    <cfRule type="cellIs" dxfId="1203" priority="1187" operator="equal">
      <formula>"COMPLETAR"</formula>
    </cfRule>
  </conditionalFormatting>
  <conditionalFormatting sqref="B178:C178">
    <cfRule type="cellIs" dxfId="1202" priority="1186" operator="equal">
      <formula>"COMPLETAR"</formula>
    </cfRule>
  </conditionalFormatting>
  <conditionalFormatting sqref="B178:C178">
    <cfRule type="cellIs" dxfId="1201" priority="1185" operator="equal">
      <formula>"COMPLETAR"</formula>
    </cfRule>
  </conditionalFormatting>
  <conditionalFormatting sqref="B179:C179">
    <cfRule type="cellIs" dxfId="1200" priority="1184" operator="equal">
      <formula>"COMPLETAR"</formula>
    </cfRule>
  </conditionalFormatting>
  <conditionalFormatting sqref="B179:C179">
    <cfRule type="cellIs" dxfId="1199" priority="1183" operator="equal">
      <formula>"COMPLETAR"</formula>
    </cfRule>
  </conditionalFormatting>
  <conditionalFormatting sqref="B179:C179">
    <cfRule type="cellIs" dxfId="1198" priority="1182" operator="equal">
      <formula>"COMPLETAR"</formula>
    </cfRule>
  </conditionalFormatting>
  <conditionalFormatting sqref="B179:C179">
    <cfRule type="cellIs" dxfId="1197" priority="1181" operator="equal">
      <formula>"COMPLETAR"</formula>
    </cfRule>
  </conditionalFormatting>
  <conditionalFormatting sqref="B179:C179">
    <cfRule type="cellIs" dxfId="1196" priority="1180" operator="equal">
      <formula>"COMPLETAR"</formula>
    </cfRule>
  </conditionalFormatting>
  <conditionalFormatting sqref="B179:C179">
    <cfRule type="cellIs" dxfId="1195" priority="1179" operator="equal">
      <formula>"COMPLETAR"</formula>
    </cfRule>
  </conditionalFormatting>
  <conditionalFormatting sqref="B179:C179">
    <cfRule type="cellIs" dxfId="1194" priority="1178" operator="equal">
      <formula>"COMPLETAR"</formula>
    </cfRule>
  </conditionalFormatting>
  <conditionalFormatting sqref="B179:C179">
    <cfRule type="cellIs" dxfId="1193" priority="1177" operator="equal">
      <formula>"COMPLETAR"</formula>
    </cfRule>
  </conditionalFormatting>
  <conditionalFormatting sqref="B179:C179">
    <cfRule type="cellIs" dxfId="1192" priority="1176" operator="equal">
      <formula>"COMPLETAR"</formula>
    </cfRule>
  </conditionalFormatting>
  <conditionalFormatting sqref="B180:C180">
    <cfRule type="cellIs" dxfId="1191" priority="1175" operator="equal">
      <formula>"COMPLETAR"</formula>
    </cfRule>
  </conditionalFormatting>
  <conditionalFormatting sqref="B180:C180">
    <cfRule type="cellIs" dxfId="1190" priority="1174" operator="equal">
      <formula>"COMPLETAR"</formula>
    </cfRule>
  </conditionalFormatting>
  <conditionalFormatting sqref="B180:C180">
    <cfRule type="cellIs" dxfId="1189" priority="1173" operator="equal">
      <formula>"COMPLETAR"</formula>
    </cfRule>
  </conditionalFormatting>
  <conditionalFormatting sqref="B180:C180">
    <cfRule type="cellIs" dxfId="1188" priority="1172" operator="equal">
      <formula>"COMPLETAR"</formula>
    </cfRule>
  </conditionalFormatting>
  <conditionalFormatting sqref="B180:C180">
    <cfRule type="cellIs" dxfId="1187" priority="1171" operator="equal">
      <formula>"COMPLETAR"</formula>
    </cfRule>
  </conditionalFormatting>
  <conditionalFormatting sqref="B180:C180">
    <cfRule type="cellIs" dxfId="1186" priority="1170" operator="equal">
      <formula>"COMPLETAR"</formula>
    </cfRule>
  </conditionalFormatting>
  <conditionalFormatting sqref="B180:C180">
    <cfRule type="cellIs" dxfId="1185" priority="1169" operator="equal">
      <formula>"COMPLETAR"</formula>
    </cfRule>
  </conditionalFormatting>
  <conditionalFormatting sqref="B180:C180">
    <cfRule type="cellIs" dxfId="1184" priority="1168" operator="equal">
      <formula>"COMPLETAR"</formula>
    </cfRule>
  </conditionalFormatting>
  <conditionalFormatting sqref="B180:C180">
    <cfRule type="cellIs" dxfId="1183" priority="1167" operator="equal">
      <formula>"COMPLETAR"</formula>
    </cfRule>
  </conditionalFormatting>
  <conditionalFormatting sqref="B181:C181">
    <cfRule type="cellIs" dxfId="1182" priority="1166" operator="equal">
      <formula>"COMPLETAR"</formula>
    </cfRule>
  </conditionalFormatting>
  <conditionalFormatting sqref="B181:C181">
    <cfRule type="cellIs" dxfId="1181" priority="1165" operator="equal">
      <formula>"COMPLETAR"</formula>
    </cfRule>
  </conditionalFormatting>
  <conditionalFormatting sqref="B181:C181">
    <cfRule type="cellIs" dxfId="1180" priority="1164" operator="equal">
      <formula>"COMPLETAR"</formula>
    </cfRule>
  </conditionalFormatting>
  <conditionalFormatting sqref="B181:C181">
    <cfRule type="cellIs" dxfId="1179" priority="1163" operator="equal">
      <formula>"COMPLETAR"</formula>
    </cfRule>
  </conditionalFormatting>
  <conditionalFormatting sqref="B181:C181">
    <cfRule type="cellIs" dxfId="1178" priority="1162" operator="equal">
      <formula>"COMPLETAR"</formula>
    </cfRule>
  </conditionalFormatting>
  <conditionalFormatting sqref="B181:C181">
    <cfRule type="cellIs" dxfId="1177" priority="1161" operator="equal">
      <formula>"COMPLETAR"</formula>
    </cfRule>
  </conditionalFormatting>
  <conditionalFormatting sqref="B181:C181">
    <cfRule type="cellIs" dxfId="1176" priority="1160" operator="equal">
      <formula>"COMPLETAR"</formula>
    </cfRule>
  </conditionalFormatting>
  <conditionalFormatting sqref="B181:C181">
    <cfRule type="cellIs" dxfId="1175" priority="1159" operator="equal">
      <formula>"COMPLETAR"</formula>
    </cfRule>
  </conditionalFormatting>
  <conditionalFormatting sqref="B181:C181">
    <cfRule type="cellIs" dxfId="1174" priority="1158" operator="equal">
      <formula>"COMPLETAR"</formula>
    </cfRule>
  </conditionalFormatting>
  <conditionalFormatting sqref="B182:C182">
    <cfRule type="cellIs" dxfId="1173" priority="1157" operator="equal">
      <formula>"COMPLETAR"</formula>
    </cfRule>
  </conditionalFormatting>
  <conditionalFormatting sqref="B182:C182">
    <cfRule type="cellIs" dxfId="1172" priority="1156" operator="equal">
      <formula>"COMPLETAR"</formula>
    </cfRule>
  </conditionalFormatting>
  <conditionalFormatting sqref="B182:C182">
    <cfRule type="cellIs" dxfId="1171" priority="1155" operator="equal">
      <formula>"COMPLETAR"</formula>
    </cfRule>
  </conditionalFormatting>
  <conditionalFormatting sqref="B182:C182">
    <cfRule type="cellIs" dxfId="1170" priority="1154" operator="equal">
      <formula>"COMPLETAR"</formula>
    </cfRule>
  </conditionalFormatting>
  <conditionalFormatting sqref="B182:C182">
    <cfRule type="cellIs" dxfId="1169" priority="1153" operator="equal">
      <formula>"COMPLETAR"</formula>
    </cfRule>
  </conditionalFormatting>
  <conditionalFormatting sqref="B182:C182">
    <cfRule type="cellIs" dxfId="1168" priority="1152" operator="equal">
      <formula>"COMPLETAR"</formula>
    </cfRule>
  </conditionalFormatting>
  <conditionalFormatting sqref="B182:C182">
    <cfRule type="cellIs" dxfId="1167" priority="1151" operator="equal">
      <formula>"COMPLETAR"</formula>
    </cfRule>
  </conditionalFormatting>
  <conditionalFormatting sqref="B182:C182">
    <cfRule type="cellIs" dxfId="1166" priority="1150" operator="equal">
      <formula>"COMPLETAR"</formula>
    </cfRule>
  </conditionalFormatting>
  <conditionalFormatting sqref="B182:C182">
    <cfRule type="cellIs" dxfId="1165" priority="1149" operator="equal">
      <formula>"COMPLETAR"</formula>
    </cfRule>
  </conditionalFormatting>
  <conditionalFormatting sqref="B183:C183">
    <cfRule type="cellIs" dxfId="1164" priority="1148" operator="equal">
      <formula>"COMPLETAR"</formula>
    </cfRule>
  </conditionalFormatting>
  <conditionalFormatting sqref="B183:C183">
    <cfRule type="cellIs" dxfId="1163" priority="1147" operator="equal">
      <formula>"COMPLETAR"</formula>
    </cfRule>
  </conditionalFormatting>
  <conditionalFormatting sqref="B183:C183">
    <cfRule type="cellIs" dxfId="1162" priority="1146" operator="equal">
      <formula>"COMPLETAR"</formula>
    </cfRule>
  </conditionalFormatting>
  <conditionalFormatting sqref="B183:C183">
    <cfRule type="cellIs" dxfId="1161" priority="1145" operator="equal">
      <formula>"COMPLETAR"</formula>
    </cfRule>
  </conditionalFormatting>
  <conditionalFormatting sqref="B183:C183">
    <cfRule type="cellIs" dxfId="1160" priority="1144" operator="equal">
      <formula>"COMPLETAR"</formula>
    </cfRule>
  </conditionalFormatting>
  <conditionalFormatting sqref="B183:C183">
    <cfRule type="cellIs" dxfId="1159" priority="1143" operator="equal">
      <formula>"COMPLETAR"</formula>
    </cfRule>
  </conditionalFormatting>
  <conditionalFormatting sqref="B183:C183">
    <cfRule type="cellIs" dxfId="1158" priority="1142" operator="equal">
      <formula>"COMPLETAR"</formula>
    </cfRule>
  </conditionalFormatting>
  <conditionalFormatting sqref="B183:C183">
    <cfRule type="cellIs" dxfId="1157" priority="1141" operator="equal">
      <formula>"COMPLETAR"</formula>
    </cfRule>
  </conditionalFormatting>
  <conditionalFormatting sqref="B183:C183">
    <cfRule type="cellIs" dxfId="1156" priority="1140" operator="equal">
      <formula>"COMPLETAR"</formula>
    </cfRule>
  </conditionalFormatting>
  <conditionalFormatting sqref="B183:C183">
    <cfRule type="cellIs" dxfId="1155" priority="1139" operator="equal">
      <formula>"COMPLETAR"</formula>
    </cfRule>
  </conditionalFormatting>
  <conditionalFormatting sqref="B184:C184">
    <cfRule type="cellIs" dxfId="1154" priority="1138" operator="equal">
      <formula>"COMPLETAR"</formula>
    </cfRule>
  </conditionalFormatting>
  <conditionalFormatting sqref="B184:C184">
    <cfRule type="cellIs" dxfId="1153" priority="1137" operator="equal">
      <formula>"COMPLETAR"</formula>
    </cfRule>
  </conditionalFormatting>
  <conditionalFormatting sqref="B184:C184">
    <cfRule type="cellIs" dxfId="1152" priority="1136" operator="equal">
      <formula>"COMPLETAR"</formula>
    </cfRule>
  </conditionalFormatting>
  <conditionalFormatting sqref="B184:C184">
    <cfRule type="cellIs" dxfId="1151" priority="1135" operator="equal">
      <formula>"COMPLETAR"</formula>
    </cfRule>
  </conditionalFormatting>
  <conditionalFormatting sqref="B184:C184">
    <cfRule type="cellIs" dxfId="1150" priority="1134" operator="equal">
      <formula>"COMPLETAR"</formula>
    </cfRule>
  </conditionalFormatting>
  <conditionalFormatting sqref="B184:C184">
    <cfRule type="cellIs" dxfId="1149" priority="1133" operator="equal">
      <formula>"COMPLETAR"</formula>
    </cfRule>
  </conditionalFormatting>
  <conditionalFormatting sqref="B184:C184">
    <cfRule type="cellIs" dxfId="1148" priority="1132" operator="equal">
      <formula>"COMPLETAR"</formula>
    </cfRule>
  </conditionalFormatting>
  <conditionalFormatting sqref="B184:C184">
    <cfRule type="cellIs" dxfId="1147" priority="1131" operator="equal">
      <formula>"COMPLETAR"</formula>
    </cfRule>
  </conditionalFormatting>
  <conditionalFormatting sqref="B184:C184">
    <cfRule type="cellIs" dxfId="1146" priority="1130" operator="equal">
      <formula>"COMPLETAR"</formula>
    </cfRule>
  </conditionalFormatting>
  <conditionalFormatting sqref="B184:C184">
    <cfRule type="cellIs" dxfId="1145" priority="1129" operator="equal">
      <formula>"COMPLETAR"</formula>
    </cfRule>
  </conditionalFormatting>
  <conditionalFormatting sqref="B184:C184">
    <cfRule type="cellIs" dxfId="1144" priority="1128" operator="equal">
      <formula>"COMPLETAR"</formula>
    </cfRule>
  </conditionalFormatting>
  <conditionalFormatting sqref="B184:C184">
    <cfRule type="cellIs" dxfId="1143" priority="1127" operator="equal">
      <formula>"COMPLETAR"</formula>
    </cfRule>
  </conditionalFormatting>
  <conditionalFormatting sqref="B184:C184">
    <cfRule type="cellIs" dxfId="1142" priority="1126" operator="equal">
      <formula>"COMPLETAR"</formula>
    </cfRule>
  </conditionalFormatting>
  <conditionalFormatting sqref="B184:C184">
    <cfRule type="cellIs" dxfId="1141" priority="1125" operator="equal">
      <formula>"COMPLETAR"</formula>
    </cfRule>
  </conditionalFormatting>
  <conditionalFormatting sqref="B184:C184">
    <cfRule type="cellIs" dxfId="1140" priority="1124" operator="equal">
      <formula>"COMPLETAR"</formula>
    </cfRule>
  </conditionalFormatting>
  <conditionalFormatting sqref="B185:C185">
    <cfRule type="cellIs" dxfId="1139" priority="1123" operator="equal">
      <formula>"COMPLETAR"</formula>
    </cfRule>
  </conditionalFormatting>
  <conditionalFormatting sqref="B185:C185">
    <cfRule type="cellIs" dxfId="1138" priority="1122" operator="equal">
      <formula>"COMPLETAR"</formula>
    </cfRule>
  </conditionalFormatting>
  <conditionalFormatting sqref="B185:C185">
    <cfRule type="cellIs" dxfId="1137" priority="1121" operator="equal">
      <formula>"COMPLETAR"</formula>
    </cfRule>
  </conditionalFormatting>
  <conditionalFormatting sqref="B185:C185">
    <cfRule type="cellIs" dxfId="1136" priority="1120" operator="equal">
      <formula>"COMPLETAR"</formula>
    </cfRule>
  </conditionalFormatting>
  <conditionalFormatting sqref="B185:C185">
    <cfRule type="cellIs" dxfId="1135" priority="1119" operator="equal">
      <formula>"COMPLETAR"</formula>
    </cfRule>
  </conditionalFormatting>
  <conditionalFormatting sqref="B185:C185">
    <cfRule type="cellIs" dxfId="1134" priority="1118" operator="equal">
      <formula>"COMPLETAR"</formula>
    </cfRule>
  </conditionalFormatting>
  <conditionalFormatting sqref="B185:C185">
    <cfRule type="cellIs" dxfId="1133" priority="1117" operator="equal">
      <formula>"COMPLETAR"</formula>
    </cfRule>
  </conditionalFormatting>
  <conditionalFormatting sqref="B185:C185">
    <cfRule type="cellIs" dxfId="1132" priority="1116" operator="equal">
      <formula>"COMPLETAR"</formula>
    </cfRule>
  </conditionalFormatting>
  <conditionalFormatting sqref="B185:C185">
    <cfRule type="cellIs" dxfId="1131" priority="1115" operator="equal">
      <formula>"COMPLETAR"</formula>
    </cfRule>
  </conditionalFormatting>
  <conditionalFormatting sqref="B185:C185">
    <cfRule type="cellIs" dxfId="1130" priority="1114" operator="equal">
      <formula>"COMPLETAR"</formula>
    </cfRule>
  </conditionalFormatting>
  <conditionalFormatting sqref="B185:C185">
    <cfRule type="cellIs" dxfId="1129" priority="1113" operator="equal">
      <formula>"COMPLETAR"</formula>
    </cfRule>
  </conditionalFormatting>
  <conditionalFormatting sqref="B185:C185">
    <cfRule type="cellIs" dxfId="1128" priority="1112" operator="equal">
      <formula>"COMPLETAR"</formula>
    </cfRule>
  </conditionalFormatting>
  <conditionalFormatting sqref="B185:C185">
    <cfRule type="cellIs" dxfId="1127" priority="1111" operator="equal">
      <formula>"COMPLETAR"</formula>
    </cfRule>
  </conditionalFormatting>
  <conditionalFormatting sqref="B185:C185">
    <cfRule type="cellIs" dxfId="1126" priority="1110" operator="equal">
      <formula>"COMPLETAR"</formula>
    </cfRule>
  </conditionalFormatting>
  <conditionalFormatting sqref="B185:C185">
    <cfRule type="cellIs" dxfId="1125" priority="1109" operator="equal">
      <formula>"COMPLETAR"</formula>
    </cfRule>
  </conditionalFormatting>
  <conditionalFormatting sqref="B185:C185">
    <cfRule type="cellIs" dxfId="1124" priority="1108" operator="equal">
      <formula>"COMPLETAR"</formula>
    </cfRule>
  </conditionalFormatting>
  <conditionalFormatting sqref="B186:C186">
    <cfRule type="cellIs" dxfId="1123" priority="1107" operator="equal">
      <formula>"COMPLETAR"</formula>
    </cfRule>
  </conditionalFormatting>
  <conditionalFormatting sqref="B186:C186">
    <cfRule type="cellIs" dxfId="1122" priority="1106" operator="equal">
      <formula>"COMPLETAR"</formula>
    </cfRule>
  </conditionalFormatting>
  <conditionalFormatting sqref="B186:C186">
    <cfRule type="cellIs" dxfId="1121" priority="1105" operator="equal">
      <formula>"COMPLETAR"</formula>
    </cfRule>
  </conditionalFormatting>
  <conditionalFormatting sqref="B186:C186">
    <cfRule type="cellIs" dxfId="1120" priority="1104" operator="equal">
      <formula>"COMPLETAR"</formula>
    </cfRule>
  </conditionalFormatting>
  <conditionalFormatting sqref="B186:C186">
    <cfRule type="cellIs" dxfId="1119" priority="1103" operator="equal">
      <formula>"COMPLETAR"</formula>
    </cfRule>
  </conditionalFormatting>
  <conditionalFormatting sqref="B186:C186">
    <cfRule type="cellIs" dxfId="1118" priority="1102" operator="equal">
      <formula>"COMPLETAR"</formula>
    </cfRule>
  </conditionalFormatting>
  <conditionalFormatting sqref="B186:C186">
    <cfRule type="cellIs" dxfId="1117" priority="1101" operator="equal">
      <formula>"COMPLETAR"</formula>
    </cfRule>
  </conditionalFormatting>
  <conditionalFormatting sqref="B186:C186">
    <cfRule type="cellIs" dxfId="1116" priority="1100" operator="equal">
      <formula>"COMPLETAR"</formula>
    </cfRule>
  </conditionalFormatting>
  <conditionalFormatting sqref="B186:C186">
    <cfRule type="cellIs" dxfId="1115" priority="1099" operator="equal">
      <formula>"COMPLETAR"</formula>
    </cfRule>
  </conditionalFormatting>
  <conditionalFormatting sqref="B186:C186">
    <cfRule type="cellIs" dxfId="1114" priority="1098" operator="equal">
      <formula>"COMPLETAR"</formula>
    </cfRule>
  </conditionalFormatting>
  <conditionalFormatting sqref="B186:C186">
    <cfRule type="cellIs" dxfId="1113" priority="1097" operator="equal">
      <formula>"COMPLETAR"</formula>
    </cfRule>
  </conditionalFormatting>
  <conditionalFormatting sqref="B186:C186">
    <cfRule type="cellIs" dxfId="1112" priority="1096" operator="equal">
      <formula>"COMPLETAR"</formula>
    </cfRule>
  </conditionalFormatting>
  <conditionalFormatting sqref="B186:C186">
    <cfRule type="cellIs" dxfId="1111" priority="1095" operator="equal">
      <formula>"COMPLETAR"</formula>
    </cfRule>
  </conditionalFormatting>
  <conditionalFormatting sqref="B186:C186">
    <cfRule type="cellIs" dxfId="1110" priority="1094" operator="equal">
      <formula>"COMPLETAR"</formula>
    </cfRule>
  </conditionalFormatting>
  <conditionalFormatting sqref="B186:C186">
    <cfRule type="cellIs" dxfId="1109" priority="1093" operator="equal">
      <formula>"COMPLETAR"</formula>
    </cfRule>
  </conditionalFormatting>
  <conditionalFormatting sqref="B186:C186">
    <cfRule type="cellIs" dxfId="1108" priority="1092" operator="equal">
      <formula>"COMPLETAR"</formula>
    </cfRule>
  </conditionalFormatting>
  <conditionalFormatting sqref="B186:C186">
    <cfRule type="cellIs" dxfId="1107" priority="1091" operator="equal">
      <formula>"COMPLETAR"</formula>
    </cfRule>
  </conditionalFormatting>
  <conditionalFormatting sqref="B187:C187">
    <cfRule type="cellIs" dxfId="1106" priority="1090" operator="equal">
      <formula>"COMPLETAR"</formula>
    </cfRule>
  </conditionalFormatting>
  <conditionalFormatting sqref="B187:C187">
    <cfRule type="cellIs" dxfId="1105" priority="1089" operator="equal">
      <formula>"COMPLETAR"</formula>
    </cfRule>
  </conditionalFormatting>
  <conditionalFormatting sqref="B187:C187">
    <cfRule type="cellIs" dxfId="1104" priority="1088" operator="equal">
      <formula>"COMPLETAR"</formula>
    </cfRule>
  </conditionalFormatting>
  <conditionalFormatting sqref="B187:C187">
    <cfRule type="cellIs" dxfId="1103" priority="1087" operator="equal">
      <formula>"COMPLETAR"</formula>
    </cfRule>
  </conditionalFormatting>
  <conditionalFormatting sqref="B187:C187">
    <cfRule type="cellIs" dxfId="1102" priority="1086" operator="equal">
      <formula>"COMPLETAR"</formula>
    </cfRule>
  </conditionalFormatting>
  <conditionalFormatting sqref="B187:C187">
    <cfRule type="cellIs" dxfId="1101" priority="1085" operator="equal">
      <formula>"COMPLETAR"</formula>
    </cfRule>
  </conditionalFormatting>
  <conditionalFormatting sqref="B187:C187">
    <cfRule type="cellIs" dxfId="1100" priority="1084" operator="equal">
      <formula>"COMPLETAR"</formula>
    </cfRule>
  </conditionalFormatting>
  <conditionalFormatting sqref="B187:C187">
    <cfRule type="cellIs" dxfId="1099" priority="1083" operator="equal">
      <formula>"COMPLETAR"</formula>
    </cfRule>
  </conditionalFormatting>
  <conditionalFormatting sqref="B187:C187">
    <cfRule type="cellIs" dxfId="1098" priority="1082" operator="equal">
      <formula>"COMPLETAR"</formula>
    </cfRule>
  </conditionalFormatting>
  <conditionalFormatting sqref="B187:C187">
    <cfRule type="cellIs" dxfId="1097" priority="1081" operator="equal">
      <formula>"COMPLETAR"</formula>
    </cfRule>
  </conditionalFormatting>
  <conditionalFormatting sqref="B187:C187">
    <cfRule type="cellIs" dxfId="1096" priority="1080" operator="equal">
      <formula>"COMPLETAR"</formula>
    </cfRule>
  </conditionalFormatting>
  <conditionalFormatting sqref="B187:C187">
    <cfRule type="cellIs" dxfId="1095" priority="1079" operator="equal">
      <formula>"COMPLETAR"</formula>
    </cfRule>
  </conditionalFormatting>
  <conditionalFormatting sqref="B187:C187">
    <cfRule type="cellIs" dxfId="1094" priority="1078" operator="equal">
      <formula>"COMPLETAR"</formula>
    </cfRule>
  </conditionalFormatting>
  <conditionalFormatting sqref="B187:C187">
    <cfRule type="cellIs" dxfId="1093" priority="1077" operator="equal">
      <formula>"COMPLETAR"</formula>
    </cfRule>
  </conditionalFormatting>
  <conditionalFormatting sqref="B187:C187">
    <cfRule type="cellIs" dxfId="1092" priority="1076" operator="equal">
      <formula>"COMPLETAR"</formula>
    </cfRule>
  </conditionalFormatting>
  <conditionalFormatting sqref="B187:C187">
    <cfRule type="cellIs" dxfId="1091" priority="1075" operator="equal">
      <formula>"COMPLETAR"</formula>
    </cfRule>
  </conditionalFormatting>
  <conditionalFormatting sqref="B187:C187">
    <cfRule type="cellIs" dxfId="1090" priority="1074" operator="equal">
      <formula>"COMPLETAR"</formula>
    </cfRule>
  </conditionalFormatting>
  <conditionalFormatting sqref="B188:C188">
    <cfRule type="cellIs" dxfId="1089" priority="1073" operator="equal">
      <formula>"COMPLETAR"</formula>
    </cfRule>
  </conditionalFormatting>
  <conditionalFormatting sqref="B188:C188">
    <cfRule type="cellIs" dxfId="1088" priority="1072" operator="equal">
      <formula>"COMPLETAR"</formula>
    </cfRule>
  </conditionalFormatting>
  <conditionalFormatting sqref="B188:C188">
    <cfRule type="cellIs" dxfId="1087" priority="1071" operator="equal">
      <formula>"COMPLETAR"</formula>
    </cfRule>
  </conditionalFormatting>
  <conditionalFormatting sqref="B188:C188">
    <cfRule type="cellIs" dxfId="1086" priority="1070" operator="equal">
      <formula>"COMPLETAR"</formula>
    </cfRule>
  </conditionalFormatting>
  <conditionalFormatting sqref="B188:C188">
    <cfRule type="cellIs" dxfId="1085" priority="1069" operator="equal">
      <formula>"COMPLETAR"</formula>
    </cfRule>
  </conditionalFormatting>
  <conditionalFormatting sqref="B188:C188">
    <cfRule type="cellIs" dxfId="1084" priority="1068" operator="equal">
      <formula>"COMPLETAR"</formula>
    </cfRule>
  </conditionalFormatting>
  <conditionalFormatting sqref="B188:C188">
    <cfRule type="cellIs" dxfId="1083" priority="1067" operator="equal">
      <formula>"COMPLETAR"</formula>
    </cfRule>
  </conditionalFormatting>
  <conditionalFormatting sqref="B188:C188">
    <cfRule type="cellIs" dxfId="1082" priority="1066" operator="equal">
      <formula>"COMPLETAR"</formula>
    </cfRule>
  </conditionalFormatting>
  <conditionalFormatting sqref="B188:C188">
    <cfRule type="cellIs" dxfId="1081" priority="1065" operator="equal">
      <formula>"COMPLETAR"</formula>
    </cfRule>
  </conditionalFormatting>
  <conditionalFormatting sqref="B188:C188">
    <cfRule type="cellIs" dxfId="1080" priority="1064" operator="equal">
      <formula>"COMPLETAR"</formula>
    </cfRule>
  </conditionalFormatting>
  <conditionalFormatting sqref="B188:C188">
    <cfRule type="cellIs" dxfId="1079" priority="1063" operator="equal">
      <formula>"COMPLETAR"</formula>
    </cfRule>
  </conditionalFormatting>
  <conditionalFormatting sqref="B188:C188">
    <cfRule type="cellIs" dxfId="1078" priority="1062" operator="equal">
      <formula>"COMPLETAR"</formula>
    </cfRule>
  </conditionalFormatting>
  <conditionalFormatting sqref="B188:C188">
    <cfRule type="cellIs" dxfId="1077" priority="1061" operator="equal">
      <formula>"COMPLETAR"</formula>
    </cfRule>
  </conditionalFormatting>
  <conditionalFormatting sqref="B188:C188">
    <cfRule type="cellIs" dxfId="1076" priority="1060" operator="equal">
      <formula>"COMPLETAR"</formula>
    </cfRule>
  </conditionalFormatting>
  <conditionalFormatting sqref="B188:C188">
    <cfRule type="cellIs" dxfId="1075" priority="1059" operator="equal">
      <formula>"COMPLETAR"</formula>
    </cfRule>
  </conditionalFormatting>
  <conditionalFormatting sqref="B188:C188">
    <cfRule type="cellIs" dxfId="1074" priority="1058" operator="equal">
      <formula>"COMPLETAR"</formula>
    </cfRule>
  </conditionalFormatting>
  <conditionalFormatting sqref="B188:C188">
    <cfRule type="cellIs" dxfId="1073" priority="1057" operator="equal">
      <formula>"COMPLETAR"</formula>
    </cfRule>
  </conditionalFormatting>
  <conditionalFormatting sqref="B189:C192">
    <cfRule type="cellIs" dxfId="1072" priority="1056" operator="equal">
      <formula>"COMPLETAR"</formula>
    </cfRule>
  </conditionalFormatting>
  <conditionalFormatting sqref="B189:C189">
    <cfRule type="cellIs" dxfId="1071" priority="1055" operator="equal">
      <formula>"COMPLETAR"</formula>
    </cfRule>
  </conditionalFormatting>
  <conditionalFormatting sqref="B189:C189">
    <cfRule type="cellIs" dxfId="1070" priority="1054" operator="equal">
      <formula>"COMPLETAR"</formula>
    </cfRule>
  </conditionalFormatting>
  <conditionalFormatting sqref="B189:C189">
    <cfRule type="cellIs" dxfId="1069" priority="1053" operator="equal">
      <formula>"COMPLETAR"</formula>
    </cfRule>
  </conditionalFormatting>
  <conditionalFormatting sqref="B189:C189">
    <cfRule type="cellIs" dxfId="1068" priority="1052" operator="equal">
      <formula>"COMPLETAR"</formula>
    </cfRule>
  </conditionalFormatting>
  <conditionalFormatting sqref="B189:C189">
    <cfRule type="cellIs" dxfId="1067" priority="1051" operator="equal">
      <formula>"COMPLETAR"</formula>
    </cfRule>
  </conditionalFormatting>
  <conditionalFormatting sqref="B189:C189">
    <cfRule type="cellIs" dxfId="1066" priority="1050" operator="equal">
      <formula>"COMPLETAR"</formula>
    </cfRule>
  </conditionalFormatting>
  <conditionalFormatting sqref="B189:C189">
    <cfRule type="cellIs" dxfId="1065" priority="1049" operator="equal">
      <formula>"COMPLETAR"</formula>
    </cfRule>
  </conditionalFormatting>
  <conditionalFormatting sqref="B189:C189">
    <cfRule type="cellIs" dxfId="1064" priority="1048" operator="equal">
      <formula>"COMPLETAR"</formula>
    </cfRule>
  </conditionalFormatting>
  <conditionalFormatting sqref="B189:C189">
    <cfRule type="cellIs" dxfId="1063" priority="1047" operator="equal">
      <formula>"COMPLETAR"</formula>
    </cfRule>
  </conditionalFormatting>
  <conditionalFormatting sqref="B189:C189">
    <cfRule type="cellIs" dxfId="1062" priority="1046" operator="equal">
      <formula>"COMPLETAR"</formula>
    </cfRule>
  </conditionalFormatting>
  <conditionalFormatting sqref="B189:C189">
    <cfRule type="cellIs" dxfId="1061" priority="1045" operator="equal">
      <formula>"COMPLETAR"</formula>
    </cfRule>
  </conditionalFormatting>
  <conditionalFormatting sqref="B189:C189">
    <cfRule type="cellIs" dxfId="1060" priority="1044" operator="equal">
      <formula>"COMPLETAR"</formula>
    </cfRule>
  </conditionalFormatting>
  <conditionalFormatting sqref="B189:C189">
    <cfRule type="cellIs" dxfId="1059" priority="1043" operator="equal">
      <formula>"COMPLETAR"</formula>
    </cfRule>
  </conditionalFormatting>
  <conditionalFormatting sqref="B189:C189">
    <cfRule type="cellIs" dxfId="1058" priority="1042" operator="equal">
      <formula>"COMPLETAR"</formula>
    </cfRule>
  </conditionalFormatting>
  <conditionalFormatting sqref="B189:C189">
    <cfRule type="cellIs" dxfId="1057" priority="1041" operator="equal">
      <formula>"COMPLETAR"</formula>
    </cfRule>
  </conditionalFormatting>
  <conditionalFormatting sqref="B189:C189">
    <cfRule type="cellIs" dxfId="1056" priority="1040" operator="equal">
      <formula>"COMPLETAR"</formula>
    </cfRule>
  </conditionalFormatting>
  <conditionalFormatting sqref="B190:C190">
    <cfRule type="cellIs" dxfId="1055" priority="1039" operator="equal">
      <formula>"COMPLETAR"</formula>
    </cfRule>
  </conditionalFormatting>
  <conditionalFormatting sqref="B190:C190">
    <cfRule type="cellIs" dxfId="1054" priority="1038" operator="equal">
      <formula>"COMPLETAR"</formula>
    </cfRule>
  </conditionalFormatting>
  <conditionalFormatting sqref="B190:C190">
    <cfRule type="cellIs" dxfId="1053" priority="1037" operator="equal">
      <formula>"COMPLETAR"</formula>
    </cfRule>
  </conditionalFormatting>
  <conditionalFormatting sqref="B190:C190">
    <cfRule type="cellIs" dxfId="1052" priority="1036" operator="equal">
      <formula>"COMPLETAR"</formula>
    </cfRule>
  </conditionalFormatting>
  <conditionalFormatting sqref="B190:C190">
    <cfRule type="cellIs" dxfId="1051" priority="1035" operator="equal">
      <formula>"COMPLETAR"</formula>
    </cfRule>
  </conditionalFormatting>
  <conditionalFormatting sqref="B190:C190">
    <cfRule type="cellIs" dxfId="1050" priority="1034" operator="equal">
      <formula>"COMPLETAR"</formula>
    </cfRule>
  </conditionalFormatting>
  <conditionalFormatting sqref="B190:C190">
    <cfRule type="cellIs" dxfId="1049" priority="1033" operator="equal">
      <formula>"COMPLETAR"</formula>
    </cfRule>
  </conditionalFormatting>
  <conditionalFormatting sqref="B190:C190">
    <cfRule type="cellIs" dxfId="1048" priority="1032" operator="equal">
      <formula>"COMPLETAR"</formula>
    </cfRule>
  </conditionalFormatting>
  <conditionalFormatting sqref="B190:C190">
    <cfRule type="cellIs" dxfId="1047" priority="1031" operator="equal">
      <formula>"COMPLETAR"</formula>
    </cfRule>
  </conditionalFormatting>
  <conditionalFormatting sqref="B190:C190">
    <cfRule type="cellIs" dxfId="1046" priority="1030" operator="equal">
      <formula>"COMPLETAR"</formula>
    </cfRule>
  </conditionalFormatting>
  <conditionalFormatting sqref="B190:C190">
    <cfRule type="cellIs" dxfId="1045" priority="1029" operator="equal">
      <formula>"COMPLETAR"</formula>
    </cfRule>
  </conditionalFormatting>
  <conditionalFormatting sqref="B190:C190">
    <cfRule type="cellIs" dxfId="1044" priority="1028" operator="equal">
      <formula>"COMPLETAR"</formula>
    </cfRule>
  </conditionalFormatting>
  <conditionalFormatting sqref="B190:C190">
    <cfRule type="cellIs" dxfId="1043" priority="1027" operator="equal">
      <formula>"COMPLETAR"</formula>
    </cfRule>
  </conditionalFormatting>
  <conditionalFormatting sqref="B190:C190">
    <cfRule type="cellIs" dxfId="1042" priority="1026" operator="equal">
      <formula>"COMPLETAR"</formula>
    </cfRule>
  </conditionalFormatting>
  <conditionalFormatting sqref="B190:C190">
    <cfRule type="cellIs" dxfId="1041" priority="1025" operator="equal">
      <formula>"COMPLETAR"</formula>
    </cfRule>
  </conditionalFormatting>
  <conditionalFormatting sqref="B190:C190">
    <cfRule type="cellIs" dxfId="1040" priority="1024" operator="equal">
      <formula>"COMPLETAR"</formula>
    </cfRule>
  </conditionalFormatting>
  <conditionalFormatting sqref="B190:C190">
    <cfRule type="cellIs" dxfId="1039" priority="1023" operator="equal">
      <formula>"COMPLETAR"</formula>
    </cfRule>
  </conditionalFormatting>
  <conditionalFormatting sqref="B191:C191">
    <cfRule type="cellIs" dxfId="1038" priority="1022" operator="equal">
      <formula>"COMPLETAR"</formula>
    </cfRule>
  </conditionalFormatting>
  <conditionalFormatting sqref="B191:C191">
    <cfRule type="cellIs" dxfId="1037" priority="1021" operator="equal">
      <formula>"COMPLETAR"</formula>
    </cfRule>
  </conditionalFormatting>
  <conditionalFormatting sqref="B191:C191">
    <cfRule type="cellIs" dxfId="1036" priority="1020" operator="equal">
      <formula>"COMPLETAR"</formula>
    </cfRule>
  </conditionalFormatting>
  <conditionalFormatting sqref="B191:C191">
    <cfRule type="cellIs" dxfId="1035" priority="1019" operator="equal">
      <formula>"COMPLETAR"</formula>
    </cfRule>
  </conditionalFormatting>
  <conditionalFormatting sqref="B191:C191">
    <cfRule type="cellIs" dxfId="1034" priority="1018" operator="equal">
      <formula>"COMPLETAR"</formula>
    </cfRule>
  </conditionalFormatting>
  <conditionalFormatting sqref="B191:C191">
    <cfRule type="cellIs" dxfId="1033" priority="1017" operator="equal">
      <formula>"COMPLETAR"</formula>
    </cfRule>
  </conditionalFormatting>
  <conditionalFormatting sqref="B191:C191">
    <cfRule type="cellIs" dxfId="1032" priority="1016" operator="equal">
      <formula>"COMPLETAR"</formula>
    </cfRule>
  </conditionalFormatting>
  <conditionalFormatting sqref="B191:C191">
    <cfRule type="cellIs" dxfId="1031" priority="1015" operator="equal">
      <formula>"COMPLETAR"</formula>
    </cfRule>
  </conditionalFormatting>
  <conditionalFormatting sqref="B191:C191">
    <cfRule type="cellIs" dxfId="1030" priority="1014" operator="equal">
      <formula>"COMPLETAR"</formula>
    </cfRule>
  </conditionalFormatting>
  <conditionalFormatting sqref="B191:C191">
    <cfRule type="cellIs" dxfId="1029" priority="1013" operator="equal">
      <formula>"COMPLETAR"</formula>
    </cfRule>
  </conditionalFormatting>
  <conditionalFormatting sqref="B191:C191">
    <cfRule type="cellIs" dxfId="1028" priority="1012" operator="equal">
      <formula>"COMPLETAR"</formula>
    </cfRule>
  </conditionalFormatting>
  <conditionalFormatting sqref="B191:C191">
    <cfRule type="cellIs" dxfId="1027" priority="1011" operator="equal">
      <formula>"COMPLETAR"</formula>
    </cfRule>
  </conditionalFormatting>
  <conditionalFormatting sqref="B191:C191">
    <cfRule type="cellIs" dxfId="1026" priority="1010" operator="equal">
      <formula>"COMPLETAR"</formula>
    </cfRule>
  </conditionalFormatting>
  <conditionalFormatting sqref="B191:C191">
    <cfRule type="cellIs" dxfId="1025" priority="1009" operator="equal">
      <formula>"COMPLETAR"</formula>
    </cfRule>
  </conditionalFormatting>
  <conditionalFormatting sqref="B191:C191">
    <cfRule type="cellIs" dxfId="1024" priority="1008" operator="equal">
      <formula>"COMPLETAR"</formula>
    </cfRule>
  </conditionalFormatting>
  <conditionalFormatting sqref="B191:C191">
    <cfRule type="cellIs" dxfId="1023" priority="1007" operator="equal">
      <formula>"COMPLETAR"</formula>
    </cfRule>
  </conditionalFormatting>
  <conditionalFormatting sqref="B191:C191">
    <cfRule type="cellIs" dxfId="1022" priority="1006" operator="equal">
      <formula>"COMPLETAR"</formula>
    </cfRule>
  </conditionalFormatting>
  <conditionalFormatting sqref="B192:C192">
    <cfRule type="cellIs" dxfId="1021" priority="1005" operator="equal">
      <formula>"COMPLETAR"</formula>
    </cfRule>
  </conditionalFormatting>
  <conditionalFormatting sqref="B192:C192">
    <cfRule type="cellIs" dxfId="1020" priority="1004" operator="equal">
      <formula>"COMPLETAR"</formula>
    </cfRule>
  </conditionalFormatting>
  <conditionalFormatting sqref="B192:C192">
    <cfRule type="cellIs" dxfId="1019" priority="1003" operator="equal">
      <formula>"COMPLETAR"</formula>
    </cfRule>
  </conditionalFormatting>
  <conditionalFormatting sqref="B192:C192">
    <cfRule type="cellIs" dxfId="1018" priority="1002" operator="equal">
      <formula>"COMPLETAR"</formula>
    </cfRule>
  </conditionalFormatting>
  <conditionalFormatting sqref="B192:C192">
    <cfRule type="cellIs" dxfId="1017" priority="1001" operator="equal">
      <formula>"COMPLETAR"</formula>
    </cfRule>
  </conditionalFormatting>
  <conditionalFormatting sqref="B192:C192">
    <cfRule type="cellIs" dxfId="1016" priority="1000" operator="equal">
      <formula>"COMPLETAR"</formula>
    </cfRule>
  </conditionalFormatting>
  <conditionalFormatting sqref="B192:C192">
    <cfRule type="cellIs" dxfId="1015" priority="999" operator="equal">
      <formula>"COMPLETAR"</formula>
    </cfRule>
  </conditionalFormatting>
  <conditionalFormatting sqref="B192:C192">
    <cfRule type="cellIs" dxfId="1014" priority="998" operator="equal">
      <formula>"COMPLETAR"</formula>
    </cfRule>
  </conditionalFormatting>
  <conditionalFormatting sqref="B192:C192">
    <cfRule type="cellIs" dxfId="1013" priority="997" operator="equal">
      <formula>"COMPLETAR"</formula>
    </cfRule>
  </conditionalFormatting>
  <conditionalFormatting sqref="B192:C192">
    <cfRule type="cellIs" dxfId="1012" priority="996" operator="equal">
      <formula>"COMPLETAR"</formula>
    </cfRule>
  </conditionalFormatting>
  <conditionalFormatting sqref="B192:C192">
    <cfRule type="cellIs" dxfId="1011" priority="995" operator="equal">
      <formula>"COMPLETAR"</formula>
    </cfRule>
  </conditionalFormatting>
  <conditionalFormatting sqref="B192:C192">
    <cfRule type="cellIs" dxfId="1010" priority="994" operator="equal">
      <formula>"COMPLETAR"</formula>
    </cfRule>
  </conditionalFormatting>
  <conditionalFormatting sqref="B192:C192">
    <cfRule type="cellIs" dxfId="1009" priority="993" operator="equal">
      <formula>"COMPLETAR"</formula>
    </cfRule>
  </conditionalFormatting>
  <conditionalFormatting sqref="B192:C192">
    <cfRule type="cellIs" dxfId="1008" priority="992" operator="equal">
      <formula>"COMPLETAR"</formula>
    </cfRule>
  </conditionalFormatting>
  <conditionalFormatting sqref="B192:C192">
    <cfRule type="cellIs" dxfId="1007" priority="991" operator="equal">
      <formula>"COMPLETAR"</formula>
    </cfRule>
  </conditionalFormatting>
  <conditionalFormatting sqref="B192:C192">
    <cfRule type="cellIs" dxfId="1006" priority="990" operator="equal">
      <formula>"COMPLETAR"</formula>
    </cfRule>
  </conditionalFormatting>
  <conditionalFormatting sqref="B192:C192">
    <cfRule type="cellIs" dxfId="1005" priority="989" operator="equal">
      <formula>"COMPLETAR"</formula>
    </cfRule>
  </conditionalFormatting>
  <conditionalFormatting sqref="B193:C196">
    <cfRule type="cellIs" dxfId="1004" priority="988" operator="equal">
      <formula>"COMPLETAR"</formula>
    </cfRule>
  </conditionalFormatting>
  <conditionalFormatting sqref="B193:C193">
    <cfRule type="cellIs" dxfId="1003" priority="987" operator="equal">
      <formula>"COMPLETAR"</formula>
    </cfRule>
  </conditionalFormatting>
  <conditionalFormatting sqref="B193:C193">
    <cfRule type="cellIs" dxfId="1002" priority="986" operator="equal">
      <formula>"COMPLETAR"</formula>
    </cfRule>
  </conditionalFormatting>
  <conditionalFormatting sqref="B193:C193">
    <cfRule type="cellIs" dxfId="1001" priority="985" operator="equal">
      <formula>"COMPLETAR"</formula>
    </cfRule>
  </conditionalFormatting>
  <conditionalFormatting sqref="B193:C193">
    <cfRule type="cellIs" dxfId="1000" priority="984" operator="equal">
      <formula>"COMPLETAR"</formula>
    </cfRule>
  </conditionalFormatting>
  <conditionalFormatting sqref="B193:C193">
    <cfRule type="cellIs" dxfId="999" priority="983" operator="equal">
      <formula>"COMPLETAR"</formula>
    </cfRule>
  </conditionalFormatting>
  <conditionalFormatting sqref="B193:C193">
    <cfRule type="cellIs" dxfId="998" priority="982" operator="equal">
      <formula>"COMPLETAR"</formula>
    </cfRule>
  </conditionalFormatting>
  <conditionalFormatting sqref="B193:C193">
    <cfRule type="cellIs" dxfId="997" priority="981" operator="equal">
      <formula>"COMPLETAR"</formula>
    </cfRule>
  </conditionalFormatting>
  <conditionalFormatting sqref="B193:C193">
    <cfRule type="cellIs" dxfId="996" priority="980" operator="equal">
      <formula>"COMPLETAR"</formula>
    </cfRule>
  </conditionalFormatting>
  <conditionalFormatting sqref="B193:C193">
    <cfRule type="cellIs" dxfId="995" priority="979" operator="equal">
      <formula>"COMPLETAR"</formula>
    </cfRule>
  </conditionalFormatting>
  <conditionalFormatting sqref="B193:C193">
    <cfRule type="cellIs" dxfId="994" priority="978" operator="equal">
      <formula>"COMPLETAR"</formula>
    </cfRule>
  </conditionalFormatting>
  <conditionalFormatting sqref="B193:C193">
    <cfRule type="cellIs" dxfId="993" priority="977" operator="equal">
      <formula>"COMPLETAR"</formula>
    </cfRule>
  </conditionalFormatting>
  <conditionalFormatting sqref="B193:C193">
    <cfRule type="cellIs" dxfId="992" priority="976" operator="equal">
      <formula>"COMPLETAR"</formula>
    </cfRule>
  </conditionalFormatting>
  <conditionalFormatting sqref="B193:C193">
    <cfRule type="cellIs" dxfId="991" priority="975" operator="equal">
      <formula>"COMPLETAR"</formula>
    </cfRule>
  </conditionalFormatting>
  <conditionalFormatting sqref="B193:C193">
    <cfRule type="cellIs" dxfId="990" priority="974" operator="equal">
      <formula>"COMPLETAR"</formula>
    </cfRule>
  </conditionalFormatting>
  <conditionalFormatting sqref="B193:C193">
    <cfRule type="cellIs" dxfId="989" priority="973" operator="equal">
      <formula>"COMPLETAR"</formula>
    </cfRule>
  </conditionalFormatting>
  <conditionalFormatting sqref="B193:C193">
    <cfRule type="cellIs" dxfId="988" priority="972" operator="equal">
      <formula>"COMPLETAR"</formula>
    </cfRule>
  </conditionalFormatting>
  <conditionalFormatting sqref="B194:C194">
    <cfRule type="cellIs" dxfId="987" priority="971" operator="equal">
      <formula>"COMPLETAR"</formula>
    </cfRule>
  </conditionalFormatting>
  <conditionalFormatting sqref="B194:C194">
    <cfRule type="cellIs" dxfId="986" priority="970" operator="equal">
      <formula>"COMPLETAR"</formula>
    </cfRule>
  </conditionalFormatting>
  <conditionalFormatting sqref="B194:C194">
    <cfRule type="cellIs" dxfId="985" priority="969" operator="equal">
      <formula>"COMPLETAR"</formula>
    </cfRule>
  </conditionalFormatting>
  <conditionalFormatting sqref="B194:C194">
    <cfRule type="cellIs" dxfId="984" priority="968" operator="equal">
      <formula>"COMPLETAR"</formula>
    </cfRule>
  </conditionalFormatting>
  <conditionalFormatting sqref="B194:C194">
    <cfRule type="cellIs" dxfId="983" priority="967" operator="equal">
      <formula>"COMPLETAR"</formula>
    </cfRule>
  </conditionalFormatting>
  <conditionalFormatting sqref="B194:C194">
    <cfRule type="cellIs" dxfId="982" priority="966" operator="equal">
      <formula>"COMPLETAR"</formula>
    </cfRule>
  </conditionalFormatting>
  <conditionalFormatting sqref="B194:C194">
    <cfRule type="cellIs" dxfId="981" priority="965" operator="equal">
      <formula>"COMPLETAR"</formula>
    </cfRule>
  </conditionalFormatting>
  <conditionalFormatting sqref="B194:C194">
    <cfRule type="cellIs" dxfId="980" priority="964" operator="equal">
      <formula>"COMPLETAR"</formula>
    </cfRule>
  </conditionalFormatting>
  <conditionalFormatting sqref="B194:C194">
    <cfRule type="cellIs" dxfId="979" priority="963" operator="equal">
      <formula>"COMPLETAR"</formula>
    </cfRule>
  </conditionalFormatting>
  <conditionalFormatting sqref="B194:C194">
    <cfRule type="cellIs" dxfId="978" priority="962" operator="equal">
      <formula>"COMPLETAR"</formula>
    </cfRule>
  </conditionalFormatting>
  <conditionalFormatting sqref="B194:C194">
    <cfRule type="cellIs" dxfId="977" priority="961" operator="equal">
      <formula>"COMPLETAR"</formula>
    </cfRule>
  </conditionalFormatting>
  <conditionalFormatting sqref="B194:C194">
    <cfRule type="cellIs" dxfId="976" priority="960" operator="equal">
      <formula>"COMPLETAR"</formula>
    </cfRule>
  </conditionalFormatting>
  <conditionalFormatting sqref="B194:C194">
    <cfRule type="cellIs" dxfId="975" priority="959" operator="equal">
      <formula>"COMPLETAR"</formula>
    </cfRule>
  </conditionalFormatting>
  <conditionalFormatting sqref="B194:C194">
    <cfRule type="cellIs" dxfId="974" priority="958" operator="equal">
      <formula>"COMPLETAR"</formula>
    </cfRule>
  </conditionalFormatting>
  <conditionalFormatting sqref="B194:C194">
    <cfRule type="cellIs" dxfId="973" priority="957" operator="equal">
      <formula>"COMPLETAR"</formula>
    </cfRule>
  </conditionalFormatting>
  <conditionalFormatting sqref="B194:C194">
    <cfRule type="cellIs" dxfId="972" priority="956" operator="equal">
      <formula>"COMPLETAR"</formula>
    </cfRule>
  </conditionalFormatting>
  <conditionalFormatting sqref="B194:C194">
    <cfRule type="cellIs" dxfId="971" priority="955" operator="equal">
      <formula>"COMPLETAR"</formula>
    </cfRule>
  </conditionalFormatting>
  <conditionalFormatting sqref="B195:C195">
    <cfRule type="cellIs" dxfId="970" priority="954" operator="equal">
      <formula>"COMPLETAR"</formula>
    </cfRule>
  </conditionalFormatting>
  <conditionalFormatting sqref="B195:C195">
    <cfRule type="cellIs" dxfId="969" priority="953" operator="equal">
      <formula>"COMPLETAR"</formula>
    </cfRule>
  </conditionalFormatting>
  <conditionalFormatting sqref="B195:C195">
    <cfRule type="cellIs" dxfId="968" priority="952" operator="equal">
      <formula>"COMPLETAR"</formula>
    </cfRule>
  </conditionalFormatting>
  <conditionalFormatting sqref="B195:C195">
    <cfRule type="cellIs" dxfId="967" priority="951" operator="equal">
      <formula>"COMPLETAR"</formula>
    </cfRule>
  </conditionalFormatting>
  <conditionalFormatting sqref="B195:C195">
    <cfRule type="cellIs" dxfId="966" priority="950" operator="equal">
      <formula>"COMPLETAR"</formula>
    </cfRule>
  </conditionalFormatting>
  <conditionalFormatting sqref="B195:C195">
    <cfRule type="cellIs" dxfId="965" priority="949" operator="equal">
      <formula>"COMPLETAR"</formula>
    </cfRule>
  </conditionalFormatting>
  <conditionalFormatting sqref="B195:C195">
    <cfRule type="cellIs" dxfId="964" priority="948" operator="equal">
      <formula>"COMPLETAR"</formula>
    </cfRule>
  </conditionalFormatting>
  <conditionalFormatting sqref="B195:C195">
    <cfRule type="cellIs" dxfId="963" priority="947" operator="equal">
      <formula>"COMPLETAR"</formula>
    </cfRule>
  </conditionalFormatting>
  <conditionalFormatting sqref="B195:C195">
    <cfRule type="cellIs" dxfId="962" priority="946" operator="equal">
      <formula>"COMPLETAR"</formula>
    </cfRule>
  </conditionalFormatting>
  <conditionalFormatting sqref="B195:C195">
    <cfRule type="cellIs" dxfId="961" priority="945" operator="equal">
      <formula>"COMPLETAR"</formula>
    </cfRule>
  </conditionalFormatting>
  <conditionalFormatting sqref="B195:C195">
    <cfRule type="cellIs" dxfId="960" priority="944" operator="equal">
      <formula>"COMPLETAR"</formula>
    </cfRule>
  </conditionalFormatting>
  <conditionalFormatting sqref="B195:C195">
    <cfRule type="cellIs" dxfId="959" priority="943" operator="equal">
      <formula>"COMPLETAR"</formula>
    </cfRule>
  </conditionalFormatting>
  <conditionalFormatting sqref="B195:C195">
    <cfRule type="cellIs" dxfId="958" priority="942" operator="equal">
      <formula>"COMPLETAR"</formula>
    </cfRule>
  </conditionalFormatting>
  <conditionalFormatting sqref="B195:C195">
    <cfRule type="cellIs" dxfId="957" priority="941" operator="equal">
      <formula>"COMPLETAR"</formula>
    </cfRule>
  </conditionalFormatting>
  <conditionalFormatting sqref="B195:C195">
    <cfRule type="cellIs" dxfId="956" priority="940" operator="equal">
      <formula>"COMPLETAR"</formula>
    </cfRule>
  </conditionalFormatting>
  <conditionalFormatting sqref="B195:C195">
    <cfRule type="cellIs" dxfId="955" priority="939" operator="equal">
      <formula>"COMPLETAR"</formula>
    </cfRule>
  </conditionalFormatting>
  <conditionalFormatting sqref="B195:C195">
    <cfRule type="cellIs" dxfId="954" priority="938" operator="equal">
      <formula>"COMPLETAR"</formula>
    </cfRule>
  </conditionalFormatting>
  <conditionalFormatting sqref="B196:C196">
    <cfRule type="cellIs" dxfId="953" priority="937" operator="equal">
      <formula>"COMPLETAR"</formula>
    </cfRule>
  </conditionalFormatting>
  <conditionalFormatting sqref="B196:C196">
    <cfRule type="cellIs" dxfId="952" priority="936" operator="equal">
      <formula>"COMPLETAR"</formula>
    </cfRule>
  </conditionalFormatting>
  <conditionalFormatting sqref="B196:C196">
    <cfRule type="cellIs" dxfId="951" priority="935" operator="equal">
      <formula>"COMPLETAR"</formula>
    </cfRule>
  </conditionalFormatting>
  <conditionalFormatting sqref="B196:C196">
    <cfRule type="cellIs" dxfId="950" priority="934" operator="equal">
      <formula>"COMPLETAR"</formula>
    </cfRule>
  </conditionalFormatting>
  <conditionalFormatting sqref="B196:C196">
    <cfRule type="cellIs" dxfId="949" priority="933" operator="equal">
      <formula>"COMPLETAR"</formula>
    </cfRule>
  </conditionalFormatting>
  <conditionalFormatting sqref="B196:C196">
    <cfRule type="cellIs" dxfId="948" priority="932" operator="equal">
      <formula>"COMPLETAR"</formula>
    </cfRule>
  </conditionalFormatting>
  <conditionalFormatting sqref="B196:C196">
    <cfRule type="cellIs" dxfId="947" priority="931" operator="equal">
      <formula>"COMPLETAR"</formula>
    </cfRule>
  </conditionalFormatting>
  <conditionalFormatting sqref="B196:C196">
    <cfRule type="cellIs" dxfId="946" priority="930" operator="equal">
      <formula>"COMPLETAR"</formula>
    </cfRule>
  </conditionalFormatting>
  <conditionalFormatting sqref="B196:C196">
    <cfRule type="cellIs" dxfId="945" priority="929" operator="equal">
      <formula>"COMPLETAR"</formula>
    </cfRule>
  </conditionalFormatting>
  <conditionalFormatting sqref="B196:C196">
    <cfRule type="cellIs" dxfId="944" priority="928" operator="equal">
      <formula>"COMPLETAR"</formula>
    </cfRule>
  </conditionalFormatting>
  <conditionalFormatting sqref="B196:C196">
    <cfRule type="cellIs" dxfId="943" priority="927" operator="equal">
      <formula>"COMPLETAR"</formula>
    </cfRule>
  </conditionalFormatting>
  <conditionalFormatting sqref="B196:C196">
    <cfRule type="cellIs" dxfId="942" priority="926" operator="equal">
      <formula>"COMPLETAR"</formula>
    </cfRule>
  </conditionalFormatting>
  <conditionalFormatting sqref="B196:C196">
    <cfRule type="cellIs" dxfId="941" priority="925" operator="equal">
      <formula>"COMPLETAR"</formula>
    </cfRule>
  </conditionalFormatting>
  <conditionalFormatting sqref="B196:C196">
    <cfRule type="cellIs" dxfId="940" priority="924" operator="equal">
      <formula>"COMPLETAR"</formula>
    </cfRule>
  </conditionalFormatting>
  <conditionalFormatting sqref="B196:C196">
    <cfRule type="cellIs" dxfId="939" priority="923" operator="equal">
      <formula>"COMPLETAR"</formula>
    </cfRule>
  </conditionalFormatting>
  <conditionalFormatting sqref="B196:C196">
    <cfRule type="cellIs" dxfId="938" priority="922" operator="equal">
      <formula>"COMPLETAR"</formula>
    </cfRule>
  </conditionalFormatting>
  <conditionalFormatting sqref="B196:C196">
    <cfRule type="cellIs" dxfId="937" priority="921" operator="equal">
      <formula>"COMPLETAR"</formula>
    </cfRule>
  </conditionalFormatting>
  <conditionalFormatting sqref="B197:C200">
    <cfRule type="cellIs" dxfId="936" priority="920" operator="equal">
      <formula>"COMPLETAR"</formula>
    </cfRule>
  </conditionalFormatting>
  <conditionalFormatting sqref="B197:C197">
    <cfRule type="cellIs" dxfId="935" priority="919" operator="equal">
      <formula>"COMPLETAR"</formula>
    </cfRule>
  </conditionalFormatting>
  <conditionalFormatting sqref="B197:C197">
    <cfRule type="cellIs" dxfId="934" priority="918" operator="equal">
      <formula>"COMPLETAR"</formula>
    </cfRule>
  </conditionalFormatting>
  <conditionalFormatting sqref="B197:C197">
    <cfRule type="cellIs" dxfId="933" priority="917" operator="equal">
      <formula>"COMPLETAR"</formula>
    </cfRule>
  </conditionalFormatting>
  <conditionalFormatting sqref="B197:C197">
    <cfRule type="cellIs" dxfId="932" priority="916" operator="equal">
      <formula>"COMPLETAR"</formula>
    </cfRule>
  </conditionalFormatting>
  <conditionalFormatting sqref="B197:C197">
    <cfRule type="cellIs" dxfId="931" priority="915" operator="equal">
      <formula>"COMPLETAR"</formula>
    </cfRule>
  </conditionalFormatting>
  <conditionalFormatting sqref="B197:C197">
    <cfRule type="cellIs" dxfId="930" priority="914" operator="equal">
      <formula>"COMPLETAR"</formula>
    </cfRule>
  </conditionalFormatting>
  <conditionalFormatting sqref="B197:C197">
    <cfRule type="cellIs" dxfId="929" priority="913" operator="equal">
      <formula>"COMPLETAR"</formula>
    </cfRule>
  </conditionalFormatting>
  <conditionalFormatting sqref="B197:C197">
    <cfRule type="cellIs" dxfId="928" priority="912" operator="equal">
      <formula>"COMPLETAR"</formula>
    </cfRule>
  </conditionalFormatting>
  <conditionalFormatting sqref="B197:C197">
    <cfRule type="cellIs" dxfId="927" priority="911" operator="equal">
      <formula>"COMPLETAR"</formula>
    </cfRule>
  </conditionalFormatting>
  <conditionalFormatting sqref="B197:C197">
    <cfRule type="cellIs" dxfId="926" priority="910" operator="equal">
      <formula>"COMPLETAR"</formula>
    </cfRule>
  </conditionalFormatting>
  <conditionalFormatting sqref="B197:C197">
    <cfRule type="cellIs" dxfId="925" priority="909" operator="equal">
      <formula>"COMPLETAR"</formula>
    </cfRule>
  </conditionalFormatting>
  <conditionalFormatting sqref="B197:C197">
    <cfRule type="cellIs" dxfId="924" priority="908" operator="equal">
      <formula>"COMPLETAR"</formula>
    </cfRule>
  </conditionalFormatting>
  <conditionalFormatting sqref="B197:C197">
    <cfRule type="cellIs" dxfId="923" priority="907" operator="equal">
      <formula>"COMPLETAR"</formula>
    </cfRule>
  </conditionalFormatting>
  <conditionalFormatting sqref="B197:C197">
    <cfRule type="cellIs" dxfId="922" priority="906" operator="equal">
      <formula>"COMPLETAR"</formula>
    </cfRule>
  </conditionalFormatting>
  <conditionalFormatting sqref="B197:C197">
    <cfRule type="cellIs" dxfId="921" priority="905" operator="equal">
      <formula>"COMPLETAR"</formula>
    </cfRule>
  </conditionalFormatting>
  <conditionalFormatting sqref="B197:C197">
    <cfRule type="cellIs" dxfId="920" priority="904" operator="equal">
      <formula>"COMPLETAR"</formula>
    </cfRule>
  </conditionalFormatting>
  <conditionalFormatting sqref="B198:C198">
    <cfRule type="cellIs" dxfId="919" priority="903" operator="equal">
      <formula>"COMPLETAR"</formula>
    </cfRule>
  </conditionalFormatting>
  <conditionalFormatting sqref="B198:C198">
    <cfRule type="cellIs" dxfId="918" priority="902" operator="equal">
      <formula>"COMPLETAR"</formula>
    </cfRule>
  </conditionalFormatting>
  <conditionalFormatting sqref="B198:C198">
    <cfRule type="cellIs" dxfId="917" priority="901" operator="equal">
      <formula>"COMPLETAR"</formula>
    </cfRule>
  </conditionalFormatting>
  <conditionalFormatting sqref="B198:C198">
    <cfRule type="cellIs" dxfId="916" priority="900" operator="equal">
      <formula>"COMPLETAR"</formula>
    </cfRule>
  </conditionalFormatting>
  <conditionalFormatting sqref="B198:C198">
    <cfRule type="cellIs" dxfId="915" priority="899" operator="equal">
      <formula>"COMPLETAR"</formula>
    </cfRule>
  </conditionalFormatting>
  <conditionalFormatting sqref="B198:C198">
    <cfRule type="cellIs" dxfId="914" priority="898" operator="equal">
      <formula>"COMPLETAR"</formula>
    </cfRule>
  </conditionalFormatting>
  <conditionalFormatting sqref="B198:C198">
    <cfRule type="cellIs" dxfId="913" priority="897" operator="equal">
      <formula>"COMPLETAR"</formula>
    </cfRule>
  </conditionalFormatting>
  <conditionalFormatting sqref="B198:C198">
    <cfRule type="cellIs" dxfId="912" priority="896" operator="equal">
      <formula>"COMPLETAR"</formula>
    </cfRule>
  </conditionalFormatting>
  <conditionalFormatting sqref="B198:C198">
    <cfRule type="cellIs" dxfId="911" priority="895" operator="equal">
      <formula>"COMPLETAR"</formula>
    </cfRule>
  </conditionalFormatting>
  <conditionalFormatting sqref="B198:C198">
    <cfRule type="cellIs" dxfId="910" priority="894" operator="equal">
      <formula>"COMPLETAR"</formula>
    </cfRule>
  </conditionalFormatting>
  <conditionalFormatting sqref="B198:C198">
    <cfRule type="cellIs" dxfId="909" priority="893" operator="equal">
      <formula>"COMPLETAR"</formula>
    </cfRule>
  </conditionalFormatting>
  <conditionalFormatting sqref="B198:C198">
    <cfRule type="cellIs" dxfId="908" priority="892" operator="equal">
      <formula>"COMPLETAR"</formula>
    </cfRule>
  </conditionalFormatting>
  <conditionalFormatting sqref="B198:C198">
    <cfRule type="cellIs" dxfId="907" priority="891" operator="equal">
      <formula>"COMPLETAR"</formula>
    </cfRule>
  </conditionalFormatting>
  <conditionalFormatting sqref="B198:C198">
    <cfRule type="cellIs" dxfId="906" priority="890" operator="equal">
      <formula>"COMPLETAR"</formula>
    </cfRule>
  </conditionalFormatting>
  <conditionalFormatting sqref="B198:C198">
    <cfRule type="cellIs" dxfId="905" priority="889" operator="equal">
      <formula>"COMPLETAR"</formula>
    </cfRule>
  </conditionalFormatting>
  <conditionalFormatting sqref="B198:C198">
    <cfRule type="cellIs" dxfId="904" priority="888" operator="equal">
      <formula>"COMPLETAR"</formula>
    </cfRule>
  </conditionalFormatting>
  <conditionalFormatting sqref="B198:C198">
    <cfRule type="cellIs" dxfId="903" priority="887" operator="equal">
      <formula>"COMPLETAR"</formula>
    </cfRule>
  </conditionalFormatting>
  <conditionalFormatting sqref="B199:C199">
    <cfRule type="cellIs" dxfId="902" priority="886" operator="equal">
      <formula>"COMPLETAR"</formula>
    </cfRule>
  </conditionalFormatting>
  <conditionalFormatting sqref="B199:C199">
    <cfRule type="cellIs" dxfId="901" priority="885" operator="equal">
      <formula>"COMPLETAR"</formula>
    </cfRule>
  </conditionalFormatting>
  <conditionalFormatting sqref="B199:C199">
    <cfRule type="cellIs" dxfId="900" priority="884" operator="equal">
      <formula>"COMPLETAR"</formula>
    </cfRule>
  </conditionalFormatting>
  <conditionalFormatting sqref="B199:C199">
    <cfRule type="cellIs" dxfId="899" priority="883" operator="equal">
      <formula>"COMPLETAR"</formula>
    </cfRule>
  </conditionalFormatting>
  <conditionalFormatting sqref="B199:C199">
    <cfRule type="cellIs" dxfId="898" priority="882" operator="equal">
      <formula>"COMPLETAR"</formula>
    </cfRule>
  </conditionalFormatting>
  <conditionalFormatting sqref="B199:C199">
    <cfRule type="cellIs" dxfId="897" priority="881" operator="equal">
      <formula>"COMPLETAR"</formula>
    </cfRule>
  </conditionalFormatting>
  <conditionalFormatting sqref="B199:C199">
    <cfRule type="cellIs" dxfId="896" priority="880" operator="equal">
      <formula>"COMPLETAR"</formula>
    </cfRule>
  </conditionalFormatting>
  <conditionalFormatting sqref="B199:C199">
    <cfRule type="cellIs" dxfId="895" priority="879" operator="equal">
      <formula>"COMPLETAR"</formula>
    </cfRule>
  </conditionalFormatting>
  <conditionalFormatting sqref="B199:C199">
    <cfRule type="cellIs" dxfId="894" priority="878" operator="equal">
      <formula>"COMPLETAR"</formula>
    </cfRule>
  </conditionalFormatting>
  <conditionalFormatting sqref="B199:C199">
    <cfRule type="cellIs" dxfId="893" priority="877" operator="equal">
      <formula>"COMPLETAR"</formula>
    </cfRule>
  </conditionalFormatting>
  <conditionalFormatting sqref="B199:C199">
    <cfRule type="cellIs" dxfId="892" priority="876" operator="equal">
      <formula>"COMPLETAR"</formula>
    </cfRule>
  </conditionalFormatting>
  <conditionalFormatting sqref="B199:C199">
    <cfRule type="cellIs" dxfId="891" priority="875" operator="equal">
      <formula>"COMPLETAR"</formula>
    </cfRule>
  </conditionalFormatting>
  <conditionalFormatting sqref="B199:C199">
    <cfRule type="cellIs" dxfId="890" priority="874" operator="equal">
      <formula>"COMPLETAR"</formula>
    </cfRule>
  </conditionalFormatting>
  <conditionalFormatting sqref="B199:C199">
    <cfRule type="cellIs" dxfId="889" priority="873" operator="equal">
      <formula>"COMPLETAR"</formula>
    </cfRule>
  </conditionalFormatting>
  <conditionalFormatting sqref="B199:C199">
    <cfRule type="cellIs" dxfId="888" priority="872" operator="equal">
      <formula>"COMPLETAR"</formula>
    </cfRule>
  </conditionalFormatting>
  <conditionalFormatting sqref="B199:C199">
    <cfRule type="cellIs" dxfId="887" priority="871" operator="equal">
      <formula>"COMPLETAR"</formula>
    </cfRule>
  </conditionalFormatting>
  <conditionalFormatting sqref="B199:C199">
    <cfRule type="cellIs" dxfId="886" priority="870" operator="equal">
      <formula>"COMPLETAR"</formula>
    </cfRule>
  </conditionalFormatting>
  <conditionalFormatting sqref="B200:C200">
    <cfRule type="cellIs" dxfId="885" priority="869" operator="equal">
      <formula>"COMPLETAR"</formula>
    </cfRule>
  </conditionalFormatting>
  <conditionalFormatting sqref="B200:C200">
    <cfRule type="cellIs" dxfId="884" priority="868" operator="equal">
      <formula>"COMPLETAR"</formula>
    </cfRule>
  </conditionalFormatting>
  <conditionalFormatting sqref="B200:C200">
    <cfRule type="cellIs" dxfId="883" priority="867" operator="equal">
      <formula>"COMPLETAR"</formula>
    </cfRule>
  </conditionalFormatting>
  <conditionalFormatting sqref="B200:C200">
    <cfRule type="cellIs" dxfId="882" priority="866" operator="equal">
      <formula>"COMPLETAR"</formula>
    </cfRule>
  </conditionalFormatting>
  <conditionalFormatting sqref="B200:C200">
    <cfRule type="cellIs" dxfId="881" priority="865" operator="equal">
      <formula>"COMPLETAR"</formula>
    </cfRule>
  </conditionalFormatting>
  <conditionalFormatting sqref="B200:C200">
    <cfRule type="cellIs" dxfId="880" priority="864" operator="equal">
      <formula>"COMPLETAR"</formula>
    </cfRule>
  </conditionalFormatting>
  <conditionalFormatting sqref="B200:C200">
    <cfRule type="cellIs" dxfId="879" priority="863" operator="equal">
      <formula>"COMPLETAR"</formula>
    </cfRule>
  </conditionalFormatting>
  <conditionalFormatting sqref="B200:C200">
    <cfRule type="cellIs" dxfId="878" priority="862" operator="equal">
      <formula>"COMPLETAR"</formula>
    </cfRule>
  </conditionalFormatting>
  <conditionalFormatting sqref="B200:C200">
    <cfRule type="cellIs" dxfId="877" priority="861" operator="equal">
      <formula>"COMPLETAR"</formula>
    </cfRule>
  </conditionalFormatting>
  <conditionalFormatting sqref="B200:C200">
    <cfRule type="cellIs" dxfId="876" priority="860" operator="equal">
      <formula>"COMPLETAR"</formula>
    </cfRule>
  </conditionalFormatting>
  <conditionalFormatting sqref="B200:C200">
    <cfRule type="cellIs" dxfId="875" priority="859" operator="equal">
      <formula>"COMPLETAR"</formula>
    </cfRule>
  </conditionalFormatting>
  <conditionalFormatting sqref="B200:C200">
    <cfRule type="cellIs" dxfId="874" priority="858" operator="equal">
      <formula>"COMPLETAR"</formula>
    </cfRule>
  </conditionalFormatting>
  <conditionalFormatting sqref="B200:C200">
    <cfRule type="cellIs" dxfId="873" priority="857" operator="equal">
      <formula>"COMPLETAR"</formula>
    </cfRule>
  </conditionalFormatting>
  <conditionalFormatting sqref="B200:C200">
    <cfRule type="cellIs" dxfId="872" priority="856" operator="equal">
      <formula>"COMPLETAR"</formula>
    </cfRule>
  </conditionalFormatting>
  <conditionalFormatting sqref="B200:C200">
    <cfRule type="cellIs" dxfId="871" priority="855" operator="equal">
      <formula>"COMPLETAR"</formula>
    </cfRule>
  </conditionalFormatting>
  <conditionalFormatting sqref="B200:C200">
    <cfRule type="cellIs" dxfId="870" priority="854" operator="equal">
      <formula>"COMPLETAR"</formula>
    </cfRule>
  </conditionalFormatting>
  <conditionalFormatting sqref="B200:C200">
    <cfRule type="cellIs" dxfId="869" priority="853" operator="equal">
      <formula>"COMPLETAR"</formula>
    </cfRule>
  </conditionalFormatting>
  <conditionalFormatting sqref="B201:C201">
    <cfRule type="cellIs" dxfId="868" priority="852" operator="equal">
      <formula>"COMPLETAR"</formula>
    </cfRule>
  </conditionalFormatting>
  <conditionalFormatting sqref="B201:C201">
    <cfRule type="cellIs" dxfId="867" priority="851" operator="equal">
      <formula>"COMPLETAR"</formula>
    </cfRule>
  </conditionalFormatting>
  <conditionalFormatting sqref="B201:C201">
    <cfRule type="cellIs" dxfId="866" priority="850" operator="equal">
      <formula>"COMPLETAR"</formula>
    </cfRule>
  </conditionalFormatting>
  <conditionalFormatting sqref="B201:C201">
    <cfRule type="cellIs" dxfId="865" priority="849" operator="equal">
      <formula>"COMPLETAR"</formula>
    </cfRule>
  </conditionalFormatting>
  <conditionalFormatting sqref="B201:C201">
    <cfRule type="cellIs" dxfId="864" priority="848" operator="equal">
      <formula>"COMPLETAR"</formula>
    </cfRule>
  </conditionalFormatting>
  <conditionalFormatting sqref="B201:C201">
    <cfRule type="cellIs" dxfId="863" priority="847" operator="equal">
      <formula>"COMPLETAR"</formula>
    </cfRule>
  </conditionalFormatting>
  <conditionalFormatting sqref="B201:C201">
    <cfRule type="cellIs" dxfId="862" priority="846" operator="equal">
      <formula>"COMPLETAR"</formula>
    </cfRule>
  </conditionalFormatting>
  <conditionalFormatting sqref="B201:C201">
    <cfRule type="cellIs" dxfId="861" priority="845" operator="equal">
      <formula>"COMPLETAR"</formula>
    </cfRule>
  </conditionalFormatting>
  <conditionalFormatting sqref="B201:C201">
    <cfRule type="cellIs" dxfId="860" priority="844" operator="equal">
      <formula>"COMPLETAR"</formula>
    </cfRule>
  </conditionalFormatting>
  <conditionalFormatting sqref="B201:C201">
    <cfRule type="cellIs" dxfId="859" priority="843" operator="equal">
      <formula>"COMPLETAR"</formula>
    </cfRule>
  </conditionalFormatting>
  <conditionalFormatting sqref="B201:C201">
    <cfRule type="cellIs" dxfId="858" priority="842" operator="equal">
      <formula>"COMPLETAR"</formula>
    </cfRule>
  </conditionalFormatting>
  <conditionalFormatting sqref="B201:C201">
    <cfRule type="cellIs" dxfId="857" priority="841" operator="equal">
      <formula>"COMPLETAR"</formula>
    </cfRule>
  </conditionalFormatting>
  <conditionalFormatting sqref="B201:C201">
    <cfRule type="cellIs" dxfId="856" priority="840" operator="equal">
      <formula>"COMPLETAR"</formula>
    </cfRule>
  </conditionalFormatting>
  <conditionalFormatting sqref="B201:C201">
    <cfRule type="cellIs" dxfId="855" priority="839" operator="equal">
      <formula>"COMPLETAR"</formula>
    </cfRule>
  </conditionalFormatting>
  <conditionalFormatting sqref="B201:C201">
    <cfRule type="cellIs" dxfId="854" priority="838" operator="equal">
      <formula>"COMPLETAR"</formula>
    </cfRule>
  </conditionalFormatting>
  <conditionalFormatting sqref="B201:C201">
    <cfRule type="cellIs" dxfId="853" priority="837" operator="equal">
      <formula>"COMPLETAR"</formula>
    </cfRule>
  </conditionalFormatting>
  <conditionalFormatting sqref="B201:C201">
    <cfRule type="cellIs" dxfId="852" priority="836" operator="equal">
      <formula>"COMPLETAR"</formula>
    </cfRule>
  </conditionalFormatting>
  <conditionalFormatting sqref="B201:C201">
    <cfRule type="cellIs" dxfId="851" priority="835" operator="equal">
      <formula>"COMPLETAR"</formula>
    </cfRule>
  </conditionalFormatting>
  <conditionalFormatting sqref="B201:C201">
    <cfRule type="cellIs" dxfId="850" priority="834" operator="equal">
      <formula>"COMPLETAR"</formula>
    </cfRule>
  </conditionalFormatting>
  <conditionalFormatting sqref="B202:C202">
    <cfRule type="cellIs" dxfId="849" priority="833" operator="equal">
      <formula>"COMPLETAR"</formula>
    </cfRule>
  </conditionalFormatting>
  <conditionalFormatting sqref="B202:C202">
    <cfRule type="cellIs" dxfId="848" priority="832" operator="equal">
      <formula>"COMPLETAR"</formula>
    </cfRule>
  </conditionalFormatting>
  <conditionalFormatting sqref="B202:C202">
    <cfRule type="cellIs" dxfId="847" priority="831" operator="equal">
      <formula>"COMPLETAR"</formula>
    </cfRule>
  </conditionalFormatting>
  <conditionalFormatting sqref="B202:C202">
    <cfRule type="cellIs" dxfId="846" priority="830" operator="equal">
      <formula>"COMPLETAR"</formula>
    </cfRule>
  </conditionalFormatting>
  <conditionalFormatting sqref="B202:C202">
    <cfRule type="cellIs" dxfId="845" priority="829" operator="equal">
      <formula>"COMPLETAR"</formula>
    </cfRule>
  </conditionalFormatting>
  <conditionalFormatting sqref="B202:C202">
    <cfRule type="cellIs" dxfId="844" priority="828" operator="equal">
      <formula>"COMPLETAR"</formula>
    </cfRule>
  </conditionalFormatting>
  <conditionalFormatting sqref="B202:C202">
    <cfRule type="cellIs" dxfId="843" priority="827" operator="equal">
      <formula>"COMPLETAR"</formula>
    </cfRule>
  </conditionalFormatting>
  <conditionalFormatting sqref="B202:C202">
    <cfRule type="cellIs" dxfId="842" priority="826" operator="equal">
      <formula>"COMPLETAR"</formula>
    </cfRule>
  </conditionalFormatting>
  <conditionalFormatting sqref="B202:C202">
    <cfRule type="cellIs" dxfId="841" priority="825" operator="equal">
      <formula>"COMPLETAR"</formula>
    </cfRule>
  </conditionalFormatting>
  <conditionalFormatting sqref="B202:C202">
    <cfRule type="cellIs" dxfId="840" priority="824" operator="equal">
      <formula>"COMPLETAR"</formula>
    </cfRule>
  </conditionalFormatting>
  <conditionalFormatting sqref="B202:C202">
    <cfRule type="cellIs" dxfId="839" priority="823" operator="equal">
      <formula>"COMPLETAR"</formula>
    </cfRule>
  </conditionalFormatting>
  <conditionalFormatting sqref="B202:C202">
    <cfRule type="cellIs" dxfId="838" priority="822" operator="equal">
      <formula>"COMPLETAR"</formula>
    </cfRule>
  </conditionalFormatting>
  <conditionalFormatting sqref="B202:C202">
    <cfRule type="cellIs" dxfId="837" priority="821" operator="equal">
      <formula>"COMPLETAR"</formula>
    </cfRule>
  </conditionalFormatting>
  <conditionalFormatting sqref="B202:C202">
    <cfRule type="cellIs" dxfId="836" priority="820" operator="equal">
      <formula>"COMPLETAR"</formula>
    </cfRule>
  </conditionalFormatting>
  <conditionalFormatting sqref="B202:C202">
    <cfRule type="cellIs" dxfId="835" priority="819" operator="equal">
      <formula>"COMPLETAR"</formula>
    </cfRule>
  </conditionalFormatting>
  <conditionalFormatting sqref="B202:C202">
    <cfRule type="cellIs" dxfId="834" priority="818" operator="equal">
      <formula>"COMPLETAR"</formula>
    </cfRule>
  </conditionalFormatting>
  <conditionalFormatting sqref="B202:C202">
    <cfRule type="cellIs" dxfId="833" priority="817" operator="equal">
      <formula>"COMPLETAR"</formula>
    </cfRule>
  </conditionalFormatting>
  <conditionalFormatting sqref="B202:C202">
    <cfRule type="cellIs" dxfId="832" priority="816" operator="equal">
      <formula>"COMPLETAR"</formula>
    </cfRule>
  </conditionalFormatting>
  <conditionalFormatting sqref="B202:C202">
    <cfRule type="cellIs" dxfId="831" priority="815" operator="equal">
      <formula>"COMPLETAR"</formula>
    </cfRule>
  </conditionalFormatting>
  <conditionalFormatting sqref="B203:C203">
    <cfRule type="cellIs" dxfId="830" priority="814" operator="equal">
      <formula>"COMPLETAR"</formula>
    </cfRule>
  </conditionalFormatting>
  <conditionalFormatting sqref="B203:C203">
    <cfRule type="cellIs" dxfId="829" priority="813" operator="equal">
      <formula>"COMPLETAR"</formula>
    </cfRule>
  </conditionalFormatting>
  <conditionalFormatting sqref="B203:C203">
    <cfRule type="cellIs" dxfId="828" priority="812" operator="equal">
      <formula>"COMPLETAR"</formula>
    </cfRule>
  </conditionalFormatting>
  <conditionalFormatting sqref="B203:C203">
    <cfRule type="cellIs" dxfId="827" priority="811" operator="equal">
      <formula>"COMPLETAR"</formula>
    </cfRule>
  </conditionalFormatting>
  <conditionalFormatting sqref="B203:C203">
    <cfRule type="cellIs" dxfId="826" priority="810" operator="equal">
      <formula>"COMPLETAR"</formula>
    </cfRule>
  </conditionalFormatting>
  <conditionalFormatting sqref="B203:C203">
    <cfRule type="cellIs" dxfId="825" priority="809" operator="equal">
      <formula>"COMPLETAR"</formula>
    </cfRule>
  </conditionalFormatting>
  <conditionalFormatting sqref="B203:C203">
    <cfRule type="cellIs" dxfId="824" priority="808" operator="equal">
      <formula>"COMPLETAR"</formula>
    </cfRule>
  </conditionalFormatting>
  <conditionalFormatting sqref="B203:C203">
    <cfRule type="cellIs" dxfId="823" priority="807" operator="equal">
      <formula>"COMPLETAR"</formula>
    </cfRule>
  </conditionalFormatting>
  <conditionalFormatting sqref="B203:C203">
    <cfRule type="cellIs" dxfId="822" priority="806" operator="equal">
      <formula>"COMPLETAR"</formula>
    </cfRule>
  </conditionalFormatting>
  <conditionalFormatting sqref="B203:C203">
    <cfRule type="cellIs" dxfId="821" priority="805" operator="equal">
      <formula>"COMPLETAR"</formula>
    </cfRule>
  </conditionalFormatting>
  <conditionalFormatting sqref="B203:C203">
    <cfRule type="cellIs" dxfId="820" priority="804" operator="equal">
      <formula>"COMPLETAR"</formula>
    </cfRule>
  </conditionalFormatting>
  <conditionalFormatting sqref="B203:C203">
    <cfRule type="cellIs" dxfId="819" priority="803" operator="equal">
      <formula>"COMPLETAR"</formula>
    </cfRule>
  </conditionalFormatting>
  <conditionalFormatting sqref="B203:C203">
    <cfRule type="cellIs" dxfId="818" priority="802" operator="equal">
      <formula>"COMPLETAR"</formula>
    </cfRule>
  </conditionalFormatting>
  <conditionalFormatting sqref="B203:C203">
    <cfRule type="cellIs" dxfId="817" priority="801" operator="equal">
      <formula>"COMPLETAR"</formula>
    </cfRule>
  </conditionalFormatting>
  <conditionalFormatting sqref="B203:C203">
    <cfRule type="cellIs" dxfId="816" priority="800" operator="equal">
      <formula>"COMPLETAR"</formula>
    </cfRule>
  </conditionalFormatting>
  <conditionalFormatting sqref="B203:C203">
    <cfRule type="cellIs" dxfId="815" priority="799" operator="equal">
      <formula>"COMPLETAR"</formula>
    </cfRule>
  </conditionalFormatting>
  <conditionalFormatting sqref="B203:C203">
    <cfRule type="cellIs" dxfId="814" priority="798" operator="equal">
      <formula>"COMPLETAR"</formula>
    </cfRule>
  </conditionalFormatting>
  <conditionalFormatting sqref="B203:C203">
    <cfRule type="cellIs" dxfId="813" priority="797" operator="equal">
      <formula>"COMPLETAR"</formula>
    </cfRule>
  </conditionalFormatting>
  <conditionalFormatting sqref="B203:C203">
    <cfRule type="cellIs" dxfId="812" priority="796" operator="equal">
      <formula>"COMPLETAR"</formula>
    </cfRule>
  </conditionalFormatting>
  <conditionalFormatting sqref="B204:C204">
    <cfRule type="cellIs" dxfId="811" priority="795" operator="equal">
      <formula>"COMPLETAR"</formula>
    </cfRule>
  </conditionalFormatting>
  <conditionalFormatting sqref="B204:C204">
    <cfRule type="cellIs" dxfId="810" priority="794" operator="equal">
      <formula>"COMPLETAR"</formula>
    </cfRule>
  </conditionalFormatting>
  <conditionalFormatting sqref="B204:C204">
    <cfRule type="cellIs" dxfId="809" priority="793" operator="equal">
      <formula>"COMPLETAR"</formula>
    </cfRule>
  </conditionalFormatting>
  <conditionalFormatting sqref="B204:C204">
    <cfRule type="cellIs" dxfId="808" priority="792" operator="equal">
      <formula>"COMPLETAR"</formula>
    </cfRule>
  </conditionalFormatting>
  <conditionalFormatting sqref="B204:C204">
    <cfRule type="cellIs" dxfId="807" priority="791" operator="equal">
      <formula>"COMPLETAR"</formula>
    </cfRule>
  </conditionalFormatting>
  <conditionalFormatting sqref="B204:C204">
    <cfRule type="cellIs" dxfId="806" priority="790" operator="equal">
      <formula>"COMPLETAR"</formula>
    </cfRule>
  </conditionalFormatting>
  <conditionalFormatting sqref="B204:C204">
    <cfRule type="cellIs" dxfId="805" priority="789" operator="equal">
      <formula>"COMPLETAR"</formula>
    </cfRule>
  </conditionalFormatting>
  <conditionalFormatting sqref="B204:C204">
    <cfRule type="cellIs" dxfId="804" priority="788" operator="equal">
      <formula>"COMPLETAR"</formula>
    </cfRule>
  </conditionalFormatting>
  <conditionalFormatting sqref="B204:C204">
    <cfRule type="cellIs" dxfId="803" priority="787" operator="equal">
      <formula>"COMPLETAR"</formula>
    </cfRule>
  </conditionalFormatting>
  <conditionalFormatting sqref="B204:C204">
    <cfRule type="cellIs" dxfId="802" priority="786" operator="equal">
      <formula>"COMPLETAR"</formula>
    </cfRule>
  </conditionalFormatting>
  <conditionalFormatting sqref="B204:C204">
    <cfRule type="cellIs" dxfId="801" priority="785" operator="equal">
      <formula>"COMPLETAR"</formula>
    </cfRule>
  </conditionalFormatting>
  <conditionalFormatting sqref="B204:C204">
    <cfRule type="cellIs" dxfId="800" priority="784" operator="equal">
      <formula>"COMPLETAR"</formula>
    </cfRule>
  </conditionalFormatting>
  <conditionalFormatting sqref="B204:C204">
    <cfRule type="cellIs" dxfId="799" priority="783" operator="equal">
      <formula>"COMPLETAR"</formula>
    </cfRule>
  </conditionalFormatting>
  <conditionalFormatting sqref="B204:C204">
    <cfRule type="cellIs" dxfId="798" priority="782" operator="equal">
      <formula>"COMPLETAR"</formula>
    </cfRule>
  </conditionalFormatting>
  <conditionalFormatting sqref="B204:C204">
    <cfRule type="cellIs" dxfId="797" priority="781" operator="equal">
      <formula>"COMPLETAR"</formula>
    </cfRule>
  </conditionalFormatting>
  <conditionalFormatting sqref="B204:C204">
    <cfRule type="cellIs" dxfId="796" priority="780" operator="equal">
      <formula>"COMPLETAR"</formula>
    </cfRule>
  </conditionalFormatting>
  <conditionalFormatting sqref="B204:C204">
    <cfRule type="cellIs" dxfId="795" priority="779" operator="equal">
      <formula>"COMPLETAR"</formula>
    </cfRule>
  </conditionalFormatting>
  <conditionalFormatting sqref="B204:C204">
    <cfRule type="cellIs" dxfId="794" priority="778" operator="equal">
      <formula>"COMPLETAR"</formula>
    </cfRule>
  </conditionalFormatting>
  <conditionalFormatting sqref="B204:C204">
    <cfRule type="cellIs" dxfId="793" priority="777" operator="equal">
      <formula>"COMPLETAR"</formula>
    </cfRule>
  </conditionalFormatting>
  <conditionalFormatting sqref="B205:C205">
    <cfRule type="cellIs" dxfId="792" priority="776" operator="equal">
      <formula>"COMPLETAR"</formula>
    </cfRule>
  </conditionalFormatting>
  <conditionalFormatting sqref="B205:C205">
    <cfRule type="cellIs" dxfId="791" priority="775" operator="equal">
      <formula>"COMPLETAR"</formula>
    </cfRule>
  </conditionalFormatting>
  <conditionalFormatting sqref="B205:C205">
    <cfRule type="cellIs" dxfId="790" priority="774" operator="equal">
      <formula>"COMPLETAR"</formula>
    </cfRule>
  </conditionalFormatting>
  <conditionalFormatting sqref="B205:C205">
    <cfRule type="cellIs" dxfId="789" priority="773" operator="equal">
      <formula>"COMPLETAR"</formula>
    </cfRule>
  </conditionalFormatting>
  <conditionalFormatting sqref="B205:C205">
    <cfRule type="cellIs" dxfId="788" priority="772" operator="equal">
      <formula>"COMPLETAR"</formula>
    </cfRule>
  </conditionalFormatting>
  <conditionalFormatting sqref="B205:C205">
    <cfRule type="cellIs" dxfId="787" priority="771" operator="equal">
      <formula>"COMPLETAR"</formula>
    </cfRule>
  </conditionalFormatting>
  <conditionalFormatting sqref="B205:C205">
    <cfRule type="cellIs" dxfId="786" priority="770" operator="equal">
      <formula>"COMPLETAR"</formula>
    </cfRule>
  </conditionalFormatting>
  <conditionalFormatting sqref="B205:C205">
    <cfRule type="cellIs" dxfId="785" priority="769" operator="equal">
      <formula>"COMPLETAR"</formula>
    </cfRule>
  </conditionalFormatting>
  <conditionalFormatting sqref="B205:C205">
    <cfRule type="cellIs" dxfId="784" priority="768" operator="equal">
      <formula>"COMPLETAR"</formula>
    </cfRule>
  </conditionalFormatting>
  <conditionalFormatting sqref="B205:C205">
    <cfRule type="cellIs" dxfId="783" priority="767" operator="equal">
      <formula>"COMPLETAR"</formula>
    </cfRule>
  </conditionalFormatting>
  <conditionalFormatting sqref="B205:C205">
    <cfRule type="cellIs" dxfId="782" priority="766" operator="equal">
      <formula>"COMPLETAR"</formula>
    </cfRule>
  </conditionalFormatting>
  <conditionalFormatting sqref="B205:C205">
    <cfRule type="cellIs" dxfId="781" priority="765" operator="equal">
      <formula>"COMPLETAR"</formula>
    </cfRule>
  </conditionalFormatting>
  <conditionalFormatting sqref="B205:C205">
    <cfRule type="cellIs" dxfId="780" priority="764" operator="equal">
      <formula>"COMPLETAR"</formula>
    </cfRule>
  </conditionalFormatting>
  <conditionalFormatting sqref="B205:C205">
    <cfRule type="cellIs" dxfId="779" priority="763" operator="equal">
      <formula>"COMPLETAR"</formula>
    </cfRule>
  </conditionalFormatting>
  <conditionalFormatting sqref="B205:C205">
    <cfRule type="cellIs" dxfId="778" priority="762" operator="equal">
      <formula>"COMPLETAR"</formula>
    </cfRule>
  </conditionalFormatting>
  <conditionalFormatting sqref="B205:C205">
    <cfRule type="cellIs" dxfId="777" priority="761" operator="equal">
      <formula>"COMPLETAR"</formula>
    </cfRule>
  </conditionalFormatting>
  <conditionalFormatting sqref="B205:C205">
    <cfRule type="cellIs" dxfId="776" priority="760" operator="equal">
      <formula>"COMPLETAR"</formula>
    </cfRule>
  </conditionalFormatting>
  <conditionalFormatting sqref="B205:C205">
    <cfRule type="cellIs" dxfId="775" priority="759" operator="equal">
      <formula>"COMPLETAR"</formula>
    </cfRule>
  </conditionalFormatting>
  <conditionalFormatting sqref="B205:C205">
    <cfRule type="cellIs" dxfId="774" priority="758" operator="equal">
      <formula>"COMPLETAR"</formula>
    </cfRule>
  </conditionalFormatting>
  <conditionalFormatting sqref="B206:C206">
    <cfRule type="cellIs" dxfId="773" priority="757" operator="equal">
      <formula>"COMPLETAR"</formula>
    </cfRule>
  </conditionalFormatting>
  <conditionalFormatting sqref="B206:C206">
    <cfRule type="cellIs" dxfId="772" priority="756" operator="equal">
      <formula>"COMPLETAR"</formula>
    </cfRule>
  </conditionalFormatting>
  <conditionalFormatting sqref="B206:C206">
    <cfRule type="cellIs" dxfId="771" priority="755" operator="equal">
      <formula>"COMPLETAR"</formula>
    </cfRule>
  </conditionalFormatting>
  <conditionalFormatting sqref="B206:C206">
    <cfRule type="cellIs" dxfId="770" priority="754" operator="equal">
      <formula>"COMPLETAR"</formula>
    </cfRule>
  </conditionalFormatting>
  <conditionalFormatting sqref="B206:C206">
    <cfRule type="cellIs" dxfId="769" priority="753" operator="equal">
      <formula>"COMPLETAR"</formula>
    </cfRule>
  </conditionalFormatting>
  <conditionalFormatting sqref="B206:C206">
    <cfRule type="cellIs" dxfId="768" priority="752" operator="equal">
      <formula>"COMPLETAR"</formula>
    </cfRule>
  </conditionalFormatting>
  <conditionalFormatting sqref="B206:C206">
    <cfRule type="cellIs" dxfId="767" priority="751" operator="equal">
      <formula>"COMPLETAR"</formula>
    </cfRule>
  </conditionalFormatting>
  <conditionalFormatting sqref="B206:C206">
    <cfRule type="cellIs" dxfId="766" priority="750" operator="equal">
      <formula>"COMPLETAR"</formula>
    </cfRule>
  </conditionalFormatting>
  <conditionalFormatting sqref="B206:C206">
    <cfRule type="cellIs" dxfId="765" priority="749" operator="equal">
      <formula>"COMPLETAR"</formula>
    </cfRule>
  </conditionalFormatting>
  <conditionalFormatting sqref="B206:C206">
    <cfRule type="cellIs" dxfId="764" priority="748" operator="equal">
      <formula>"COMPLETAR"</formula>
    </cfRule>
  </conditionalFormatting>
  <conditionalFormatting sqref="B206:C206">
    <cfRule type="cellIs" dxfId="763" priority="747" operator="equal">
      <formula>"COMPLETAR"</formula>
    </cfRule>
  </conditionalFormatting>
  <conditionalFormatting sqref="B206:C206">
    <cfRule type="cellIs" dxfId="762" priority="746" operator="equal">
      <formula>"COMPLETAR"</formula>
    </cfRule>
  </conditionalFormatting>
  <conditionalFormatting sqref="B206:C206">
    <cfRule type="cellIs" dxfId="761" priority="745" operator="equal">
      <formula>"COMPLETAR"</formula>
    </cfRule>
  </conditionalFormatting>
  <conditionalFormatting sqref="B206:C206">
    <cfRule type="cellIs" dxfId="760" priority="744" operator="equal">
      <formula>"COMPLETAR"</formula>
    </cfRule>
  </conditionalFormatting>
  <conditionalFormatting sqref="B206:C206">
    <cfRule type="cellIs" dxfId="759" priority="743" operator="equal">
      <formula>"COMPLETAR"</formula>
    </cfRule>
  </conditionalFormatting>
  <conditionalFormatting sqref="B206:C206">
    <cfRule type="cellIs" dxfId="758" priority="742" operator="equal">
      <formula>"COMPLETAR"</formula>
    </cfRule>
  </conditionalFormatting>
  <conditionalFormatting sqref="B206:C206">
    <cfRule type="cellIs" dxfId="757" priority="741" operator="equal">
      <formula>"COMPLETAR"</formula>
    </cfRule>
  </conditionalFormatting>
  <conditionalFormatting sqref="B206:C206">
    <cfRule type="cellIs" dxfId="756" priority="740" operator="equal">
      <formula>"COMPLETAR"</formula>
    </cfRule>
  </conditionalFormatting>
  <conditionalFormatting sqref="B206:C206">
    <cfRule type="cellIs" dxfId="755" priority="739" operator="equal">
      <formula>"COMPLETAR"</formula>
    </cfRule>
  </conditionalFormatting>
  <conditionalFormatting sqref="B206:C206">
    <cfRule type="cellIs" dxfId="754" priority="738" operator="equal">
      <formula>"COMPLETAR"</formula>
    </cfRule>
  </conditionalFormatting>
  <conditionalFormatting sqref="B207:C207">
    <cfRule type="cellIs" dxfId="753" priority="737" operator="equal">
      <formula>"COMPLETAR"</formula>
    </cfRule>
  </conditionalFormatting>
  <conditionalFormatting sqref="B207:C207">
    <cfRule type="cellIs" dxfId="752" priority="736" operator="equal">
      <formula>"COMPLETAR"</formula>
    </cfRule>
  </conditionalFormatting>
  <conditionalFormatting sqref="B207:C207">
    <cfRule type="cellIs" dxfId="751" priority="735" operator="equal">
      <formula>"COMPLETAR"</formula>
    </cfRule>
  </conditionalFormatting>
  <conditionalFormatting sqref="B207:C207">
    <cfRule type="cellIs" dxfId="750" priority="734" operator="equal">
      <formula>"COMPLETAR"</formula>
    </cfRule>
  </conditionalFormatting>
  <conditionalFormatting sqref="B207:C207">
    <cfRule type="cellIs" dxfId="749" priority="733" operator="equal">
      <formula>"COMPLETAR"</formula>
    </cfRule>
  </conditionalFormatting>
  <conditionalFormatting sqref="B207:C207">
    <cfRule type="cellIs" dxfId="748" priority="732" operator="equal">
      <formula>"COMPLETAR"</formula>
    </cfRule>
  </conditionalFormatting>
  <conditionalFormatting sqref="B207:C207">
    <cfRule type="cellIs" dxfId="747" priority="731" operator="equal">
      <formula>"COMPLETAR"</formula>
    </cfRule>
  </conditionalFormatting>
  <conditionalFormatting sqref="B207:C207">
    <cfRule type="cellIs" dxfId="746" priority="730" operator="equal">
      <formula>"COMPLETAR"</formula>
    </cfRule>
  </conditionalFormatting>
  <conditionalFormatting sqref="B207:C207">
    <cfRule type="cellIs" dxfId="745" priority="729" operator="equal">
      <formula>"COMPLETAR"</formula>
    </cfRule>
  </conditionalFormatting>
  <conditionalFormatting sqref="B207:C207">
    <cfRule type="cellIs" dxfId="744" priority="728" operator="equal">
      <formula>"COMPLETAR"</formula>
    </cfRule>
  </conditionalFormatting>
  <conditionalFormatting sqref="B207:C207">
    <cfRule type="cellIs" dxfId="743" priority="727" operator="equal">
      <formula>"COMPLETAR"</formula>
    </cfRule>
  </conditionalFormatting>
  <conditionalFormatting sqref="B207:C207">
    <cfRule type="cellIs" dxfId="742" priority="726" operator="equal">
      <formula>"COMPLETAR"</formula>
    </cfRule>
  </conditionalFormatting>
  <conditionalFormatting sqref="B207:C207">
    <cfRule type="cellIs" dxfId="741" priority="725" operator="equal">
      <formula>"COMPLETAR"</formula>
    </cfRule>
  </conditionalFormatting>
  <conditionalFormatting sqref="B207:C207">
    <cfRule type="cellIs" dxfId="740" priority="724" operator="equal">
      <formula>"COMPLETAR"</formula>
    </cfRule>
  </conditionalFormatting>
  <conditionalFormatting sqref="B207:C207">
    <cfRule type="cellIs" dxfId="739" priority="723" operator="equal">
      <formula>"COMPLETAR"</formula>
    </cfRule>
  </conditionalFormatting>
  <conditionalFormatting sqref="B207:C207">
    <cfRule type="cellIs" dxfId="738" priority="722" operator="equal">
      <formula>"COMPLETAR"</formula>
    </cfRule>
  </conditionalFormatting>
  <conditionalFormatting sqref="B207:C207">
    <cfRule type="cellIs" dxfId="737" priority="721" operator="equal">
      <formula>"COMPLETAR"</formula>
    </cfRule>
  </conditionalFormatting>
  <conditionalFormatting sqref="B207:C207">
    <cfRule type="cellIs" dxfId="736" priority="720" operator="equal">
      <formula>"COMPLETAR"</formula>
    </cfRule>
  </conditionalFormatting>
  <conditionalFormatting sqref="B207:C207">
    <cfRule type="cellIs" dxfId="735" priority="719" operator="equal">
      <formula>"COMPLETAR"</formula>
    </cfRule>
  </conditionalFormatting>
  <conditionalFormatting sqref="B207:C207">
    <cfRule type="cellIs" dxfId="734" priority="718" operator="equal">
      <formula>"COMPLETAR"</formula>
    </cfRule>
  </conditionalFormatting>
  <conditionalFormatting sqref="B207:C207">
    <cfRule type="cellIs" dxfId="733" priority="717" operator="equal">
      <formula>"COMPLETAR"</formula>
    </cfRule>
  </conditionalFormatting>
  <conditionalFormatting sqref="B208:C208">
    <cfRule type="cellIs" dxfId="732" priority="716" operator="equal">
      <formula>"COMPLETAR"</formula>
    </cfRule>
  </conditionalFormatting>
  <conditionalFormatting sqref="B208:C208">
    <cfRule type="cellIs" dxfId="731" priority="715" operator="equal">
      <formula>"COMPLETAR"</formula>
    </cfRule>
  </conditionalFormatting>
  <conditionalFormatting sqref="B208:C208">
    <cfRule type="cellIs" dxfId="730" priority="714" operator="equal">
      <formula>"COMPLETAR"</formula>
    </cfRule>
  </conditionalFormatting>
  <conditionalFormatting sqref="B208:C208">
    <cfRule type="cellIs" dxfId="729" priority="713" operator="equal">
      <formula>"COMPLETAR"</formula>
    </cfRule>
  </conditionalFormatting>
  <conditionalFormatting sqref="B208:C208">
    <cfRule type="cellIs" dxfId="728" priority="712" operator="equal">
      <formula>"COMPLETAR"</formula>
    </cfRule>
  </conditionalFormatting>
  <conditionalFormatting sqref="B208:C208">
    <cfRule type="cellIs" dxfId="727" priority="711" operator="equal">
      <formula>"COMPLETAR"</formula>
    </cfRule>
  </conditionalFormatting>
  <conditionalFormatting sqref="B208:C208">
    <cfRule type="cellIs" dxfId="726" priority="710" operator="equal">
      <formula>"COMPLETAR"</formula>
    </cfRule>
  </conditionalFormatting>
  <conditionalFormatting sqref="B208:C208">
    <cfRule type="cellIs" dxfId="725" priority="709" operator="equal">
      <formula>"COMPLETAR"</formula>
    </cfRule>
  </conditionalFormatting>
  <conditionalFormatting sqref="B208:C208">
    <cfRule type="cellIs" dxfId="724" priority="708" operator="equal">
      <formula>"COMPLETAR"</formula>
    </cfRule>
  </conditionalFormatting>
  <conditionalFormatting sqref="B208:C208">
    <cfRule type="cellIs" dxfId="723" priority="707" operator="equal">
      <formula>"COMPLETAR"</formula>
    </cfRule>
  </conditionalFormatting>
  <conditionalFormatting sqref="B208:C208">
    <cfRule type="cellIs" dxfId="722" priority="706" operator="equal">
      <formula>"COMPLETAR"</formula>
    </cfRule>
  </conditionalFormatting>
  <conditionalFormatting sqref="B208:C208">
    <cfRule type="cellIs" dxfId="721" priority="705" operator="equal">
      <formula>"COMPLETAR"</formula>
    </cfRule>
  </conditionalFormatting>
  <conditionalFormatting sqref="B208:C208">
    <cfRule type="cellIs" dxfId="720" priority="704" operator="equal">
      <formula>"COMPLETAR"</formula>
    </cfRule>
  </conditionalFormatting>
  <conditionalFormatting sqref="B208:C208">
    <cfRule type="cellIs" dxfId="719" priority="703" operator="equal">
      <formula>"COMPLETAR"</formula>
    </cfRule>
  </conditionalFormatting>
  <conditionalFormatting sqref="B208:C208">
    <cfRule type="cellIs" dxfId="718" priority="702" operator="equal">
      <formula>"COMPLETAR"</formula>
    </cfRule>
  </conditionalFormatting>
  <conditionalFormatting sqref="B208:C208">
    <cfRule type="cellIs" dxfId="717" priority="701" operator="equal">
      <formula>"COMPLETAR"</formula>
    </cfRule>
  </conditionalFormatting>
  <conditionalFormatting sqref="B208:C208">
    <cfRule type="cellIs" dxfId="716" priority="700" operator="equal">
      <formula>"COMPLETAR"</formula>
    </cfRule>
  </conditionalFormatting>
  <conditionalFormatting sqref="B208:C208">
    <cfRule type="cellIs" dxfId="715" priority="699" operator="equal">
      <formula>"COMPLETAR"</formula>
    </cfRule>
  </conditionalFormatting>
  <conditionalFormatting sqref="B208:C208">
    <cfRule type="cellIs" dxfId="714" priority="698" operator="equal">
      <formula>"COMPLETAR"</formula>
    </cfRule>
  </conditionalFormatting>
  <conditionalFormatting sqref="B208:C208">
    <cfRule type="cellIs" dxfId="713" priority="697" operator="equal">
      <formula>"COMPLETAR"</formula>
    </cfRule>
  </conditionalFormatting>
  <conditionalFormatting sqref="B208:C208">
    <cfRule type="cellIs" dxfId="712" priority="696" operator="equal">
      <formula>"COMPLETAR"</formula>
    </cfRule>
  </conditionalFormatting>
  <conditionalFormatting sqref="B209:C209">
    <cfRule type="cellIs" dxfId="711" priority="695" operator="equal">
      <formula>"COMPLETAR"</formula>
    </cfRule>
  </conditionalFormatting>
  <conditionalFormatting sqref="B209:C209">
    <cfRule type="cellIs" dxfId="710" priority="694" operator="equal">
      <formula>"COMPLETAR"</formula>
    </cfRule>
  </conditionalFormatting>
  <conditionalFormatting sqref="B209:C209">
    <cfRule type="cellIs" dxfId="709" priority="693" operator="equal">
      <formula>"COMPLETAR"</formula>
    </cfRule>
  </conditionalFormatting>
  <conditionalFormatting sqref="B209:C209">
    <cfRule type="cellIs" dxfId="708" priority="692" operator="equal">
      <formula>"COMPLETAR"</formula>
    </cfRule>
  </conditionalFormatting>
  <conditionalFormatting sqref="B209:C209">
    <cfRule type="cellIs" dxfId="707" priority="691" operator="equal">
      <formula>"COMPLETAR"</formula>
    </cfRule>
  </conditionalFormatting>
  <conditionalFormatting sqref="B209:C209">
    <cfRule type="cellIs" dxfId="706" priority="690" operator="equal">
      <formula>"COMPLETAR"</formula>
    </cfRule>
  </conditionalFormatting>
  <conditionalFormatting sqref="B209:C209">
    <cfRule type="cellIs" dxfId="705" priority="689" operator="equal">
      <formula>"COMPLETAR"</formula>
    </cfRule>
  </conditionalFormatting>
  <conditionalFormatting sqref="B209:C209">
    <cfRule type="cellIs" dxfId="704" priority="688" operator="equal">
      <formula>"COMPLETAR"</formula>
    </cfRule>
  </conditionalFormatting>
  <conditionalFormatting sqref="B209:C209">
    <cfRule type="cellIs" dxfId="703" priority="687" operator="equal">
      <formula>"COMPLETAR"</formula>
    </cfRule>
  </conditionalFormatting>
  <conditionalFormatting sqref="B209:C209">
    <cfRule type="cellIs" dxfId="702" priority="686" operator="equal">
      <formula>"COMPLETAR"</formula>
    </cfRule>
  </conditionalFormatting>
  <conditionalFormatting sqref="B209:C209">
    <cfRule type="cellIs" dxfId="701" priority="685" operator="equal">
      <formula>"COMPLETAR"</formula>
    </cfRule>
  </conditionalFormatting>
  <conditionalFormatting sqref="B209:C209">
    <cfRule type="cellIs" dxfId="700" priority="684" operator="equal">
      <formula>"COMPLETAR"</formula>
    </cfRule>
  </conditionalFormatting>
  <conditionalFormatting sqref="B209:C209">
    <cfRule type="cellIs" dxfId="699" priority="683" operator="equal">
      <formula>"COMPLETAR"</formula>
    </cfRule>
  </conditionalFormatting>
  <conditionalFormatting sqref="B209:C209">
    <cfRule type="cellIs" dxfId="698" priority="682" operator="equal">
      <formula>"COMPLETAR"</formula>
    </cfRule>
  </conditionalFormatting>
  <conditionalFormatting sqref="B209:C209">
    <cfRule type="cellIs" dxfId="697" priority="681" operator="equal">
      <formula>"COMPLETAR"</formula>
    </cfRule>
  </conditionalFormatting>
  <conditionalFormatting sqref="B209:C209">
    <cfRule type="cellIs" dxfId="696" priority="680" operator="equal">
      <formula>"COMPLETAR"</formula>
    </cfRule>
  </conditionalFormatting>
  <conditionalFormatting sqref="B209:C209">
    <cfRule type="cellIs" dxfId="695" priority="679" operator="equal">
      <formula>"COMPLETAR"</formula>
    </cfRule>
  </conditionalFormatting>
  <conditionalFormatting sqref="B209:C209">
    <cfRule type="cellIs" dxfId="694" priority="678" operator="equal">
      <formula>"COMPLETAR"</formula>
    </cfRule>
  </conditionalFormatting>
  <conditionalFormatting sqref="B209:C209">
    <cfRule type="cellIs" dxfId="693" priority="677" operator="equal">
      <formula>"COMPLETAR"</formula>
    </cfRule>
  </conditionalFormatting>
  <conditionalFormatting sqref="B209:C209">
    <cfRule type="cellIs" dxfId="692" priority="676" operator="equal">
      <formula>"COMPLETAR"</formula>
    </cfRule>
  </conditionalFormatting>
  <conditionalFormatting sqref="B209:C209">
    <cfRule type="cellIs" dxfId="691" priority="675" operator="equal">
      <formula>"COMPLETAR"</formula>
    </cfRule>
  </conditionalFormatting>
  <conditionalFormatting sqref="B210:C210">
    <cfRule type="cellIs" dxfId="690" priority="674" operator="equal">
      <formula>"COMPLETAR"</formula>
    </cfRule>
  </conditionalFormatting>
  <conditionalFormatting sqref="B210:C210">
    <cfRule type="cellIs" dxfId="689" priority="673" operator="equal">
      <formula>"COMPLETAR"</formula>
    </cfRule>
  </conditionalFormatting>
  <conditionalFormatting sqref="B210:C210">
    <cfRule type="cellIs" dxfId="688" priority="672" operator="equal">
      <formula>"COMPLETAR"</formula>
    </cfRule>
  </conditionalFormatting>
  <conditionalFormatting sqref="B210:C210">
    <cfRule type="cellIs" dxfId="687" priority="671" operator="equal">
      <formula>"COMPLETAR"</formula>
    </cfRule>
  </conditionalFormatting>
  <conditionalFormatting sqref="B210:C210">
    <cfRule type="cellIs" dxfId="686" priority="670" operator="equal">
      <formula>"COMPLETAR"</formula>
    </cfRule>
  </conditionalFormatting>
  <conditionalFormatting sqref="B210:C210">
    <cfRule type="cellIs" dxfId="685" priority="669" operator="equal">
      <formula>"COMPLETAR"</formula>
    </cfRule>
  </conditionalFormatting>
  <conditionalFormatting sqref="B210:C210">
    <cfRule type="cellIs" dxfId="684" priority="668" operator="equal">
      <formula>"COMPLETAR"</formula>
    </cfRule>
  </conditionalFormatting>
  <conditionalFormatting sqref="B210:C210">
    <cfRule type="cellIs" dxfId="683" priority="667" operator="equal">
      <formula>"COMPLETAR"</formula>
    </cfRule>
  </conditionalFormatting>
  <conditionalFormatting sqref="B210:C210">
    <cfRule type="cellIs" dxfId="682" priority="666" operator="equal">
      <formula>"COMPLETAR"</formula>
    </cfRule>
  </conditionalFormatting>
  <conditionalFormatting sqref="B210:C210">
    <cfRule type="cellIs" dxfId="681" priority="665" operator="equal">
      <formula>"COMPLETAR"</formula>
    </cfRule>
  </conditionalFormatting>
  <conditionalFormatting sqref="B210:C210">
    <cfRule type="cellIs" dxfId="680" priority="664" operator="equal">
      <formula>"COMPLETAR"</formula>
    </cfRule>
  </conditionalFormatting>
  <conditionalFormatting sqref="B210:C210">
    <cfRule type="cellIs" dxfId="679" priority="663" operator="equal">
      <formula>"COMPLETAR"</formula>
    </cfRule>
  </conditionalFormatting>
  <conditionalFormatting sqref="B210:C210">
    <cfRule type="cellIs" dxfId="678" priority="662" operator="equal">
      <formula>"COMPLETAR"</formula>
    </cfRule>
  </conditionalFormatting>
  <conditionalFormatting sqref="B210:C210">
    <cfRule type="cellIs" dxfId="677" priority="661" operator="equal">
      <formula>"COMPLETAR"</formula>
    </cfRule>
  </conditionalFormatting>
  <conditionalFormatting sqref="B210:C210">
    <cfRule type="cellIs" dxfId="676" priority="660" operator="equal">
      <formula>"COMPLETAR"</formula>
    </cfRule>
  </conditionalFormatting>
  <conditionalFormatting sqref="B210:C210">
    <cfRule type="cellIs" dxfId="675" priority="659" operator="equal">
      <formula>"COMPLETAR"</formula>
    </cfRule>
  </conditionalFormatting>
  <conditionalFormatting sqref="B210:C210">
    <cfRule type="cellIs" dxfId="674" priority="658" operator="equal">
      <formula>"COMPLETAR"</formula>
    </cfRule>
  </conditionalFormatting>
  <conditionalFormatting sqref="B210:C210">
    <cfRule type="cellIs" dxfId="673" priority="657" operator="equal">
      <formula>"COMPLETAR"</formula>
    </cfRule>
  </conditionalFormatting>
  <conditionalFormatting sqref="B210:C210">
    <cfRule type="cellIs" dxfId="672" priority="656" operator="equal">
      <formula>"COMPLETAR"</formula>
    </cfRule>
  </conditionalFormatting>
  <conditionalFormatting sqref="B210:C210">
    <cfRule type="cellIs" dxfId="671" priority="655" operator="equal">
      <formula>"COMPLETAR"</formula>
    </cfRule>
  </conditionalFormatting>
  <conditionalFormatting sqref="B210:C210">
    <cfRule type="cellIs" dxfId="670" priority="654" operator="equal">
      <formula>"COMPLETAR"</formula>
    </cfRule>
  </conditionalFormatting>
  <conditionalFormatting sqref="B211:C215">
    <cfRule type="cellIs" dxfId="669" priority="653" operator="equal">
      <formula>"COMPLETAR"</formula>
    </cfRule>
  </conditionalFormatting>
  <conditionalFormatting sqref="B211:C211">
    <cfRule type="cellIs" dxfId="668" priority="652" operator="equal">
      <formula>"COMPLETAR"</formula>
    </cfRule>
  </conditionalFormatting>
  <conditionalFormatting sqref="B211:C211">
    <cfRule type="cellIs" dxfId="667" priority="651" operator="equal">
      <formula>"COMPLETAR"</formula>
    </cfRule>
  </conditionalFormatting>
  <conditionalFormatting sqref="B211:C211">
    <cfRule type="cellIs" dxfId="666" priority="650" operator="equal">
      <formula>"COMPLETAR"</formula>
    </cfRule>
  </conditionalFormatting>
  <conditionalFormatting sqref="B211:C211">
    <cfRule type="cellIs" dxfId="665" priority="649" operator="equal">
      <formula>"COMPLETAR"</formula>
    </cfRule>
  </conditionalFormatting>
  <conditionalFormatting sqref="B211:C211">
    <cfRule type="cellIs" dxfId="664" priority="648" operator="equal">
      <formula>"COMPLETAR"</formula>
    </cfRule>
  </conditionalFormatting>
  <conditionalFormatting sqref="B211:C211">
    <cfRule type="cellIs" dxfId="663" priority="647" operator="equal">
      <formula>"COMPLETAR"</formula>
    </cfRule>
  </conditionalFormatting>
  <conditionalFormatting sqref="B211:C211">
    <cfRule type="cellIs" dxfId="662" priority="646" operator="equal">
      <formula>"COMPLETAR"</formula>
    </cfRule>
  </conditionalFormatting>
  <conditionalFormatting sqref="B211:C211">
    <cfRule type="cellIs" dxfId="661" priority="645" operator="equal">
      <formula>"COMPLETAR"</formula>
    </cfRule>
  </conditionalFormatting>
  <conditionalFormatting sqref="B211:C211">
    <cfRule type="cellIs" dxfId="660" priority="644" operator="equal">
      <formula>"COMPLETAR"</formula>
    </cfRule>
  </conditionalFormatting>
  <conditionalFormatting sqref="B211:C211">
    <cfRule type="cellIs" dxfId="659" priority="643" operator="equal">
      <formula>"COMPLETAR"</formula>
    </cfRule>
  </conditionalFormatting>
  <conditionalFormatting sqref="B211:C211">
    <cfRule type="cellIs" dxfId="658" priority="642" operator="equal">
      <formula>"COMPLETAR"</formula>
    </cfRule>
  </conditionalFormatting>
  <conditionalFormatting sqref="B211:C211">
    <cfRule type="cellIs" dxfId="657" priority="641" operator="equal">
      <formula>"COMPLETAR"</formula>
    </cfRule>
  </conditionalFormatting>
  <conditionalFormatting sqref="B211:C211">
    <cfRule type="cellIs" dxfId="656" priority="640" operator="equal">
      <formula>"COMPLETAR"</formula>
    </cfRule>
  </conditionalFormatting>
  <conditionalFormatting sqref="B211:C211">
    <cfRule type="cellIs" dxfId="655" priority="639" operator="equal">
      <formula>"COMPLETAR"</formula>
    </cfRule>
  </conditionalFormatting>
  <conditionalFormatting sqref="B211:C211">
    <cfRule type="cellIs" dxfId="654" priority="638" operator="equal">
      <formula>"COMPLETAR"</formula>
    </cfRule>
  </conditionalFormatting>
  <conditionalFormatting sqref="B211:C211">
    <cfRule type="cellIs" dxfId="653" priority="637" operator="equal">
      <formula>"COMPLETAR"</formula>
    </cfRule>
  </conditionalFormatting>
  <conditionalFormatting sqref="B211:C211">
    <cfRule type="cellIs" dxfId="652" priority="636" operator="equal">
      <formula>"COMPLETAR"</formula>
    </cfRule>
  </conditionalFormatting>
  <conditionalFormatting sqref="B211:C211">
    <cfRule type="cellIs" dxfId="651" priority="635" operator="equal">
      <formula>"COMPLETAR"</formula>
    </cfRule>
  </conditionalFormatting>
  <conditionalFormatting sqref="B211:C211">
    <cfRule type="cellIs" dxfId="650" priority="634" operator="equal">
      <formula>"COMPLETAR"</formula>
    </cfRule>
  </conditionalFormatting>
  <conditionalFormatting sqref="B211:C211">
    <cfRule type="cellIs" dxfId="649" priority="633" operator="equal">
      <formula>"COMPLETAR"</formula>
    </cfRule>
  </conditionalFormatting>
  <conditionalFormatting sqref="B212:C212">
    <cfRule type="cellIs" dxfId="648" priority="632" operator="equal">
      <formula>"COMPLETAR"</formula>
    </cfRule>
  </conditionalFormatting>
  <conditionalFormatting sqref="B212:C212">
    <cfRule type="cellIs" dxfId="647" priority="631" operator="equal">
      <formula>"COMPLETAR"</formula>
    </cfRule>
  </conditionalFormatting>
  <conditionalFormatting sqref="B212:C212">
    <cfRule type="cellIs" dxfId="646" priority="630" operator="equal">
      <formula>"COMPLETAR"</formula>
    </cfRule>
  </conditionalFormatting>
  <conditionalFormatting sqref="B212:C212">
    <cfRule type="cellIs" dxfId="645" priority="629" operator="equal">
      <formula>"COMPLETAR"</formula>
    </cfRule>
  </conditionalFormatting>
  <conditionalFormatting sqref="B212:C212">
    <cfRule type="cellIs" dxfId="644" priority="628" operator="equal">
      <formula>"COMPLETAR"</formula>
    </cfRule>
  </conditionalFormatting>
  <conditionalFormatting sqref="B212:C212">
    <cfRule type="cellIs" dxfId="643" priority="627" operator="equal">
      <formula>"COMPLETAR"</formula>
    </cfRule>
  </conditionalFormatting>
  <conditionalFormatting sqref="B212:C212">
    <cfRule type="cellIs" dxfId="642" priority="626" operator="equal">
      <formula>"COMPLETAR"</formula>
    </cfRule>
  </conditionalFormatting>
  <conditionalFormatting sqref="B212:C212">
    <cfRule type="cellIs" dxfId="641" priority="625" operator="equal">
      <formula>"COMPLETAR"</formula>
    </cfRule>
  </conditionalFormatting>
  <conditionalFormatting sqref="B212:C212">
    <cfRule type="cellIs" dxfId="640" priority="624" operator="equal">
      <formula>"COMPLETAR"</formula>
    </cfRule>
  </conditionalFormatting>
  <conditionalFormatting sqref="B212:C212">
    <cfRule type="cellIs" dxfId="639" priority="623" operator="equal">
      <formula>"COMPLETAR"</formula>
    </cfRule>
  </conditionalFormatting>
  <conditionalFormatting sqref="B212:C212">
    <cfRule type="cellIs" dxfId="638" priority="622" operator="equal">
      <formula>"COMPLETAR"</formula>
    </cfRule>
  </conditionalFormatting>
  <conditionalFormatting sqref="B212:C212">
    <cfRule type="cellIs" dxfId="637" priority="621" operator="equal">
      <formula>"COMPLETAR"</formula>
    </cfRule>
  </conditionalFormatting>
  <conditionalFormatting sqref="B212:C212">
    <cfRule type="cellIs" dxfId="636" priority="620" operator="equal">
      <formula>"COMPLETAR"</formula>
    </cfRule>
  </conditionalFormatting>
  <conditionalFormatting sqref="B212:C212">
    <cfRule type="cellIs" dxfId="635" priority="619" operator="equal">
      <formula>"COMPLETAR"</formula>
    </cfRule>
  </conditionalFormatting>
  <conditionalFormatting sqref="B212:C212">
    <cfRule type="cellIs" dxfId="634" priority="618" operator="equal">
      <formula>"COMPLETAR"</formula>
    </cfRule>
  </conditionalFormatting>
  <conditionalFormatting sqref="B212:C212">
    <cfRule type="cellIs" dxfId="633" priority="617" operator="equal">
      <formula>"COMPLETAR"</formula>
    </cfRule>
  </conditionalFormatting>
  <conditionalFormatting sqref="B212:C212">
    <cfRule type="cellIs" dxfId="632" priority="616" operator="equal">
      <formula>"COMPLETAR"</formula>
    </cfRule>
  </conditionalFormatting>
  <conditionalFormatting sqref="B212:C212">
    <cfRule type="cellIs" dxfId="631" priority="615" operator="equal">
      <formula>"COMPLETAR"</formula>
    </cfRule>
  </conditionalFormatting>
  <conditionalFormatting sqref="B212:C212">
    <cfRule type="cellIs" dxfId="630" priority="614" operator="equal">
      <formula>"COMPLETAR"</formula>
    </cfRule>
  </conditionalFormatting>
  <conditionalFormatting sqref="B212:C212">
    <cfRule type="cellIs" dxfId="629" priority="613" operator="equal">
      <formula>"COMPLETAR"</formula>
    </cfRule>
  </conditionalFormatting>
  <conditionalFormatting sqref="B212:C212">
    <cfRule type="cellIs" dxfId="628" priority="612" operator="equal">
      <formula>"COMPLETAR"</formula>
    </cfRule>
  </conditionalFormatting>
  <conditionalFormatting sqref="B213:C213">
    <cfRule type="cellIs" dxfId="627" priority="611" operator="equal">
      <formula>"COMPLETAR"</formula>
    </cfRule>
  </conditionalFormatting>
  <conditionalFormatting sqref="B213:C213">
    <cfRule type="cellIs" dxfId="626" priority="610" operator="equal">
      <formula>"COMPLETAR"</formula>
    </cfRule>
  </conditionalFormatting>
  <conditionalFormatting sqref="B213:C213">
    <cfRule type="cellIs" dxfId="625" priority="609" operator="equal">
      <formula>"COMPLETAR"</formula>
    </cfRule>
  </conditionalFormatting>
  <conditionalFormatting sqref="B213:C213">
    <cfRule type="cellIs" dxfId="624" priority="608" operator="equal">
      <formula>"COMPLETAR"</formula>
    </cfRule>
  </conditionalFormatting>
  <conditionalFormatting sqref="B213:C213">
    <cfRule type="cellIs" dxfId="623" priority="607" operator="equal">
      <formula>"COMPLETAR"</formula>
    </cfRule>
  </conditionalFormatting>
  <conditionalFormatting sqref="B213:C213">
    <cfRule type="cellIs" dxfId="622" priority="606" operator="equal">
      <formula>"COMPLETAR"</formula>
    </cfRule>
  </conditionalFormatting>
  <conditionalFormatting sqref="B213:C213">
    <cfRule type="cellIs" dxfId="621" priority="605" operator="equal">
      <formula>"COMPLETAR"</formula>
    </cfRule>
  </conditionalFormatting>
  <conditionalFormatting sqref="B213:C213">
    <cfRule type="cellIs" dxfId="620" priority="604" operator="equal">
      <formula>"COMPLETAR"</formula>
    </cfRule>
  </conditionalFormatting>
  <conditionalFormatting sqref="B213:C213">
    <cfRule type="cellIs" dxfId="619" priority="603" operator="equal">
      <formula>"COMPLETAR"</formula>
    </cfRule>
  </conditionalFormatting>
  <conditionalFormatting sqref="B213:C213">
    <cfRule type="cellIs" dxfId="618" priority="602" operator="equal">
      <formula>"COMPLETAR"</formula>
    </cfRule>
  </conditionalFormatting>
  <conditionalFormatting sqref="B213:C213">
    <cfRule type="cellIs" dxfId="617" priority="601" operator="equal">
      <formula>"COMPLETAR"</formula>
    </cfRule>
  </conditionalFormatting>
  <conditionalFormatting sqref="B213:C213">
    <cfRule type="cellIs" dxfId="616" priority="600" operator="equal">
      <formula>"COMPLETAR"</formula>
    </cfRule>
  </conditionalFormatting>
  <conditionalFormatting sqref="B213:C213">
    <cfRule type="cellIs" dxfId="615" priority="599" operator="equal">
      <formula>"COMPLETAR"</formula>
    </cfRule>
  </conditionalFormatting>
  <conditionalFormatting sqref="B213:C213">
    <cfRule type="cellIs" dxfId="614" priority="598" operator="equal">
      <formula>"COMPLETAR"</formula>
    </cfRule>
  </conditionalFormatting>
  <conditionalFormatting sqref="B213:C213">
    <cfRule type="cellIs" dxfId="613" priority="597" operator="equal">
      <formula>"COMPLETAR"</formula>
    </cfRule>
  </conditionalFormatting>
  <conditionalFormatting sqref="B213:C213">
    <cfRule type="cellIs" dxfId="612" priority="596" operator="equal">
      <formula>"COMPLETAR"</formula>
    </cfRule>
  </conditionalFormatting>
  <conditionalFormatting sqref="B213:C213">
    <cfRule type="cellIs" dxfId="611" priority="595" operator="equal">
      <formula>"COMPLETAR"</formula>
    </cfRule>
  </conditionalFormatting>
  <conditionalFormatting sqref="B213:C213">
    <cfRule type="cellIs" dxfId="610" priority="594" operator="equal">
      <formula>"COMPLETAR"</formula>
    </cfRule>
  </conditionalFormatting>
  <conditionalFormatting sqref="B213:C213">
    <cfRule type="cellIs" dxfId="609" priority="593" operator="equal">
      <formula>"COMPLETAR"</formula>
    </cfRule>
  </conditionalFormatting>
  <conditionalFormatting sqref="B213:C213">
    <cfRule type="cellIs" dxfId="608" priority="592" operator="equal">
      <formula>"COMPLETAR"</formula>
    </cfRule>
  </conditionalFormatting>
  <conditionalFormatting sqref="B213:C213">
    <cfRule type="cellIs" dxfId="607" priority="591" operator="equal">
      <formula>"COMPLETAR"</formula>
    </cfRule>
  </conditionalFormatting>
  <conditionalFormatting sqref="B214:C214">
    <cfRule type="cellIs" dxfId="606" priority="590" operator="equal">
      <formula>"COMPLETAR"</formula>
    </cfRule>
  </conditionalFormatting>
  <conditionalFormatting sqref="B214:C214">
    <cfRule type="cellIs" dxfId="605" priority="589" operator="equal">
      <formula>"COMPLETAR"</formula>
    </cfRule>
  </conditionalFormatting>
  <conditionalFormatting sqref="B214:C214">
    <cfRule type="cellIs" dxfId="604" priority="588" operator="equal">
      <formula>"COMPLETAR"</formula>
    </cfRule>
  </conditionalFormatting>
  <conditionalFormatting sqref="B214:C214">
    <cfRule type="cellIs" dxfId="603" priority="587" operator="equal">
      <formula>"COMPLETAR"</formula>
    </cfRule>
  </conditionalFormatting>
  <conditionalFormatting sqref="B214:C214">
    <cfRule type="cellIs" dxfId="602" priority="586" operator="equal">
      <formula>"COMPLETAR"</formula>
    </cfRule>
  </conditionalFormatting>
  <conditionalFormatting sqref="B214:C214">
    <cfRule type="cellIs" dxfId="601" priority="585" operator="equal">
      <formula>"COMPLETAR"</formula>
    </cfRule>
  </conditionalFormatting>
  <conditionalFormatting sqref="B214:C214">
    <cfRule type="cellIs" dxfId="600" priority="584" operator="equal">
      <formula>"COMPLETAR"</formula>
    </cfRule>
  </conditionalFormatting>
  <conditionalFormatting sqref="B214:C214">
    <cfRule type="cellIs" dxfId="599" priority="583" operator="equal">
      <formula>"COMPLETAR"</formula>
    </cfRule>
  </conditionalFormatting>
  <conditionalFormatting sqref="B214:C214">
    <cfRule type="cellIs" dxfId="598" priority="582" operator="equal">
      <formula>"COMPLETAR"</formula>
    </cfRule>
  </conditionalFormatting>
  <conditionalFormatting sqref="B214:C214">
    <cfRule type="cellIs" dxfId="597" priority="581" operator="equal">
      <formula>"COMPLETAR"</formula>
    </cfRule>
  </conditionalFormatting>
  <conditionalFormatting sqref="B214:C214">
    <cfRule type="cellIs" dxfId="596" priority="580" operator="equal">
      <formula>"COMPLETAR"</formula>
    </cfRule>
  </conditionalFormatting>
  <conditionalFormatting sqref="B214:C214">
    <cfRule type="cellIs" dxfId="595" priority="579" operator="equal">
      <formula>"COMPLETAR"</formula>
    </cfRule>
  </conditionalFormatting>
  <conditionalFormatting sqref="B214:C214">
    <cfRule type="cellIs" dxfId="594" priority="578" operator="equal">
      <formula>"COMPLETAR"</formula>
    </cfRule>
  </conditionalFormatting>
  <conditionalFormatting sqref="B214:C214">
    <cfRule type="cellIs" dxfId="593" priority="577" operator="equal">
      <formula>"COMPLETAR"</formula>
    </cfRule>
  </conditionalFormatting>
  <conditionalFormatting sqref="B214:C214">
    <cfRule type="cellIs" dxfId="592" priority="576" operator="equal">
      <formula>"COMPLETAR"</formula>
    </cfRule>
  </conditionalFormatting>
  <conditionalFormatting sqref="B214:C214">
    <cfRule type="cellIs" dxfId="591" priority="575" operator="equal">
      <formula>"COMPLETAR"</formula>
    </cfRule>
  </conditionalFormatting>
  <conditionalFormatting sqref="B214:C214">
    <cfRule type="cellIs" dxfId="590" priority="574" operator="equal">
      <formula>"COMPLETAR"</formula>
    </cfRule>
  </conditionalFormatting>
  <conditionalFormatting sqref="B214:C214">
    <cfRule type="cellIs" dxfId="589" priority="573" operator="equal">
      <formula>"COMPLETAR"</formula>
    </cfRule>
  </conditionalFormatting>
  <conditionalFormatting sqref="B214:C214">
    <cfRule type="cellIs" dxfId="588" priority="572" operator="equal">
      <formula>"COMPLETAR"</formula>
    </cfRule>
  </conditionalFormatting>
  <conditionalFormatting sqref="B214:C214">
    <cfRule type="cellIs" dxfId="587" priority="571" operator="equal">
      <formula>"COMPLETAR"</formula>
    </cfRule>
  </conditionalFormatting>
  <conditionalFormatting sqref="B214:C214">
    <cfRule type="cellIs" dxfId="586" priority="570" operator="equal">
      <formula>"COMPLETAR"</formula>
    </cfRule>
  </conditionalFormatting>
  <conditionalFormatting sqref="B215:C215">
    <cfRule type="cellIs" dxfId="585" priority="569" operator="equal">
      <formula>"COMPLETAR"</formula>
    </cfRule>
  </conditionalFormatting>
  <conditionalFormatting sqref="B215:C215">
    <cfRule type="cellIs" dxfId="584" priority="568" operator="equal">
      <formula>"COMPLETAR"</formula>
    </cfRule>
  </conditionalFormatting>
  <conditionalFormatting sqref="B215:C215">
    <cfRule type="cellIs" dxfId="583" priority="567" operator="equal">
      <formula>"COMPLETAR"</formula>
    </cfRule>
  </conditionalFormatting>
  <conditionalFormatting sqref="B215:C215">
    <cfRule type="cellIs" dxfId="582" priority="566" operator="equal">
      <formula>"COMPLETAR"</formula>
    </cfRule>
  </conditionalFormatting>
  <conditionalFormatting sqref="B215:C215">
    <cfRule type="cellIs" dxfId="581" priority="565" operator="equal">
      <formula>"COMPLETAR"</formula>
    </cfRule>
  </conditionalFormatting>
  <conditionalFormatting sqref="B215:C215">
    <cfRule type="cellIs" dxfId="580" priority="564" operator="equal">
      <formula>"COMPLETAR"</formula>
    </cfRule>
  </conditionalFormatting>
  <conditionalFormatting sqref="B215:C215">
    <cfRule type="cellIs" dxfId="579" priority="563" operator="equal">
      <formula>"COMPLETAR"</formula>
    </cfRule>
  </conditionalFormatting>
  <conditionalFormatting sqref="B215:C215">
    <cfRule type="cellIs" dxfId="578" priority="562" operator="equal">
      <formula>"COMPLETAR"</formula>
    </cfRule>
  </conditionalFormatting>
  <conditionalFormatting sqref="B215:C215">
    <cfRule type="cellIs" dxfId="577" priority="561" operator="equal">
      <formula>"COMPLETAR"</formula>
    </cfRule>
  </conditionalFormatting>
  <conditionalFormatting sqref="B215:C215">
    <cfRule type="cellIs" dxfId="576" priority="560" operator="equal">
      <formula>"COMPLETAR"</formula>
    </cfRule>
  </conditionalFormatting>
  <conditionalFormatting sqref="B215:C215">
    <cfRule type="cellIs" dxfId="575" priority="559" operator="equal">
      <formula>"COMPLETAR"</formula>
    </cfRule>
  </conditionalFormatting>
  <conditionalFormatting sqref="B215:C215">
    <cfRule type="cellIs" dxfId="574" priority="558" operator="equal">
      <formula>"COMPLETAR"</formula>
    </cfRule>
  </conditionalFormatting>
  <conditionalFormatting sqref="B215:C215">
    <cfRule type="cellIs" dxfId="573" priority="557" operator="equal">
      <formula>"COMPLETAR"</formula>
    </cfRule>
  </conditionalFormatting>
  <conditionalFormatting sqref="B215:C215">
    <cfRule type="cellIs" dxfId="572" priority="556" operator="equal">
      <formula>"COMPLETAR"</formula>
    </cfRule>
  </conditionalFormatting>
  <conditionalFormatting sqref="B215:C215">
    <cfRule type="cellIs" dxfId="571" priority="555" operator="equal">
      <formula>"COMPLETAR"</formula>
    </cfRule>
  </conditionalFormatting>
  <conditionalFormatting sqref="B215:C215">
    <cfRule type="cellIs" dxfId="570" priority="554" operator="equal">
      <formula>"COMPLETAR"</formula>
    </cfRule>
  </conditionalFormatting>
  <conditionalFormatting sqref="B215:C215">
    <cfRule type="cellIs" dxfId="569" priority="553" operator="equal">
      <formula>"COMPLETAR"</formula>
    </cfRule>
  </conditionalFormatting>
  <conditionalFormatting sqref="B215:C215">
    <cfRule type="cellIs" dxfId="568" priority="552" operator="equal">
      <formula>"COMPLETAR"</formula>
    </cfRule>
  </conditionalFormatting>
  <conditionalFormatting sqref="B215:C215">
    <cfRule type="cellIs" dxfId="567" priority="551" operator="equal">
      <formula>"COMPLETAR"</formula>
    </cfRule>
  </conditionalFormatting>
  <conditionalFormatting sqref="B215:C215">
    <cfRule type="cellIs" dxfId="566" priority="550" operator="equal">
      <formula>"COMPLETAR"</formula>
    </cfRule>
  </conditionalFormatting>
  <conditionalFormatting sqref="B215:C215">
    <cfRule type="cellIs" dxfId="565" priority="549" operator="equal">
      <formula>"COMPLETAR"</formula>
    </cfRule>
  </conditionalFormatting>
  <conditionalFormatting sqref="B216:C220">
    <cfRule type="cellIs" dxfId="564" priority="548" operator="equal">
      <formula>"COMPLETAR"</formula>
    </cfRule>
  </conditionalFormatting>
  <conditionalFormatting sqref="B216:C216">
    <cfRule type="cellIs" dxfId="563" priority="547" operator="equal">
      <formula>"COMPLETAR"</formula>
    </cfRule>
  </conditionalFormatting>
  <conditionalFormatting sqref="B216:C216">
    <cfRule type="cellIs" dxfId="562" priority="546" operator="equal">
      <formula>"COMPLETAR"</formula>
    </cfRule>
  </conditionalFormatting>
  <conditionalFormatting sqref="B216:C216">
    <cfRule type="cellIs" dxfId="561" priority="545" operator="equal">
      <formula>"COMPLETAR"</formula>
    </cfRule>
  </conditionalFormatting>
  <conditionalFormatting sqref="B216:C216">
    <cfRule type="cellIs" dxfId="560" priority="544" operator="equal">
      <formula>"COMPLETAR"</formula>
    </cfRule>
  </conditionalFormatting>
  <conditionalFormatting sqref="B216:C216">
    <cfRule type="cellIs" dxfId="559" priority="543" operator="equal">
      <formula>"COMPLETAR"</formula>
    </cfRule>
  </conditionalFormatting>
  <conditionalFormatting sqref="B216:C216">
    <cfRule type="cellIs" dxfId="558" priority="542" operator="equal">
      <formula>"COMPLETAR"</formula>
    </cfRule>
  </conditionalFormatting>
  <conditionalFormatting sqref="B216:C216">
    <cfRule type="cellIs" dxfId="557" priority="541" operator="equal">
      <formula>"COMPLETAR"</formula>
    </cfRule>
  </conditionalFormatting>
  <conditionalFormatting sqref="B216:C216">
    <cfRule type="cellIs" dxfId="556" priority="540" operator="equal">
      <formula>"COMPLETAR"</formula>
    </cfRule>
  </conditionalFormatting>
  <conditionalFormatting sqref="B216:C216">
    <cfRule type="cellIs" dxfId="555" priority="539" operator="equal">
      <formula>"COMPLETAR"</formula>
    </cfRule>
  </conditionalFormatting>
  <conditionalFormatting sqref="B216:C216">
    <cfRule type="cellIs" dxfId="554" priority="538" operator="equal">
      <formula>"COMPLETAR"</formula>
    </cfRule>
  </conditionalFormatting>
  <conditionalFormatting sqref="B216:C216">
    <cfRule type="cellIs" dxfId="553" priority="537" operator="equal">
      <formula>"COMPLETAR"</formula>
    </cfRule>
  </conditionalFormatting>
  <conditionalFormatting sqref="B216:C216">
    <cfRule type="cellIs" dxfId="552" priority="536" operator="equal">
      <formula>"COMPLETAR"</formula>
    </cfRule>
  </conditionalFormatting>
  <conditionalFormatting sqref="B216:C216">
    <cfRule type="cellIs" dxfId="551" priority="535" operator="equal">
      <formula>"COMPLETAR"</formula>
    </cfRule>
  </conditionalFormatting>
  <conditionalFormatting sqref="B216:C216">
    <cfRule type="cellIs" dxfId="550" priority="534" operator="equal">
      <formula>"COMPLETAR"</formula>
    </cfRule>
  </conditionalFormatting>
  <conditionalFormatting sqref="B216:C216">
    <cfRule type="cellIs" dxfId="549" priority="533" operator="equal">
      <formula>"COMPLETAR"</formula>
    </cfRule>
  </conditionalFormatting>
  <conditionalFormatting sqref="B216:C216">
    <cfRule type="cellIs" dxfId="548" priority="532" operator="equal">
      <formula>"COMPLETAR"</formula>
    </cfRule>
  </conditionalFormatting>
  <conditionalFormatting sqref="B216:C216">
    <cfRule type="cellIs" dxfId="547" priority="531" operator="equal">
      <formula>"COMPLETAR"</formula>
    </cfRule>
  </conditionalFormatting>
  <conditionalFormatting sqref="B216:C216">
    <cfRule type="cellIs" dxfId="546" priority="530" operator="equal">
      <formula>"COMPLETAR"</formula>
    </cfRule>
  </conditionalFormatting>
  <conditionalFormatting sqref="B216:C216">
    <cfRule type="cellIs" dxfId="545" priority="529" operator="equal">
      <formula>"COMPLETAR"</formula>
    </cfRule>
  </conditionalFormatting>
  <conditionalFormatting sqref="B216:C216">
    <cfRule type="cellIs" dxfId="544" priority="528" operator="equal">
      <formula>"COMPLETAR"</formula>
    </cfRule>
  </conditionalFormatting>
  <conditionalFormatting sqref="B217:C217">
    <cfRule type="cellIs" dxfId="543" priority="527" operator="equal">
      <formula>"COMPLETAR"</formula>
    </cfRule>
  </conditionalFormatting>
  <conditionalFormatting sqref="B217:C217">
    <cfRule type="cellIs" dxfId="542" priority="526" operator="equal">
      <formula>"COMPLETAR"</formula>
    </cfRule>
  </conditionalFormatting>
  <conditionalFormatting sqref="B217:C217">
    <cfRule type="cellIs" dxfId="541" priority="525" operator="equal">
      <formula>"COMPLETAR"</formula>
    </cfRule>
  </conditionalFormatting>
  <conditionalFormatting sqref="B217:C217">
    <cfRule type="cellIs" dxfId="540" priority="524" operator="equal">
      <formula>"COMPLETAR"</formula>
    </cfRule>
  </conditionalFormatting>
  <conditionalFormatting sqref="B217:C217">
    <cfRule type="cellIs" dxfId="539" priority="523" operator="equal">
      <formula>"COMPLETAR"</formula>
    </cfRule>
  </conditionalFormatting>
  <conditionalFormatting sqref="B217:C217">
    <cfRule type="cellIs" dxfId="538" priority="522" operator="equal">
      <formula>"COMPLETAR"</formula>
    </cfRule>
  </conditionalFormatting>
  <conditionalFormatting sqref="B217:C217">
    <cfRule type="cellIs" dxfId="537" priority="521" operator="equal">
      <formula>"COMPLETAR"</formula>
    </cfRule>
  </conditionalFormatting>
  <conditionalFormatting sqref="B217:C217">
    <cfRule type="cellIs" dxfId="536" priority="520" operator="equal">
      <formula>"COMPLETAR"</formula>
    </cfRule>
  </conditionalFormatting>
  <conditionalFormatting sqref="B217:C217">
    <cfRule type="cellIs" dxfId="535" priority="519" operator="equal">
      <formula>"COMPLETAR"</formula>
    </cfRule>
  </conditionalFormatting>
  <conditionalFormatting sqref="B217:C217">
    <cfRule type="cellIs" dxfId="534" priority="518" operator="equal">
      <formula>"COMPLETAR"</formula>
    </cfRule>
  </conditionalFormatting>
  <conditionalFormatting sqref="B217:C217">
    <cfRule type="cellIs" dxfId="533" priority="517" operator="equal">
      <formula>"COMPLETAR"</formula>
    </cfRule>
  </conditionalFormatting>
  <conditionalFormatting sqref="B217:C217">
    <cfRule type="cellIs" dxfId="532" priority="516" operator="equal">
      <formula>"COMPLETAR"</formula>
    </cfRule>
  </conditionalFormatting>
  <conditionalFormatting sqref="B217:C217">
    <cfRule type="cellIs" dxfId="531" priority="515" operator="equal">
      <formula>"COMPLETAR"</formula>
    </cfRule>
  </conditionalFormatting>
  <conditionalFormatting sqref="B217:C217">
    <cfRule type="cellIs" dxfId="530" priority="514" operator="equal">
      <formula>"COMPLETAR"</formula>
    </cfRule>
  </conditionalFormatting>
  <conditionalFormatting sqref="B217:C217">
    <cfRule type="cellIs" dxfId="529" priority="513" operator="equal">
      <formula>"COMPLETAR"</formula>
    </cfRule>
  </conditionalFormatting>
  <conditionalFormatting sqref="B217:C217">
    <cfRule type="cellIs" dxfId="528" priority="512" operator="equal">
      <formula>"COMPLETAR"</formula>
    </cfRule>
  </conditionalFormatting>
  <conditionalFormatting sqref="B217:C217">
    <cfRule type="cellIs" dxfId="527" priority="511" operator="equal">
      <formula>"COMPLETAR"</formula>
    </cfRule>
  </conditionalFormatting>
  <conditionalFormatting sqref="B217:C217">
    <cfRule type="cellIs" dxfId="526" priority="510" operator="equal">
      <formula>"COMPLETAR"</formula>
    </cfRule>
  </conditionalFormatting>
  <conditionalFormatting sqref="B217:C217">
    <cfRule type="cellIs" dxfId="525" priority="509" operator="equal">
      <formula>"COMPLETAR"</formula>
    </cfRule>
  </conditionalFormatting>
  <conditionalFormatting sqref="B217:C217">
    <cfRule type="cellIs" dxfId="524" priority="508" operator="equal">
      <formula>"COMPLETAR"</formula>
    </cfRule>
  </conditionalFormatting>
  <conditionalFormatting sqref="B217:C217">
    <cfRule type="cellIs" dxfId="523" priority="507" operator="equal">
      <formula>"COMPLETAR"</formula>
    </cfRule>
  </conditionalFormatting>
  <conditionalFormatting sqref="B218:C218">
    <cfRule type="cellIs" dxfId="522" priority="506" operator="equal">
      <formula>"COMPLETAR"</formula>
    </cfRule>
  </conditionalFormatting>
  <conditionalFormatting sqref="B218:C218">
    <cfRule type="cellIs" dxfId="521" priority="505" operator="equal">
      <formula>"COMPLETAR"</formula>
    </cfRule>
  </conditionalFormatting>
  <conditionalFormatting sqref="B218:C218">
    <cfRule type="cellIs" dxfId="520" priority="504" operator="equal">
      <formula>"COMPLETAR"</formula>
    </cfRule>
  </conditionalFormatting>
  <conditionalFormatting sqref="B218:C218">
    <cfRule type="cellIs" dxfId="519" priority="503" operator="equal">
      <formula>"COMPLETAR"</formula>
    </cfRule>
  </conditionalFormatting>
  <conditionalFormatting sqref="B218:C218">
    <cfRule type="cellIs" dxfId="518" priority="502" operator="equal">
      <formula>"COMPLETAR"</formula>
    </cfRule>
  </conditionalFormatting>
  <conditionalFormatting sqref="B218:C218">
    <cfRule type="cellIs" dxfId="517" priority="501" operator="equal">
      <formula>"COMPLETAR"</formula>
    </cfRule>
  </conditionalFormatting>
  <conditionalFormatting sqref="B218:C218">
    <cfRule type="cellIs" dxfId="516" priority="500" operator="equal">
      <formula>"COMPLETAR"</formula>
    </cfRule>
  </conditionalFormatting>
  <conditionalFormatting sqref="B218:C218">
    <cfRule type="cellIs" dxfId="515" priority="499" operator="equal">
      <formula>"COMPLETAR"</formula>
    </cfRule>
  </conditionalFormatting>
  <conditionalFormatting sqref="B218:C218">
    <cfRule type="cellIs" dxfId="514" priority="498" operator="equal">
      <formula>"COMPLETAR"</formula>
    </cfRule>
  </conditionalFormatting>
  <conditionalFormatting sqref="B218:C218">
    <cfRule type="cellIs" dxfId="513" priority="497" operator="equal">
      <formula>"COMPLETAR"</formula>
    </cfRule>
  </conditionalFormatting>
  <conditionalFormatting sqref="B218:C218">
    <cfRule type="cellIs" dxfId="512" priority="496" operator="equal">
      <formula>"COMPLETAR"</formula>
    </cfRule>
  </conditionalFormatting>
  <conditionalFormatting sqref="B218:C218">
    <cfRule type="cellIs" dxfId="511" priority="495" operator="equal">
      <formula>"COMPLETAR"</formula>
    </cfRule>
  </conditionalFormatting>
  <conditionalFormatting sqref="B218:C218">
    <cfRule type="cellIs" dxfId="510" priority="494" operator="equal">
      <formula>"COMPLETAR"</formula>
    </cfRule>
  </conditionalFormatting>
  <conditionalFormatting sqref="B218:C218">
    <cfRule type="cellIs" dxfId="509" priority="493" operator="equal">
      <formula>"COMPLETAR"</formula>
    </cfRule>
  </conditionalFormatting>
  <conditionalFormatting sqref="B218:C218">
    <cfRule type="cellIs" dxfId="508" priority="492" operator="equal">
      <formula>"COMPLETAR"</formula>
    </cfRule>
  </conditionalFormatting>
  <conditionalFormatting sqref="B218:C218">
    <cfRule type="cellIs" dxfId="507" priority="491" operator="equal">
      <formula>"COMPLETAR"</formula>
    </cfRule>
  </conditionalFormatting>
  <conditionalFormatting sqref="B218:C218">
    <cfRule type="cellIs" dxfId="506" priority="490" operator="equal">
      <formula>"COMPLETAR"</formula>
    </cfRule>
  </conditionalFormatting>
  <conditionalFormatting sqref="B218:C218">
    <cfRule type="cellIs" dxfId="505" priority="489" operator="equal">
      <formula>"COMPLETAR"</formula>
    </cfRule>
  </conditionalFormatting>
  <conditionalFormatting sqref="B218:C218">
    <cfRule type="cellIs" dxfId="504" priority="488" operator="equal">
      <formula>"COMPLETAR"</formula>
    </cfRule>
  </conditionalFormatting>
  <conditionalFormatting sqref="B218:C218">
    <cfRule type="cellIs" dxfId="503" priority="487" operator="equal">
      <formula>"COMPLETAR"</formula>
    </cfRule>
  </conditionalFormatting>
  <conditionalFormatting sqref="B218:C218">
    <cfRule type="cellIs" dxfId="502" priority="486" operator="equal">
      <formula>"COMPLETAR"</formula>
    </cfRule>
  </conditionalFormatting>
  <conditionalFormatting sqref="B219:C219">
    <cfRule type="cellIs" dxfId="501" priority="485" operator="equal">
      <formula>"COMPLETAR"</formula>
    </cfRule>
  </conditionalFormatting>
  <conditionalFormatting sqref="B219:C219">
    <cfRule type="cellIs" dxfId="500" priority="484" operator="equal">
      <formula>"COMPLETAR"</formula>
    </cfRule>
  </conditionalFormatting>
  <conditionalFormatting sqref="B219:C219">
    <cfRule type="cellIs" dxfId="499" priority="483" operator="equal">
      <formula>"COMPLETAR"</formula>
    </cfRule>
  </conditionalFormatting>
  <conditionalFormatting sqref="B219:C219">
    <cfRule type="cellIs" dxfId="498" priority="482" operator="equal">
      <formula>"COMPLETAR"</formula>
    </cfRule>
  </conditionalFormatting>
  <conditionalFormatting sqref="B219:C219">
    <cfRule type="cellIs" dxfId="497" priority="481" operator="equal">
      <formula>"COMPLETAR"</formula>
    </cfRule>
  </conditionalFormatting>
  <conditionalFormatting sqref="B219:C219">
    <cfRule type="cellIs" dxfId="496" priority="480" operator="equal">
      <formula>"COMPLETAR"</formula>
    </cfRule>
  </conditionalFormatting>
  <conditionalFormatting sqref="B219:C219">
    <cfRule type="cellIs" dxfId="495" priority="479" operator="equal">
      <formula>"COMPLETAR"</formula>
    </cfRule>
  </conditionalFormatting>
  <conditionalFormatting sqref="B219:C219">
    <cfRule type="cellIs" dxfId="494" priority="478" operator="equal">
      <formula>"COMPLETAR"</formula>
    </cfRule>
  </conditionalFormatting>
  <conditionalFormatting sqref="B219:C219">
    <cfRule type="cellIs" dxfId="493" priority="477" operator="equal">
      <formula>"COMPLETAR"</formula>
    </cfRule>
  </conditionalFormatting>
  <conditionalFormatting sqref="B219:C219">
    <cfRule type="cellIs" dxfId="492" priority="476" operator="equal">
      <formula>"COMPLETAR"</formula>
    </cfRule>
  </conditionalFormatting>
  <conditionalFormatting sqref="B219:C219">
    <cfRule type="cellIs" dxfId="491" priority="475" operator="equal">
      <formula>"COMPLETAR"</formula>
    </cfRule>
  </conditionalFormatting>
  <conditionalFormatting sqref="B219:C219">
    <cfRule type="cellIs" dxfId="490" priority="474" operator="equal">
      <formula>"COMPLETAR"</formula>
    </cfRule>
  </conditionalFormatting>
  <conditionalFormatting sqref="B219:C219">
    <cfRule type="cellIs" dxfId="489" priority="473" operator="equal">
      <formula>"COMPLETAR"</formula>
    </cfRule>
  </conditionalFormatting>
  <conditionalFormatting sqref="B219:C219">
    <cfRule type="cellIs" dxfId="488" priority="472" operator="equal">
      <formula>"COMPLETAR"</formula>
    </cfRule>
  </conditionalFormatting>
  <conditionalFormatting sqref="B219:C219">
    <cfRule type="cellIs" dxfId="487" priority="471" operator="equal">
      <formula>"COMPLETAR"</formula>
    </cfRule>
  </conditionalFormatting>
  <conditionalFormatting sqref="B219:C219">
    <cfRule type="cellIs" dxfId="486" priority="470" operator="equal">
      <formula>"COMPLETAR"</formula>
    </cfRule>
  </conditionalFormatting>
  <conditionalFormatting sqref="B219:C219">
    <cfRule type="cellIs" dxfId="485" priority="469" operator="equal">
      <formula>"COMPLETAR"</formula>
    </cfRule>
  </conditionalFormatting>
  <conditionalFormatting sqref="B219:C219">
    <cfRule type="cellIs" dxfId="484" priority="468" operator="equal">
      <formula>"COMPLETAR"</formula>
    </cfRule>
  </conditionalFormatting>
  <conditionalFormatting sqref="B219:C219">
    <cfRule type="cellIs" dxfId="483" priority="467" operator="equal">
      <formula>"COMPLETAR"</formula>
    </cfRule>
  </conditionalFormatting>
  <conditionalFormatting sqref="B219:C219">
    <cfRule type="cellIs" dxfId="482" priority="466" operator="equal">
      <formula>"COMPLETAR"</formula>
    </cfRule>
  </conditionalFormatting>
  <conditionalFormatting sqref="B219:C219">
    <cfRule type="cellIs" dxfId="481" priority="465" operator="equal">
      <formula>"COMPLETAR"</formula>
    </cfRule>
  </conditionalFormatting>
  <conditionalFormatting sqref="B220:C220">
    <cfRule type="cellIs" dxfId="480" priority="464" operator="equal">
      <formula>"COMPLETAR"</formula>
    </cfRule>
  </conditionalFormatting>
  <conditionalFormatting sqref="B220:C220">
    <cfRule type="cellIs" dxfId="479" priority="463" operator="equal">
      <formula>"COMPLETAR"</formula>
    </cfRule>
  </conditionalFormatting>
  <conditionalFormatting sqref="B220:C220">
    <cfRule type="cellIs" dxfId="478" priority="462" operator="equal">
      <formula>"COMPLETAR"</formula>
    </cfRule>
  </conditionalFormatting>
  <conditionalFormatting sqref="B220:C220">
    <cfRule type="cellIs" dxfId="477" priority="461" operator="equal">
      <formula>"COMPLETAR"</formula>
    </cfRule>
  </conditionalFormatting>
  <conditionalFormatting sqref="B220:C220">
    <cfRule type="cellIs" dxfId="476" priority="460" operator="equal">
      <formula>"COMPLETAR"</formula>
    </cfRule>
  </conditionalFormatting>
  <conditionalFormatting sqref="B220:C220">
    <cfRule type="cellIs" dxfId="475" priority="459" operator="equal">
      <formula>"COMPLETAR"</formula>
    </cfRule>
  </conditionalFormatting>
  <conditionalFormatting sqref="B220:C220">
    <cfRule type="cellIs" dxfId="474" priority="458" operator="equal">
      <formula>"COMPLETAR"</formula>
    </cfRule>
  </conditionalFormatting>
  <conditionalFormatting sqref="B220:C220">
    <cfRule type="cellIs" dxfId="473" priority="457" operator="equal">
      <formula>"COMPLETAR"</formula>
    </cfRule>
  </conditionalFormatting>
  <conditionalFormatting sqref="B220:C220">
    <cfRule type="cellIs" dxfId="472" priority="456" operator="equal">
      <formula>"COMPLETAR"</formula>
    </cfRule>
  </conditionalFormatting>
  <conditionalFormatting sqref="B220:C220">
    <cfRule type="cellIs" dxfId="471" priority="455" operator="equal">
      <formula>"COMPLETAR"</formula>
    </cfRule>
  </conditionalFormatting>
  <conditionalFormatting sqref="B220:C220">
    <cfRule type="cellIs" dxfId="470" priority="454" operator="equal">
      <formula>"COMPLETAR"</formula>
    </cfRule>
  </conditionalFormatting>
  <conditionalFormatting sqref="B220:C220">
    <cfRule type="cellIs" dxfId="469" priority="453" operator="equal">
      <formula>"COMPLETAR"</formula>
    </cfRule>
  </conditionalFormatting>
  <conditionalFormatting sqref="B220:C220">
    <cfRule type="cellIs" dxfId="468" priority="452" operator="equal">
      <formula>"COMPLETAR"</formula>
    </cfRule>
  </conditionalFormatting>
  <conditionalFormatting sqref="B220:C220">
    <cfRule type="cellIs" dxfId="467" priority="451" operator="equal">
      <formula>"COMPLETAR"</formula>
    </cfRule>
  </conditionalFormatting>
  <conditionalFormatting sqref="B220:C220">
    <cfRule type="cellIs" dxfId="466" priority="450" operator="equal">
      <formula>"COMPLETAR"</formula>
    </cfRule>
  </conditionalFormatting>
  <conditionalFormatting sqref="B220:C220">
    <cfRule type="cellIs" dxfId="465" priority="449" operator="equal">
      <formula>"COMPLETAR"</formula>
    </cfRule>
  </conditionalFormatting>
  <conditionalFormatting sqref="B220:C220">
    <cfRule type="cellIs" dxfId="464" priority="448" operator="equal">
      <formula>"COMPLETAR"</formula>
    </cfRule>
  </conditionalFormatting>
  <conditionalFormatting sqref="B220:C220">
    <cfRule type="cellIs" dxfId="463" priority="447" operator="equal">
      <formula>"COMPLETAR"</formula>
    </cfRule>
  </conditionalFormatting>
  <conditionalFormatting sqref="B220:C220">
    <cfRule type="cellIs" dxfId="462" priority="446" operator="equal">
      <formula>"COMPLETAR"</formula>
    </cfRule>
  </conditionalFormatting>
  <conditionalFormatting sqref="B220:C220">
    <cfRule type="cellIs" dxfId="461" priority="445" operator="equal">
      <formula>"COMPLETAR"</formula>
    </cfRule>
  </conditionalFormatting>
  <conditionalFormatting sqref="B220:C220">
    <cfRule type="cellIs" dxfId="460" priority="444" operator="equal">
      <formula>"COMPLETAR"</formula>
    </cfRule>
  </conditionalFormatting>
  <conditionalFormatting sqref="B221:C225">
    <cfRule type="cellIs" dxfId="459" priority="443" operator="equal">
      <formula>"COMPLETAR"</formula>
    </cfRule>
  </conditionalFormatting>
  <conditionalFormatting sqref="B221:C221">
    <cfRule type="cellIs" dxfId="458" priority="442" operator="equal">
      <formula>"COMPLETAR"</formula>
    </cfRule>
  </conditionalFormatting>
  <conditionalFormatting sqref="B221:C221">
    <cfRule type="cellIs" dxfId="457" priority="441" operator="equal">
      <formula>"COMPLETAR"</formula>
    </cfRule>
  </conditionalFormatting>
  <conditionalFormatting sqref="B221:C221">
    <cfRule type="cellIs" dxfId="456" priority="440" operator="equal">
      <formula>"COMPLETAR"</formula>
    </cfRule>
  </conditionalFormatting>
  <conditionalFormatting sqref="B221:C221">
    <cfRule type="cellIs" dxfId="455" priority="439" operator="equal">
      <formula>"COMPLETAR"</formula>
    </cfRule>
  </conditionalFormatting>
  <conditionalFormatting sqref="B221:C221">
    <cfRule type="cellIs" dxfId="454" priority="438" operator="equal">
      <formula>"COMPLETAR"</formula>
    </cfRule>
  </conditionalFormatting>
  <conditionalFormatting sqref="B221:C221">
    <cfRule type="cellIs" dxfId="453" priority="437" operator="equal">
      <formula>"COMPLETAR"</formula>
    </cfRule>
  </conditionalFormatting>
  <conditionalFormatting sqref="B221:C221">
    <cfRule type="cellIs" dxfId="452" priority="436" operator="equal">
      <formula>"COMPLETAR"</formula>
    </cfRule>
  </conditionalFormatting>
  <conditionalFormatting sqref="B221:C221">
    <cfRule type="cellIs" dxfId="451" priority="435" operator="equal">
      <formula>"COMPLETAR"</formula>
    </cfRule>
  </conditionalFormatting>
  <conditionalFormatting sqref="B221:C221">
    <cfRule type="cellIs" dxfId="450" priority="434" operator="equal">
      <formula>"COMPLETAR"</formula>
    </cfRule>
  </conditionalFormatting>
  <conditionalFormatting sqref="B221:C221">
    <cfRule type="cellIs" dxfId="449" priority="433" operator="equal">
      <formula>"COMPLETAR"</formula>
    </cfRule>
  </conditionalFormatting>
  <conditionalFormatting sqref="B221:C221">
    <cfRule type="cellIs" dxfId="448" priority="432" operator="equal">
      <formula>"COMPLETAR"</formula>
    </cfRule>
  </conditionalFormatting>
  <conditionalFormatting sqref="B221:C221">
    <cfRule type="cellIs" dxfId="447" priority="431" operator="equal">
      <formula>"COMPLETAR"</formula>
    </cfRule>
  </conditionalFormatting>
  <conditionalFormatting sqref="B221:C221">
    <cfRule type="cellIs" dxfId="446" priority="430" operator="equal">
      <formula>"COMPLETAR"</formula>
    </cfRule>
  </conditionalFormatting>
  <conditionalFormatting sqref="B221:C221">
    <cfRule type="cellIs" dxfId="445" priority="429" operator="equal">
      <formula>"COMPLETAR"</formula>
    </cfRule>
  </conditionalFormatting>
  <conditionalFormatting sqref="B221:C221">
    <cfRule type="cellIs" dxfId="444" priority="428" operator="equal">
      <formula>"COMPLETAR"</formula>
    </cfRule>
  </conditionalFormatting>
  <conditionalFormatting sqref="B221:C221">
    <cfRule type="cellIs" dxfId="443" priority="427" operator="equal">
      <formula>"COMPLETAR"</formula>
    </cfRule>
  </conditionalFormatting>
  <conditionalFormatting sqref="B221:C221">
    <cfRule type="cellIs" dxfId="442" priority="426" operator="equal">
      <formula>"COMPLETAR"</formula>
    </cfRule>
  </conditionalFormatting>
  <conditionalFormatting sqref="B221:C221">
    <cfRule type="cellIs" dxfId="441" priority="425" operator="equal">
      <formula>"COMPLETAR"</formula>
    </cfRule>
  </conditionalFormatting>
  <conditionalFormatting sqref="B221:C221">
    <cfRule type="cellIs" dxfId="440" priority="424" operator="equal">
      <formula>"COMPLETAR"</formula>
    </cfRule>
  </conditionalFormatting>
  <conditionalFormatting sqref="B221:C221">
    <cfRule type="cellIs" dxfId="439" priority="423" operator="equal">
      <formula>"COMPLETAR"</formula>
    </cfRule>
  </conditionalFormatting>
  <conditionalFormatting sqref="B222:C222">
    <cfRule type="cellIs" dxfId="438" priority="422" operator="equal">
      <formula>"COMPLETAR"</formula>
    </cfRule>
  </conditionalFormatting>
  <conditionalFormatting sqref="B222:C222">
    <cfRule type="cellIs" dxfId="437" priority="421" operator="equal">
      <formula>"COMPLETAR"</formula>
    </cfRule>
  </conditionalFormatting>
  <conditionalFormatting sqref="B222:C222">
    <cfRule type="cellIs" dxfId="436" priority="420" operator="equal">
      <formula>"COMPLETAR"</formula>
    </cfRule>
  </conditionalFormatting>
  <conditionalFormatting sqref="B222:C222">
    <cfRule type="cellIs" dxfId="435" priority="419" operator="equal">
      <formula>"COMPLETAR"</formula>
    </cfRule>
  </conditionalFormatting>
  <conditionalFormatting sqref="B222:C222">
    <cfRule type="cellIs" dxfId="434" priority="418" operator="equal">
      <formula>"COMPLETAR"</formula>
    </cfRule>
  </conditionalFormatting>
  <conditionalFormatting sqref="B222:C222">
    <cfRule type="cellIs" dxfId="433" priority="417" operator="equal">
      <formula>"COMPLETAR"</formula>
    </cfRule>
  </conditionalFormatting>
  <conditionalFormatting sqref="B222:C222">
    <cfRule type="cellIs" dxfId="432" priority="416" operator="equal">
      <formula>"COMPLETAR"</formula>
    </cfRule>
  </conditionalFormatting>
  <conditionalFormatting sqref="B222:C222">
    <cfRule type="cellIs" dxfId="431" priority="415" operator="equal">
      <formula>"COMPLETAR"</formula>
    </cfRule>
  </conditionalFormatting>
  <conditionalFormatting sqref="B222:C222">
    <cfRule type="cellIs" dxfId="430" priority="414" operator="equal">
      <formula>"COMPLETAR"</formula>
    </cfRule>
  </conditionalFormatting>
  <conditionalFormatting sqref="B222:C222">
    <cfRule type="cellIs" dxfId="429" priority="413" operator="equal">
      <formula>"COMPLETAR"</formula>
    </cfRule>
  </conditionalFormatting>
  <conditionalFormatting sqref="B222:C222">
    <cfRule type="cellIs" dxfId="428" priority="412" operator="equal">
      <formula>"COMPLETAR"</formula>
    </cfRule>
  </conditionalFormatting>
  <conditionalFormatting sqref="B222:C222">
    <cfRule type="cellIs" dxfId="427" priority="411" operator="equal">
      <formula>"COMPLETAR"</formula>
    </cfRule>
  </conditionalFormatting>
  <conditionalFormatting sqref="B222:C222">
    <cfRule type="cellIs" dxfId="426" priority="410" operator="equal">
      <formula>"COMPLETAR"</formula>
    </cfRule>
  </conditionalFormatting>
  <conditionalFormatting sqref="B222:C222">
    <cfRule type="cellIs" dxfId="425" priority="409" operator="equal">
      <formula>"COMPLETAR"</formula>
    </cfRule>
  </conditionalFormatting>
  <conditionalFormatting sqref="B222:C222">
    <cfRule type="cellIs" dxfId="424" priority="408" operator="equal">
      <formula>"COMPLETAR"</formula>
    </cfRule>
  </conditionalFormatting>
  <conditionalFormatting sqref="B222:C222">
    <cfRule type="cellIs" dxfId="423" priority="407" operator="equal">
      <formula>"COMPLETAR"</formula>
    </cfRule>
  </conditionalFormatting>
  <conditionalFormatting sqref="B222:C222">
    <cfRule type="cellIs" dxfId="422" priority="406" operator="equal">
      <formula>"COMPLETAR"</formula>
    </cfRule>
  </conditionalFormatting>
  <conditionalFormatting sqref="B222:C222">
    <cfRule type="cellIs" dxfId="421" priority="405" operator="equal">
      <formula>"COMPLETAR"</formula>
    </cfRule>
  </conditionalFormatting>
  <conditionalFormatting sqref="B222:C222">
    <cfRule type="cellIs" dxfId="420" priority="404" operator="equal">
      <formula>"COMPLETAR"</formula>
    </cfRule>
  </conditionalFormatting>
  <conditionalFormatting sqref="B222:C222">
    <cfRule type="cellIs" dxfId="419" priority="403" operator="equal">
      <formula>"COMPLETAR"</formula>
    </cfRule>
  </conditionalFormatting>
  <conditionalFormatting sqref="B222:C222">
    <cfRule type="cellIs" dxfId="418" priority="402" operator="equal">
      <formula>"COMPLETAR"</formula>
    </cfRule>
  </conditionalFormatting>
  <conditionalFormatting sqref="B223:C223">
    <cfRule type="cellIs" dxfId="417" priority="401" operator="equal">
      <formula>"COMPLETAR"</formula>
    </cfRule>
  </conditionalFormatting>
  <conditionalFormatting sqref="B223:C223">
    <cfRule type="cellIs" dxfId="416" priority="400" operator="equal">
      <formula>"COMPLETAR"</formula>
    </cfRule>
  </conditionalFormatting>
  <conditionalFormatting sqref="B223:C223">
    <cfRule type="cellIs" dxfId="415" priority="399" operator="equal">
      <formula>"COMPLETAR"</formula>
    </cfRule>
  </conditionalFormatting>
  <conditionalFormatting sqref="B223:C223">
    <cfRule type="cellIs" dxfId="414" priority="398" operator="equal">
      <formula>"COMPLETAR"</formula>
    </cfRule>
  </conditionalFormatting>
  <conditionalFormatting sqref="B223:C223">
    <cfRule type="cellIs" dxfId="413" priority="397" operator="equal">
      <formula>"COMPLETAR"</formula>
    </cfRule>
  </conditionalFormatting>
  <conditionalFormatting sqref="B223:C223">
    <cfRule type="cellIs" dxfId="412" priority="396" operator="equal">
      <formula>"COMPLETAR"</formula>
    </cfRule>
  </conditionalFormatting>
  <conditionalFormatting sqref="B223:C223">
    <cfRule type="cellIs" dxfId="411" priority="395" operator="equal">
      <formula>"COMPLETAR"</formula>
    </cfRule>
  </conditionalFormatting>
  <conditionalFormatting sqref="B223:C223">
    <cfRule type="cellIs" dxfId="410" priority="394" operator="equal">
      <formula>"COMPLETAR"</formula>
    </cfRule>
  </conditionalFormatting>
  <conditionalFormatting sqref="B223:C223">
    <cfRule type="cellIs" dxfId="409" priority="393" operator="equal">
      <formula>"COMPLETAR"</formula>
    </cfRule>
  </conditionalFormatting>
  <conditionalFormatting sqref="B223:C223">
    <cfRule type="cellIs" dxfId="408" priority="392" operator="equal">
      <formula>"COMPLETAR"</formula>
    </cfRule>
  </conditionalFormatting>
  <conditionalFormatting sqref="B223:C223">
    <cfRule type="cellIs" dxfId="407" priority="391" operator="equal">
      <formula>"COMPLETAR"</formula>
    </cfRule>
  </conditionalFormatting>
  <conditionalFormatting sqref="B223:C223">
    <cfRule type="cellIs" dxfId="406" priority="390" operator="equal">
      <formula>"COMPLETAR"</formula>
    </cfRule>
  </conditionalFormatting>
  <conditionalFormatting sqref="B223:C223">
    <cfRule type="cellIs" dxfId="405" priority="389" operator="equal">
      <formula>"COMPLETAR"</formula>
    </cfRule>
  </conditionalFormatting>
  <conditionalFormatting sqref="B223:C223">
    <cfRule type="cellIs" dxfId="404" priority="388" operator="equal">
      <formula>"COMPLETAR"</formula>
    </cfRule>
  </conditionalFormatting>
  <conditionalFormatting sqref="B223:C223">
    <cfRule type="cellIs" dxfId="403" priority="387" operator="equal">
      <formula>"COMPLETAR"</formula>
    </cfRule>
  </conditionalFormatting>
  <conditionalFormatting sqref="B223:C223">
    <cfRule type="cellIs" dxfId="402" priority="386" operator="equal">
      <formula>"COMPLETAR"</formula>
    </cfRule>
  </conditionalFormatting>
  <conditionalFormatting sqref="B223:C223">
    <cfRule type="cellIs" dxfId="401" priority="385" operator="equal">
      <formula>"COMPLETAR"</formula>
    </cfRule>
  </conditionalFormatting>
  <conditionalFormatting sqref="B223:C223">
    <cfRule type="cellIs" dxfId="400" priority="384" operator="equal">
      <formula>"COMPLETAR"</formula>
    </cfRule>
  </conditionalFormatting>
  <conditionalFormatting sqref="B223:C223">
    <cfRule type="cellIs" dxfId="399" priority="383" operator="equal">
      <formula>"COMPLETAR"</formula>
    </cfRule>
  </conditionalFormatting>
  <conditionalFormatting sqref="B223:C223">
    <cfRule type="cellIs" dxfId="398" priority="382" operator="equal">
      <formula>"COMPLETAR"</formula>
    </cfRule>
  </conditionalFormatting>
  <conditionalFormatting sqref="B223:C223">
    <cfRule type="cellIs" dxfId="397" priority="381" operator="equal">
      <formula>"COMPLETAR"</formula>
    </cfRule>
  </conditionalFormatting>
  <conditionalFormatting sqref="B224:C224">
    <cfRule type="cellIs" dxfId="396" priority="380" operator="equal">
      <formula>"COMPLETAR"</formula>
    </cfRule>
  </conditionalFormatting>
  <conditionalFormatting sqref="B224:C224">
    <cfRule type="cellIs" dxfId="395" priority="379" operator="equal">
      <formula>"COMPLETAR"</formula>
    </cfRule>
  </conditionalFormatting>
  <conditionalFormatting sqref="B224:C224">
    <cfRule type="cellIs" dxfId="394" priority="378" operator="equal">
      <formula>"COMPLETAR"</formula>
    </cfRule>
  </conditionalFormatting>
  <conditionalFormatting sqref="B224:C224">
    <cfRule type="cellIs" dxfId="393" priority="377" operator="equal">
      <formula>"COMPLETAR"</formula>
    </cfRule>
  </conditionalFormatting>
  <conditionalFormatting sqref="B224:C224">
    <cfRule type="cellIs" dxfId="392" priority="376" operator="equal">
      <formula>"COMPLETAR"</formula>
    </cfRule>
  </conditionalFormatting>
  <conditionalFormatting sqref="B224:C224">
    <cfRule type="cellIs" dxfId="391" priority="375" operator="equal">
      <formula>"COMPLETAR"</formula>
    </cfRule>
  </conditionalFormatting>
  <conditionalFormatting sqref="B224:C224">
    <cfRule type="cellIs" dxfId="390" priority="374" operator="equal">
      <formula>"COMPLETAR"</formula>
    </cfRule>
  </conditionalFormatting>
  <conditionalFormatting sqref="B224:C224">
    <cfRule type="cellIs" dxfId="389" priority="373" operator="equal">
      <formula>"COMPLETAR"</formula>
    </cfRule>
  </conditionalFormatting>
  <conditionalFormatting sqref="B224:C224">
    <cfRule type="cellIs" dxfId="388" priority="372" operator="equal">
      <formula>"COMPLETAR"</formula>
    </cfRule>
  </conditionalFormatting>
  <conditionalFormatting sqref="B224:C224">
    <cfRule type="cellIs" dxfId="387" priority="371" operator="equal">
      <formula>"COMPLETAR"</formula>
    </cfRule>
  </conditionalFormatting>
  <conditionalFormatting sqref="B224:C224">
    <cfRule type="cellIs" dxfId="386" priority="370" operator="equal">
      <formula>"COMPLETAR"</formula>
    </cfRule>
  </conditionalFormatting>
  <conditionalFormatting sqref="B224:C224">
    <cfRule type="cellIs" dxfId="385" priority="369" operator="equal">
      <formula>"COMPLETAR"</formula>
    </cfRule>
  </conditionalFormatting>
  <conditionalFormatting sqref="B224:C224">
    <cfRule type="cellIs" dxfId="384" priority="368" operator="equal">
      <formula>"COMPLETAR"</formula>
    </cfRule>
  </conditionalFormatting>
  <conditionalFormatting sqref="B224:C224">
    <cfRule type="cellIs" dxfId="383" priority="367" operator="equal">
      <formula>"COMPLETAR"</formula>
    </cfRule>
  </conditionalFormatting>
  <conditionalFormatting sqref="B224:C224">
    <cfRule type="cellIs" dxfId="382" priority="366" operator="equal">
      <formula>"COMPLETAR"</formula>
    </cfRule>
  </conditionalFormatting>
  <conditionalFormatting sqref="B224:C224">
    <cfRule type="cellIs" dxfId="381" priority="365" operator="equal">
      <formula>"COMPLETAR"</formula>
    </cfRule>
  </conditionalFormatting>
  <conditionalFormatting sqref="B224:C224">
    <cfRule type="cellIs" dxfId="380" priority="364" operator="equal">
      <formula>"COMPLETAR"</formula>
    </cfRule>
  </conditionalFormatting>
  <conditionalFormatting sqref="B224:C224">
    <cfRule type="cellIs" dxfId="379" priority="363" operator="equal">
      <formula>"COMPLETAR"</formula>
    </cfRule>
  </conditionalFormatting>
  <conditionalFormatting sqref="B224:C224">
    <cfRule type="cellIs" dxfId="378" priority="362" operator="equal">
      <formula>"COMPLETAR"</formula>
    </cfRule>
  </conditionalFormatting>
  <conditionalFormatting sqref="B224:C224">
    <cfRule type="cellIs" dxfId="377" priority="361" operator="equal">
      <formula>"COMPLETAR"</formula>
    </cfRule>
  </conditionalFormatting>
  <conditionalFormatting sqref="B224:C224">
    <cfRule type="cellIs" dxfId="376" priority="360" operator="equal">
      <formula>"COMPLETAR"</formula>
    </cfRule>
  </conditionalFormatting>
  <conditionalFormatting sqref="B225:C225">
    <cfRule type="cellIs" dxfId="375" priority="359" operator="equal">
      <formula>"COMPLETAR"</formula>
    </cfRule>
  </conditionalFormatting>
  <conditionalFormatting sqref="B225:C225">
    <cfRule type="cellIs" dxfId="374" priority="358" operator="equal">
      <formula>"COMPLETAR"</formula>
    </cfRule>
  </conditionalFormatting>
  <conditionalFormatting sqref="B225:C225">
    <cfRule type="cellIs" dxfId="373" priority="357" operator="equal">
      <formula>"COMPLETAR"</formula>
    </cfRule>
  </conditionalFormatting>
  <conditionalFormatting sqref="B225:C225">
    <cfRule type="cellIs" dxfId="372" priority="356" operator="equal">
      <formula>"COMPLETAR"</formula>
    </cfRule>
  </conditionalFormatting>
  <conditionalFormatting sqref="B225:C225">
    <cfRule type="cellIs" dxfId="371" priority="355" operator="equal">
      <formula>"COMPLETAR"</formula>
    </cfRule>
  </conditionalFormatting>
  <conditionalFormatting sqref="B225:C225">
    <cfRule type="cellIs" dxfId="370" priority="354" operator="equal">
      <formula>"COMPLETAR"</formula>
    </cfRule>
  </conditionalFormatting>
  <conditionalFormatting sqref="B225:C225">
    <cfRule type="cellIs" dxfId="369" priority="353" operator="equal">
      <formula>"COMPLETAR"</formula>
    </cfRule>
  </conditionalFormatting>
  <conditionalFormatting sqref="B225:C225">
    <cfRule type="cellIs" dxfId="368" priority="352" operator="equal">
      <formula>"COMPLETAR"</formula>
    </cfRule>
  </conditionalFormatting>
  <conditionalFormatting sqref="B225:C225">
    <cfRule type="cellIs" dxfId="367" priority="351" operator="equal">
      <formula>"COMPLETAR"</formula>
    </cfRule>
  </conditionalFormatting>
  <conditionalFormatting sqref="B225:C225">
    <cfRule type="cellIs" dxfId="366" priority="350" operator="equal">
      <formula>"COMPLETAR"</formula>
    </cfRule>
  </conditionalFormatting>
  <conditionalFormatting sqref="B225:C225">
    <cfRule type="cellIs" dxfId="365" priority="349" operator="equal">
      <formula>"COMPLETAR"</formula>
    </cfRule>
  </conditionalFormatting>
  <conditionalFormatting sqref="B225:C225">
    <cfRule type="cellIs" dxfId="364" priority="348" operator="equal">
      <formula>"COMPLETAR"</formula>
    </cfRule>
  </conditionalFormatting>
  <conditionalFormatting sqref="B225:C225">
    <cfRule type="cellIs" dxfId="363" priority="347" operator="equal">
      <formula>"COMPLETAR"</formula>
    </cfRule>
  </conditionalFormatting>
  <conditionalFormatting sqref="B225:C225">
    <cfRule type="cellIs" dxfId="362" priority="346" operator="equal">
      <formula>"COMPLETAR"</formula>
    </cfRule>
  </conditionalFormatting>
  <conditionalFormatting sqref="B225:C225">
    <cfRule type="cellIs" dxfId="361" priority="345" operator="equal">
      <formula>"COMPLETAR"</formula>
    </cfRule>
  </conditionalFormatting>
  <conditionalFormatting sqref="B225:C225">
    <cfRule type="cellIs" dxfId="360" priority="344" operator="equal">
      <formula>"COMPLETAR"</formula>
    </cfRule>
  </conditionalFormatting>
  <conditionalFormatting sqref="B225:C225">
    <cfRule type="cellIs" dxfId="359" priority="343" operator="equal">
      <formula>"COMPLETAR"</formula>
    </cfRule>
  </conditionalFormatting>
  <conditionalFormatting sqref="B225:C225">
    <cfRule type="cellIs" dxfId="358" priority="342" operator="equal">
      <formula>"COMPLETAR"</formula>
    </cfRule>
  </conditionalFormatting>
  <conditionalFormatting sqref="B225:C225">
    <cfRule type="cellIs" dxfId="357" priority="341" operator="equal">
      <formula>"COMPLETAR"</formula>
    </cfRule>
  </conditionalFormatting>
  <conditionalFormatting sqref="B225:C225">
    <cfRule type="cellIs" dxfId="356" priority="340" operator="equal">
      <formula>"COMPLETAR"</formula>
    </cfRule>
  </conditionalFormatting>
  <conditionalFormatting sqref="B225:C225">
    <cfRule type="cellIs" dxfId="355" priority="339" operator="equal">
      <formula>"COMPLETAR"</formula>
    </cfRule>
  </conditionalFormatting>
  <conditionalFormatting sqref="B226:C226">
    <cfRule type="cellIs" dxfId="354" priority="338" operator="equal">
      <formula>"COMPLETAR"</formula>
    </cfRule>
  </conditionalFormatting>
  <conditionalFormatting sqref="B226:C226">
    <cfRule type="cellIs" dxfId="353" priority="337" operator="equal">
      <formula>"COMPLETAR"</formula>
    </cfRule>
  </conditionalFormatting>
  <conditionalFormatting sqref="B226:C226">
    <cfRule type="cellIs" dxfId="352" priority="336" operator="equal">
      <formula>"COMPLETAR"</formula>
    </cfRule>
  </conditionalFormatting>
  <conditionalFormatting sqref="B226:C226">
    <cfRule type="cellIs" dxfId="351" priority="335" operator="equal">
      <formula>"COMPLETAR"</formula>
    </cfRule>
  </conditionalFormatting>
  <conditionalFormatting sqref="B226:C226">
    <cfRule type="cellIs" dxfId="350" priority="334" operator="equal">
      <formula>"COMPLETAR"</formula>
    </cfRule>
  </conditionalFormatting>
  <conditionalFormatting sqref="B226:C226">
    <cfRule type="cellIs" dxfId="349" priority="333" operator="equal">
      <formula>"COMPLETAR"</formula>
    </cfRule>
  </conditionalFormatting>
  <conditionalFormatting sqref="B226:C226">
    <cfRule type="cellIs" dxfId="348" priority="332" operator="equal">
      <formula>"COMPLETAR"</formula>
    </cfRule>
  </conditionalFormatting>
  <conditionalFormatting sqref="B226:C226">
    <cfRule type="cellIs" dxfId="347" priority="331" operator="equal">
      <formula>"COMPLETAR"</formula>
    </cfRule>
  </conditionalFormatting>
  <conditionalFormatting sqref="B226:C226">
    <cfRule type="cellIs" dxfId="346" priority="330" operator="equal">
      <formula>"COMPLETAR"</formula>
    </cfRule>
  </conditionalFormatting>
  <conditionalFormatting sqref="B226:C226">
    <cfRule type="cellIs" dxfId="345" priority="329" operator="equal">
      <formula>"COMPLETAR"</formula>
    </cfRule>
  </conditionalFormatting>
  <conditionalFormatting sqref="B226:C226">
    <cfRule type="cellIs" dxfId="344" priority="328" operator="equal">
      <formula>"COMPLETAR"</formula>
    </cfRule>
  </conditionalFormatting>
  <conditionalFormatting sqref="B226:C226">
    <cfRule type="cellIs" dxfId="343" priority="327" operator="equal">
      <formula>"COMPLETAR"</formula>
    </cfRule>
  </conditionalFormatting>
  <conditionalFormatting sqref="B226:C226">
    <cfRule type="cellIs" dxfId="342" priority="326" operator="equal">
      <formula>"COMPLETAR"</formula>
    </cfRule>
  </conditionalFormatting>
  <conditionalFormatting sqref="B226:C226">
    <cfRule type="cellIs" dxfId="341" priority="325" operator="equal">
      <formula>"COMPLETAR"</formula>
    </cfRule>
  </conditionalFormatting>
  <conditionalFormatting sqref="B226:C226">
    <cfRule type="cellIs" dxfId="340" priority="324" operator="equal">
      <formula>"COMPLETAR"</formula>
    </cfRule>
  </conditionalFormatting>
  <conditionalFormatting sqref="B226:C226">
    <cfRule type="cellIs" dxfId="339" priority="323" operator="equal">
      <formula>"COMPLETAR"</formula>
    </cfRule>
  </conditionalFormatting>
  <conditionalFormatting sqref="B226:C226">
    <cfRule type="cellIs" dxfId="338" priority="322" operator="equal">
      <formula>"COMPLETAR"</formula>
    </cfRule>
  </conditionalFormatting>
  <conditionalFormatting sqref="B226:C226">
    <cfRule type="cellIs" dxfId="337" priority="321" operator="equal">
      <formula>"COMPLETAR"</formula>
    </cfRule>
  </conditionalFormatting>
  <conditionalFormatting sqref="B226:C226">
    <cfRule type="cellIs" dxfId="336" priority="320" operator="equal">
      <formula>"COMPLETAR"</formula>
    </cfRule>
  </conditionalFormatting>
  <conditionalFormatting sqref="B226:C226">
    <cfRule type="cellIs" dxfId="335" priority="319" operator="equal">
      <formula>"COMPLETAR"</formula>
    </cfRule>
  </conditionalFormatting>
  <conditionalFormatting sqref="B226:C226">
    <cfRule type="cellIs" dxfId="334" priority="318" operator="equal">
      <formula>"COMPLETAR"</formula>
    </cfRule>
  </conditionalFormatting>
  <conditionalFormatting sqref="B226:C226">
    <cfRule type="cellIs" dxfId="333" priority="317" operator="equal">
      <formula>"COMPLETAR"</formula>
    </cfRule>
  </conditionalFormatting>
  <conditionalFormatting sqref="B226:C226">
    <cfRule type="cellIs" dxfId="332" priority="316" operator="equal">
      <formula>"COMPLETAR"</formula>
    </cfRule>
  </conditionalFormatting>
  <conditionalFormatting sqref="B227:C227">
    <cfRule type="cellIs" dxfId="331" priority="315" operator="equal">
      <formula>"COMPLETAR"</formula>
    </cfRule>
  </conditionalFormatting>
  <conditionalFormatting sqref="B227:C227">
    <cfRule type="cellIs" dxfId="330" priority="314" operator="equal">
      <formula>"COMPLETAR"</formula>
    </cfRule>
  </conditionalFormatting>
  <conditionalFormatting sqref="B227:C227">
    <cfRule type="cellIs" dxfId="329" priority="313" operator="equal">
      <formula>"COMPLETAR"</formula>
    </cfRule>
  </conditionalFormatting>
  <conditionalFormatting sqref="B227:C227">
    <cfRule type="cellIs" dxfId="328" priority="312" operator="equal">
      <formula>"COMPLETAR"</formula>
    </cfRule>
  </conditionalFormatting>
  <conditionalFormatting sqref="B227:C227">
    <cfRule type="cellIs" dxfId="327" priority="311" operator="equal">
      <formula>"COMPLETAR"</formula>
    </cfRule>
  </conditionalFormatting>
  <conditionalFormatting sqref="B227:C227">
    <cfRule type="cellIs" dxfId="326" priority="310" operator="equal">
      <formula>"COMPLETAR"</formula>
    </cfRule>
  </conditionalFormatting>
  <conditionalFormatting sqref="B227:C227">
    <cfRule type="cellIs" dxfId="325" priority="309" operator="equal">
      <formula>"COMPLETAR"</formula>
    </cfRule>
  </conditionalFormatting>
  <conditionalFormatting sqref="B227:C227">
    <cfRule type="cellIs" dxfId="324" priority="308" operator="equal">
      <formula>"COMPLETAR"</formula>
    </cfRule>
  </conditionalFormatting>
  <conditionalFormatting sqref="B227:C227">
    <cfRule type="cellIs" dxfId="323" priority="307" operator="equal">
      <formula>"COMPLETAR"</formula>
    </cfRule>
  </conditionalFormatting>
  <conditionalFormatting sqref="B227:C227">
    <cfRule type="cellIs" dxfId="322" priority="306" operator="equal">
      <formula>"COMPLETAR"</formula>
    </cfRule>
  </conditionalFormatting>
  <conditionalFormatting sqref="B227:C227">
    <cfRule type="cellIs" dxfId="321" priority="305" operator="equal">
      <formula>"COMPLETAR"</formula>
    </cfRule>
  </conditionalFormatting>
  <conditionalFormatting sqref="B227:C227">
    <cfRule type="cellIs" dxfId="320" priority="304" operator="equal">
      <formula>"COMPLETAR"</formula>
    </cfRule>
  </conditionalFormatting>
  <conditionalFormatting sqref="B227:C227">
    <cfRule type="cellIs" dxfId="319" priority="303" operator="equal">
      <formula>"COMPLETAR"</formula>
    </cfRule>
  </conditionalFormatting>
  <conditionalFormatting sqref="B227:C227">
    <cfRule type="cellIs" dxfId="318" priority="302" operator="equal">
      <formula>"COMPLETAR"</formula>
    </cfRule>
  </conditionalFormatting>
  <conditionalFormatting sqref="B227:C227">
    <cfRule type="cellIs" dxfId="317" priority="301" operator="equal">
      <formula>"COMPLETAR"</formula>
    </cfRule>
  </conditionalFormatting>
  <conditionalFormatting sqref="B227:C227">
    <cfRule type="cellIs" dxfId="316" priority="300" operator="equal">
      <formula>"COMPLETAR"</formula>
    </cfRule>
  </conditionalFormatting>
  <conditionalFormatting sqref="B227:C227">
    <cfRule type="cellIs" dxfId="315" priority="299" operator="equal">
      <formula>"COMPLETAR"</formula>
    </cfRule>
  </conditionalFormatting>
  <conditionalFormatting sqref="B227:C227">
    <cfRule type="cellIs" dxfId="314" priority="298" operator="equal">
      <formula>"COMPLETAR"</formula>
    </cfRule>
  </conditionalFormatting>
  <conditionalFormatting sqref="B227:C227">
    <cfRule type="cellIs" dxfId="313" priority="297" operator="equal">
      <formula>"COMPLETAR"</formula>
    </cfRule>
  </conditionalFormatting>
  <conditionalFormatting sqref="B227:C227">
    <cfRule type="cellIs" dxfId="312" priority="296" operator="equal">
      <formula>"COMPLETAR"</formula>
    </cfRule>
  </conditionalFormatting>
  <conditionalFormatting sqref="B227:C227">
    <cfRule type="cellIs" dxfId="311" priority="295" operator="equal">
      <formula>"COMPLETAR"</formula>
    </cfRule>
  </conditionalFormatting>
  <conditionalFormatting sqref="B227:C227">
    <cfRule type="cellIs" dxfId="310" priority="294" operator="equal">
      <formula>"COMPLETAR"</formula>
    </cfRule>
  </conditionalFormatting>
  <conditionalFormatting sqref="B227:C227">
    <cfRule type="cellIs" dxfId="309" priority="293" operator="equal">
      <formula>"COMPLETAR"</formula>
    </cfRule>
  </conditionalFormatting>
  <conditionalFormatting sqref="B227:C227">
    <cfRule type="cellIs" dxfId="308" priority="292" operator="equal">
      <formula>"COMPLETAR"</formula>
    </cfRule>
  </conditionalFormatting>
  <conditionalFormatting sqref="B228:C228">
    <cfRule type="cellIs" dxfId="307" priority="291" operator="equal">
      <formula>"COMPLETAR"</formula>
    </cfRule>
  </conditionalFormatting>
  <conditionalFormatting sqref="B228:C228">
    <cfRule type="cellIs" dxfId="306" priority="290" operator="equal">
      <formula>"COMPLETAR"</formula>
    </cfRule>
  </conditionalFormatting>
  <conditionalFormatting sqref="B228:C228">
    <cfRule type="cellIs" dxfId="305" priority="289" operator="equal">
      <formula>"COMPLETAR"</formula>
    </cfRule>
  </conditionalFormatting>
  <conditionalFormatting sqref="B228:C228">
    <cfRule type="cellIs" dxfId="304" priority="288" operator="equal">
      <formula>"COMPLETAR"</formula>
    </cfRule>
  </conditionalFormatting>
  <conditionalFormatting sqref="B228:C228">
    <cfRule type="cellIs" dxfId="303" priority="287" operator="equal">
      <formula>"COMPLETAR"</formula>
    </cfRule>
  </conditionalFormatting>
  <conditionalFormatting sqref="B228:C228">
    <cfRule type="cellIs" dxfId="302" priority="286" operator="equal">
      <formula>"COMPLETAR"</formula>
    </cfRule>
  </conditionalFormatting>
  <conditionalFormatting sqref="B228:C228">
    <cfRule type="cellIs" dxfId="301" priority="285" operator="equal">
      <formula>"COMPLETAR"</formula>
    </cfRule>
  </conditionalFormatting>
  <conditionalFormatting sqref="B228:C228">
    <cfRule type="cellIs" dxfId="300" priority="284" operator="equal">
      <formula>"COMPLETAR"</formula>
    </cfRule>
  </conditionalFormatting>
  <conditionalFormatting sqref="B228:C228">
    <cfRule type="cellIs" dxfId="299" priority="283" operator="equal">
      <formula>"COMPLETAR"</formula>
    </cfRule>
  </conditionalFormatting>
  <conditionalFormatting sqref="B228:C228">
    <cfRule type="cellIs" dxfId="298" priority="282" operator="equal">
      <formula>"COMPLETAR"</formula>
    </cfRule>
  </conditionalFormatting>
  <conditionalFormatting sqref="B228:C228">
    <cfRule type="cellIs" dxfId="297" priority="281" operator="equal">
      <formula>"COMPLETAR"</formula>
    </cfRule>
  </conditionalFormatting>
  <conditionalFormatting sqref="B228:C228">
    <cfRule type="cellIs" dxfId="296" priority="280" operator="equal">
      <formula>"COMPLETAR"</formula>
    </cfRule>
  </conditionalFormatting>
  <conditionalFormatting sqref="B228:C228">
    <cfRule type="cellIs" dxfId="295" priority="279" operator="equal">
      <formula>"COMPLETAR"</formula>
    </cfRule>
  </conditionalFormatting>
  <conditionalFormatting sqref="B228:C228">
    <cfRule type="cellIs" dxfId="294" priority="278" operator="equal">
      <formula>"COMPLETAR"</formula>
    </cfRule>
  </conditionalFormatting>
  <conditionalFormatting sqref="B228:C228">
    <cfRule type="cellIs" dxfId="293" priority="277" operator="equal">
      <formula>"COMPLETAR"</formula>
    </cfRule>
  </conditionalFormatting>
  <conditionalFormatting sqref="B228:C228">
    <cfRule type="cellIs" dxfId="292" priority="276" operator="equal">
      <formula>"COMPLETAR"</formula>
    </cfRule>
  </conditionalFormatting>
  <conditionalFormatting sqref="B228:C228">
    <cfRule type="cellIs" dxfId="291" priority="275" operator="equal">
      <formula>"COMPLETAR"</formula>
    </cfRule>
  </conditionalFormatting>
  <conditionalFormatting sqref="B228:C228">
    <cfRule type="cellIs" dxfId="290" priority="274" operator="equal">
      <formula>"COMPLETAR"</formula>
    </cfRule>
  </conditionalFormatting>
  <conditionalFormatting sqref="B228:C228">
    <cfRule type="cellIs" dxfId="289" priority="273" operator="equal">
      <formula>"COMPLETAR"</formula>
    </cfRule>
  </conditionalFormatting>
  <conditionalFormatting sqref="B228:C228">
    <cfRule type="cellIs" dxfId="288" priority="272" operator="equal">
      <formula>"COMPLETAR"</formula>
    </cfRule>
  </conditionalFormatting>
  <conditionalFormatting sqref="B228:C228">
    <cfRule type="cellIs" dxfId="287" priority="271" operator="equal">
      <formula>"COMPLETAR"</formula>
    </cfRule>
  </conditionalFormatting>
  <conditionalFormatting sqref="B228:C228">
    <cfRule type="cellIs" dxfId="286" priority="270" operator="equal">
      <formula>"COMPLETAR"</formula>
    </cfRule>
  </conditionalFormatting>
  <conditionalFormatting sqref="B228:C228">
    <cfRule type="cellIs" dxfId="285" priority="269" operator="equal">
      <formula>"COMPLETAR"</formula>
    </cfRule>
  </conditionalFormatting>
  <conditionalFormatting sqref="B228:C228">
    <cfRule type="cellIs" dxfId="284" priority="268" operator="equal">
      <formula>"COMPLETAR"</formula>
    </cfRule>
  </conditionalFormatting>
  <conditionalFormatting sqref="B228:C228">
    <cfRule type="cellIs" dxfId="283" priority="267" operator="equal">
      <formula>"COMPLETAR"</formula>
    </cfRule>
  </conditionalFormatting>
  <conditionalFormatting sqref="B229:C229">
    <cfRule type="cellIs" dxfId="282" priority="266" operator="equal">
      <formula>"COMPLETAR"</formula>
    </cfRule>
  </conditionalFormatting>
  <conditionalFormatting sqref="B229:C229">
    <cfRule type="cellIs" dxfId="281" priority="265" operator="equal">
      <formula>"COMPLETAR"</formula>
    </cfRule>
  </conditionalFormatting>
  <conditionalFormatting sqref="B229:C229">
    <cfRule type="cellIs" dxfId="280" priority="264" operator="equal">
      <formula>"COMPLETAR"</formula>
    </cfRule>
  </conditionalFormatting>
  <conditionalFormatting sqref="B229:C229">
    <cfRule type="cellIs" dxfId="279" priority="263" operator="equal">
      <formula>"COMPLETAR"</formula>
    </cfRule>
  </conditionalFormatting>
  <conditionalFormatting sqref="B229:C229">
    <cfRule type="cellIs" dxfId="278" priority="262" operator="equal">
      <formula>"COMPLETAR"</formula>
    </cfRule>
  </conditionalFormatting>
  <conditionalFormatting sqref="B229:C229">
    <cfRule type="cellIs" dxfId="277" priority="261" operator="equal">
      <formula>"COMPLETAR"</formula>
    </cfRule>
  </conditionalFormatting>
  <conditionalFormatting sqref="B229:C229">
    <cfRule type="cellIs" dxfId="276" priority="260" operator="equal">
      <formula>"COMPLETAR"</formula>
    </cfRule>
  </conditionalFormatting>
  <conditionalFormatting sqref="B229:C229">
    <cfRule type="cellIs" dxfId="275" priority="259" operator="equal">
      <formula>"COMPLETAR"</formula>
    </cfRule>
  </conditionalFormatting>
  <conditionalFormatting sqref="B229:C229">
    <cfRule type="cellIs" dxfId="274" priority="258" operator="equal">
      <formula>"COMPLETAR"</formula>
    </cfRule>
  </conditionalFormatting>
  <conditionalFormatting sqref="B229:C229">
    <cfRule type="cellIs" dxfId="273" priority="257" operator="equal">
      <formula>"COMPLETAR"</formula>
    </cfRule>
  </conditionalFormatting>
  <conditionalFormatting sqref="B229:C229">
    <cfRule type="cellIs" dxfId="272" priority="256" operator="equal">
      <formula>"COMPLETAR"</formula>
    </cfRule>
  </conditionalFormatting>
  <conditionalFormatting sqref="B229:C229">
    <cfRule type="cellIs" dxfId="271" priority="255" operator="equal">
      <formula>"COMPLETAR"</formula>
    </cfRule>
  </conditionalFormatting>
  <conditionalFormatting sqref="B229:C229">
    <cfRule type="cellIs" dxfId="270" priority="254" operator="equal">
      <formula>"COMPLETAR"</formula>
    </cfRule>
  </conditionalFormatting>
  <conditionalFormatting sqref="B229:C229">
    <cfRule type="cellIs" dxfId="269" priority="253" operator="equal">
      <formula>"COMPLETAR"</formula>
    </cfRule>
  </conditionalFormatting>
  <conditionalFormatting sqref="B229:C229">
    <cfRule type="cellIs" dxfId="268" priority="252" operator="equal">
      <formula>"COMPLETAR"</formula>
    </cfRule>
  </conditionalFormatting>
  <conditionalFormatting sqref="B229:C229">
    <cfRule type="cellIs" dxfId="267" priority="251" operator="equal">
      <formula>"COMPLETAR"</formula>
    </cfRule>
  </conditionalFormatting>
  <conditionalFormatting sqref="B229:C229">
    <cfRule type="cellIs" dxfId="266" priority="250" operator="equal">
      <formula>"COMPLETAR"</formula>
    </cfRule>
  </conditionalFormatting>
  <conditionalFormatting sqref="B229:C229">
    <cfRule type="cellIs" dxfId="265" priority="249" operator="equal">
      <formula>"COMPLETAR"</formula>
    </cfRule>
  </conditionalFormatting>
  <conditionalFormatting sqref="B229:C229">
    <cfRule type="cellIs" dxfId="264" priority="248" operator="equal">
      <formula>"COMPLETAR"</formula>
    </cfRule>
  </conditionalFormatting>
  <conditionalFormatting sqref="B229:C229">
    <cfRule type="cellIs" dxfId="263" priority="247" operator="equal">
      <formula>"COMPLETAR"</formula>
    </cfRule>
  </conditionalFormatting>
  <conditionalFormatting sqref="B229:C229">
    <cfRule type="cellIs" dxfId="262" priority="246" operator="equal">
      <formula>"COMPLETAR"</formula>
    </cfRule>
  </conditionalFormatting>
  <conditionalFormatting sqref="B229:C229">
    <cfRule type="cellIs" dxfId="261" priority="245" operator="equal">
      <formula>"COMPLETAR"</formula>
    </cfRule>
  </conditionalFormatting>
  <conditionalFormatting sqref="B229:C229">
    <cfRule type="cellIs" dxfId="260" priority="244" operator="equal">
      <formula>"COMPLETAR"</formula>
    </cfRule>
  </conditionalFormatting>
  <conditionalFormatting sqref="B229:C229">
    <cfRule type="cellIs" dxfId="259" priority="243" operator="equal">
      <formula>"COMPLETAR"</formula>
    </cfRule>
  </conditionalFormatting>
  <conditionalFormatting sqref="B229:C229">
    <cfRule type="cellIs" dxfId="258" priority="242" operator="equal">
      <formula>"COMPLETAR"</formula>
    </cfRule>
  </conditionalFormatting>
  <conditionalFormatting sqref="B229:C229">
    <cfRule type="cellIs" dxfId="257" priority="241" operator="equal">
      <formula>"COMPLETAR"</formula>
    </cfRule>
  </conditionalFormatting>
  <conditionalFormatting sqref="B230:C230">
    <cfRule type="cellIs" dxfId="256" priority="240" operator="equal">
      <formula>"COMPLETAR"</formula>
    </cfRule>
  </conditionalFormatting>
  <conditionalFormatting sqref="B230:C230">
    <cfRule type="cellIs" dxfId="255" priority="239" operator="equal">
      <formula>"COMPLETAR"</formula>
    </cfRule>
  </conditionalFormatting>
  <conditionalFormatting sqref="B230:C230">
    <cfRule type="cellIs" dxfId="254" priority="238" operator="equal">
      <formula>"COMPLETAR"</formula>
    </cfRule>
  </conditionalFormatting>
  <conditionalFormatting sqref="B230:C230">
    <cfRule type="cellIs" dxfId="253" priority="237" operator="equal">
      <formula>"COMPLETAR"</formula>
    </cfRule>
  </conditionalFormatting>
  <conditionalFormatting sqref="B230:C230">
    <cfRule type="cellIs" dxfId="252" priority="236" operator="equal">
      <formula>"COMPLETAR"</formula>
    </cfRule>
  </conditionalFormatting>
  <conditionalFormatting sqref="B230:C230">
    <cfRule type="cellIs" dxfId="251" priority="235" operator="equal">
      <formula>"COMPLETAR"</formula>
    </cfRule>
  </conditionalFormatting>
  <conditionalFormatting sqref="B230:C230">
    <cfRule type="cellIs" dxfId="250" priority="234" operator="equal">
      <formula>"COMPLETAR"</formula>
    </cfRule>
  </conditionalFormatting>
  <conditionalFormatting sqref="B230:C230">
    <cfRule type="cellIs" dxfId="249" priority="233" operator="equal">
      <formula>"COMPLETAR"</formula>
    </cfRule>
  </conditionalFormatting>
  <conditionalFormatting sqref="B230:C230">
    <cfRule type="cellIs" dxfId="248" priority="232" operator="equal">
      <formula>"COMPLETAR"</formula>
    </cfRule>
  </conditionalFormatting>
  <conditionalFormatting sqref="B230:C230">
    <cfRule type="cellIs" dxfId="247" priority="231" operator="equal">
      <formula>"COMPLETAR"</formula>
    </cfRule>
  </conditionalFormatting>
  <conditionalFormatting sqref="B230:C230">
    <cfRule type="cellIs" dxfId="246" priority="230" operator="equal">
      <formula>"COMPLETAR"</formula>
    </cfRule>
  </conditionalFormatting>
  <conditionalFormatting sqref="B230:C230">
    <cfRule type="cellIs" dxfId="245" priority="229" operator="equal">
      <formula>"COMPLETAR"</formula>
    </cfRule>
  </conditionalFormatting>
  <conditionalFormatting sqref="B230:C230">
    <cfRule type="cellIs" dxfId="244" priority="228" operator="equal">
      <formula>"COMPLETAR"</formula>
    </cfRule>
  </conditionalFormatting>
  <conditionalFormatting sqref="B230:C230">
    <cfRule type="cellIs" dxfId="243" priority="227" operator="equal">
      <formula>"COMPLETAR"</formula>
    </cfRule>
  </conditionalFormatting>
  <conditionalFormatting sqref="B230:C230">
    <cfRule type="cellIs" dxfId="242" priority="226" operator="equal">
      <formula>"COMPLETAR"</formula>
    </cfRule>
  </conditionalFormatting>
  <conditionalFormatting sqref="B230:C230">
    <cfRule type="cellIs" dxfId="241" priority="225" operator="equal">
      <formula>"COMPLETAR"</formula>
    </cfRule>
  </conditionalFormatting>
  <conditionalFormatting sqref="B230:C230">
    <cfRule type="cellIs" dxfId="240" priority="224" operator="equal">
      <formula>"COMPLETAR"</formula>
    </cfRule>
  </conditionalFormatting>
  <conditionalFormatting sqref="B230:C230">
    <cfRule type="cellIs" dxfId="239" priority="223" operator="equal">
      <formula>"COMPLETAR"</formula>
    </cfRule>
  </conditionalFormatting>
  <conditionalFormatting sqref="B230:C230">
    <cfRule type="cellIs" dxfId="238" priority="222" operator="equal">
      <formula>"COMPLETAR"</formula>
    </cfRule>
  </conditionalFormatting>
  <conditionalFormatting sqref="B230:C230">
    <cfRule type="cellIs" dxfId="237" priority="221" operator="equal">
      <formula>"COMPLETAR"</formula>
    </cfRule>
  </conditionalFormatting>
  <conditionalFormatting sqref="B230:C230">
    <cfRule type="cellIs" dxfId="236" priority="220" operator="equal">
      <formula>"COMPLETAR"</formula>
    </cfRule>
  </conditionalFormatting>
  <conditionalFormatting sqref="B230:C230">
    <cfRule type="cellIs" dxfId="235" priority="219" operator="equal">
      <formula>"COMPLETAR"</formula>
    </cfRule>
  </conditionalFormatting>
  <conditionalFormatting sqref="B230:C230">
    <cfRule type="cellIs" dxfId="234" priority="218" operator="equal">
      <formula>"COMPLETAR"</formula>
    </cfRule>
  </conditionalFormatting>
  <conditionalFormatting sqref="B230:C230">
    <cfRule type="cellIs" dxfId="233" priority="217" operator="equal">
      <formula>"COMPLETAR"</formula>
    </cfRule>
  </conditionalFormatting>
  <conditionalFormatting sqref="B230:C230">
    <cfRule type="cellIs" dxfId="232" priority="216" operator="equal">
      <formula>"COMPLETAR"</formula>
    </cfRule>
  </conditionalFormatting>
  <conditionalFormatting sqref="B230:C230">
    <cfRule type="cellIs" dxfId="231" priority="215" operator="equal">
      <formula>"COMPLETAR"</formula>
    </cfRule>
  </conditionalFormatting>
  <conditionalFormatting sqref="B230:C230">
    <cfRule type="cellIs" dxfId="230" priority="214" operator="equal">
      <formula>"COMPLETAR"</formula>
    </cfRule>
  </conditionalFormatting>
  <conditionalFormatting sqref="B231:C231 B234:C235">
    <cfRule type="cellIs" dxfId="229" priority="213" operator="equal">
      <formula>"COMPLETAR"</formula>
    </cfRule>
  </conditionalFormatting>
  <conditionalFormatting sqref="B231:C231 B234:C235">
    <cfRule type="cellIs" dxfId="228" priority="212" operator="equal">
      <formula>"COMPLETAR"</formula>
    </cfRule>
  </conditionalFormatting>
  <conditionalFormatting sqref="B231:C231 B234:C235">
    <cfRule type="cellIs" dxfId="227" priority="211" operator="equal">
      <formula>"COMPLETAR"</formula>
    </cfRule>
  </conditionalFormatting>
  <conditionalFormatting sqref="B231:C231 B234:C235">
    <cfRule type="cellIs" dxfId="226" priority="210" operator="equal">
      <formula>"COMPLETAR"</formula>
    </cfRule>
  </conditionalFormatting>
  <conditionalFormatting sqref="B231:C231 B234:C235">
    <cfRule type="cellIs" dxfId="225" priority="209" operator="equal">
      <formula>"COMPLETAR"</formula>
    </cfRule>
  </conditionalFormatting>
  <conditionalFormatting sqref="B231:C231 B234:C235">
    <cfRule type="cellIs" dxfId="224" priority="208" operator="equal">
      <formula>"COMPLETAR"</formula>
    </cfRule>
  </conditionalFormatting>
  <conditionalFormatting sqref="B231:C231 B234:C235">
    <cfRule type="cellIs" dxfId="223" priority="207" operator="equal">
      <formula>"COMPLETAR"</formula>
    </cfRule>
  </conditionalFormatting>
  <conditionalFormatting sqref="B231:C231 B234:C235">
    <cfRule type="cellIs" dxfId="222" priority="206" operator="equal">
      <formula>"COMPLETAR"</formula>
    </cfRule>
  </conditionalFormatting>
  <conditionalFormatting sqref="B231:C231 B234:C235">
    <cfRule type="cellIs" dxfId="221" priority="205" operator="equal">
      <formula>"COMPLETAR"</formula>
    </cfRule>
  </conditionalFormatting>
  <conditionalFormatting sqref="B231:C231 B234:C235">
    <cfRule type="cellIs" dxfId="220" priority="204" operator="equal">
      <formula>"COMPLETAR"</formula>
    </cfRule>
  </conditionalFormatting>
  <conditionalFormatting sqref="B231:C231 B234:C235">
    <cfRule type="cellIs" dxfId="219" priority="203" operator="equal">
      <formula>"COMPLETAR"</formula>
    </cfRule>
  </conditionalFormatting>
  <conditionalFormatting sqref="B231:C231 B234:C235">
    <cfRule type="cellIs" dxfId="218" priority="202" operator="equal">
      <formula>"COMPLETAR"</formula>
    </cfRule>
  </conditionalFormatting>
  <conditionalFormatting sqref="B231:C231 B234:C235">
    <cfRule type="cellIs" dxfId="217" priority="201" operator="equal">
      <formula>"COMPLETAR"</formula>
    </cfRule>
  </conditionalFormatting>
  <conditionalFormatting sqref="B231:C231 B234:C235">
    <cfRule type="cellIs" dxfId="216" priority="200" operator="equal">
      <formula>"COMPLETAR"</formula>
    </cfRule>
  </conditionalFormatting>
  <conditionalFormatting sqref="B231:C231 B234:C235">
    <cfRule type="cellIs" dxfId="215" priority="199" operator="equal">
      <formula>"COMPLETAR"</formula>
    </cfRule>
  </conditionalFormatting>
  <conditionalFormatting sqref="B231:C231 B234:C235">
    <cfRule type="cellIs" dxfId="214" priority="198" operator="equal">
      <formula>"COMPLETAR"</formula>
    </cfRule>
  </conditionalFormatting>
  <conditionalFormatting sqref="B231:C231 B234:C235">
    <cfRule type="cellIs" dxfId="213" priority="197" operator="equal">
      <formula>"COMPLETAR"</formula>
    </cfRule>
  </conditionalFormatting>
  <conditionalFormatting sqref="B231:C231 B234:C235">
    <cfRule type="cellIs" dxfId="212" priority="196" operator="equal">
      <formula>"COMPLETAR"</formula>
    </cfRule>
  </conditionalFormatting>
  <conditionalFormatting sqref="B231:C231 B234:C235">
    <cfRule type="cellIs" dxfId="211" priority="195" operator="equal">
      <formula>"COMPLETAR"</formula>
    </cfRule>
  </conditionalFormatting>
  <conditionalFormatting sqref="B231:C231 B234:C235">
    <cfRule type="cellIs" dxfId="210" priority="194" operator="equal">
      <formula>"COMPLETAR"</formula>
    </cfRule>
  </conditionalFormatting>
  <conditionalFormatting sqref="B231:C231 B234:C235">
    <cfRule type="cellIs" dxfId="209" priority="193" operator="equal">
      <formula>"COMPLETAR"</formula>
    </cfRule>
  </conditionalFormatting>
  <conditionalFormatting sqref="B231:C231 B234:C235">
    <cfRule type="cellIs" dxfId="208" priority="192" operator="equal">
      <formula>"COMPLETAR"</formula>
    </cfRule>
  </conditionalFormatting>
  <conditionalFormatting sqref="B231:C231 B234:C235">
    <cfRule type="cellIs" dxfId="207" priority="191" operator="equal">
      <formula>"COMPLETAR"</formula>
    </cfRule>
  </conditionalFormatting>
  <conditionalFormatting sqref="B231:C231 B234:C235">
    <cfRule type="cellIs" dxfId="206" priority="190" operator="equal">
      <formula>"COMPLETAR"</formula>
    </cfRule>
  </conditionalFormatting>
  <conditionalFormatting sqref="B231:C231 B234:C235">
    <cfRule type="cellIs" dxfId="205" priority="189" operator="equal">
      <formula>"COMPLETAR"</formula>
    </cfRule>
  </conditionalFormatting>
  <conditionalFormatting sqref="B231:C231 B234:C235">
    <cfRule type="cellIs" dxfId="204" priority="188" operator="equal">
      <formula>"COMPLETAR"</formula>
    </cfRule>
  </conditionalFormatting>
  <conditionalFormatting sqref="B231:C231 B234:C235">
    <cfRule type="cellIs" dxfId="203" priority="187" operator="equal">
      <formula>"COMPLETAR"</formula>
    </cfRule>
  </conditionalFormatting>
  <conditionalFormatting sqref="B236:C240">
    <cfRule type="cellIs" dxfId="202" priority="186" operator="equal">
      <formula>"COMPLETAR"</formula>
    </cfRule>
  </conditionalFormatting>
  <conditionalFormatting sqref="B236:C236">
    <cfRule type="cellIs" dxfId="201" priority="185" operator="equal">
      <formula>"COMPLETAR"</formula>
    </cfRule>
  </conditionalFormatting>
  <conditionalFormatting sqref="B236:C236">
    <cfRule type="cellIs" dxfId="200" priority="184" operator="equal">
      <formula>"COMPLETAR"</formula>
    </cfRule>
  </conditionalFormatting>
  <conditionalFormatting sqref="B236:C236">
    <cfRule type="cellIs" dxfId="199" priority="183" operator="equal">
      <formula>"COMPLETAR"</formula>
    </cfRule>
  </conditionalFormatting>
  <conditionalFormatting sqref="B236:C236">
    <cfRule type="cellIs" dxfId="198" priority="182" operator="equal">
      <formula>"COMPLETAR"</formula>
    </cfRule>
  </conditionalFormatting>
  <conditionalFormatting sqref="B236:C236">
    <cfRule type="cellIs" dxfId="197" priority="181" operator="equal">
      <formula>"COMPLETAR"</formula>
    </cfRule>
  </conditionalFormatting>
  <conditionalFormatting sqref="B236:C236">
    <cfRule type="cellIs" dxfId="196" priority="180" operator="equal">
      <formula>"COMPLETAR"</formula>
    </cfRule>
  </conditionalFormatting>
  <conditionalFormatting sqref="B236:C236">
    <cfRule type="cellIs" dxfId="195" priority="179" operator="equal">
      <formula>"COMPLETAR"</formula>
    </cfRule>
  </conditionalFormatting>
  <conditionalFormatting sqref="B236:C236">
    <cfRule type="cellIs" dxfId="194" priority="178" operator="equal">
      <formula>"COMPLETAR"</formula>
    </cfRule>
  </conditionalFormatting>
  <conditionalFormatting sqref="B236:C236">
    <cfRule type="cellIs" dxfId="193" priority="177" operator="equal">
      <formula>"COMPLETAR"</formula>
    </cfRule>
  </conditionalFormatting>
  <conditionalFormatting sqref="B236:C236">
    <cfRule type="cellIs" dxfId="192" priority="176" operator="equal">
      <formula>"COMPLETAR"</formula>
    </cfRule>
  </conditionalFormatting>
  <conditionalFormatting sqref="B236:C236">
    <cfRule type="cellIs" dxfId="191" priority="175" operator="equal">
      <formula>"COMPLETAR"</formula>
    </cfRule>
  </conditionalFormatting>
  <conditionalFormatting sqref="B236:C236">
    <cfRule type="cellIs" dxfId="190" priority="174" operator="equal">
      <formula>"COMPLETAR"</formula>
    </cfRule>
  </conditionalFormatting>
  <conditionalFormatting sqref="B236:C236">
    <cfRule type="cellIs" dxfId="189" priority="173" operator="equal">
      <formula>"COMPLETAR"</formula>
    </cfRule>
  </conditionalFormatting>
  <conditionalFormatting sqref="B236:C236">
    <cfRule type="cellIs" dxfId="188" priority="172" operator="equal">
      <formula>"COMPLETAR"</formula>
    </cfRule>
  </conditionalFormatting>
  <conditionalFormatting sqref="B236:C236">
    <cfRule type="cellIs" dxfId="187" priority="171" operator="equal">
      <formula>"COMPLETAR"</formula>
    </cfRule>
  </conditionalFormatting>
  <conditionalFormatting sqref="B236:C236">
    <cfRule type="cellIs" dxfId="186" priority="170" operator="equal">
      <formula>"COMPLETAR"</formula>
    </cfRule>
  </conditionalFormatting>
  <conditionalFormatting sqref="B236:C236">
    <cfRule type="cellIs" dxfId="185" priority="169" operator="equal">
      <formula>"COMPLETAR"</formula>
    </cfRule>
  </conditionalFormatting>
  <conditionalFormatting sqref="B236:C236">
    <cfRule type="cellIs" dxfId="184" priority="168" operator="equal">
      <formula>"COMPLETAR"</formula>
    </cfRule>
  </conditionalFormatting>
  <conditionalFormatting sqref="B236:C236">
    <cfRule type="cellIs" dxfId="183" priority="167" operator="equal">
      <formula>"COMPLETAR"</formula>
    </cfRule>
  </conditionalFormatting>
  <conditionalFormatting sqref="B236:C236">
    <cfRule type="cellIs" dxfId="182" priority="166" operator="equal">
      <formula>"COMPLETAR"</formula>
    </cfRule>
  </conditionalFormatting>
  <conditionalFormatting sqref="B236:C236">
    <cfRule type="cellIs" dxfId="181" priority="165" operator="equal">
      <formula>"COMPLETAR"</formula>
    </cfRule>
  </conditionalFormatting>
  <conditionalFormatting sqref="B236:C236">
    <cfRule type="cellIs" dxfId="180" priority="164" operator="equal">
      <formula>"COMPLETAR"</formula>
    </cfRule>
  </conditionalFormatting>
  <conditionalFormatting sqref="B236:C236">
    <cfRule type="cellIs" dxfId="179" priority="163" operator="equal">
      <formula>"COMPLETAR"</formula>
    </cfRule>
  </conditionalFormatting>
  <conditionalFormatting sqref="B236:C236">
    <cfRule type="cellIs" dxfId="178" priority="162" operator="equal">
      <formula>"COMPLETAR"</formula>
    </cfRule>
  </conditionalFormatting>
  <conditionalFormatting sqref="B236:C236">
    <cfRule type="cellIs" dxfId="177" priority="161" operator="equal">
      <formula>"COMPLETAR"</formula>
    </cfRule>
  </conditionalFormatting>
  <conditionalFormatting sqref="B236:C236">
    <cfRule type="cellIs" dxfId="176" priority="160" operator="equal">
      <formula>"COMPLETAR"</formula>
    </cfRule>
  </conditionalFormatting>
  <conditionalFormatting sqref="B237:C239">
    <cfRule type="cellIs" dxfId="121" priority="105" operator="equal">
      <formula>"COMPLETAR"</formula>
    </cfRule>
  </conditionalFormatting>
  <conditionalFormatting sqref="B237:C239">
    <cfRule type="cellIs" dxfId="120" priority="104" operator="equal">
      <formula>"COMPLETAR"</formula>
    </cfRule>
  </conditionalFormatting>
  <conditionalFormatting sqref="B237:C239">
    <cfRule type="cellIs" dxfId="119" priority="103" operator="equal">
      <formula>"COMPLETAR"</formula>
    </cfRule>
  </conditionalFormatting>
  <conditionalFormatting sqref="B237:C239">
    <cfRule type="cellIs" dxfId="118" priority="102" operator="equal">
      <formula>"COMPLETAR"</formula>
    </cfRule>
  </conditionalFormatting>
  <conditionalFormatting sqref="B237:C239">
    <cfRule type="cellIs" dxfId="117" priority="101" operator="equal">
      <formula>"COMPLETAR"</formula>
    </cfRule>
  </conditionalFormatting>
  <conditionalFormatting sqref="B237:C239">
    <cfRule type="cellIs" dxfId="116" priority="100" operator="equal">
      <formula>"COMPLETAR"</formula>
    </cfRule>
  </conditionalFormatting>
  <conditionalFormatting sqref="B237:C239">
    <cfRule type="cellIs" dxfId="115" priority="99" operator="equal">
      <formula>"COMPLETAR"</formula>
    </cfRule>
  </conditionalFormatting>
  <conditionalFormatting sqref="B237:C239">
    <cfRule type="cellIs" dxfId="114" priority="98" operator="equal">
      <formula>"COMPLETAR"</formula>
    </cfRule>
  </conditionalFormatting>
  <conditionalFormatting sqref="B237:C239">
    <cfRule type="cellIs" dxfId="113" priority="97" operator="equal">
      <formula>"COMPLETAR"</formula>
    </cfRule>
  </conditionalFormatting>
  <conditionalFormatting sqref="B237:C239">
    <cfRule type="cellIs" dxfId="112" priority="96" operator="equal">
      <formula>"COMPLETAR"</formula>
    </cfRule>
  </conditionalFormatting>
  <conditionalFormatting sqref="B237:C239">
    <cfRule type="cellIs" dxfId="111" priority="95" operator="equal">
      <formula>"COMPLETAR"</formula>
    </cfRule>
  </conditionalFormatting>
  <conditionalFormatting sqref="B237:C239">
    <cfRule type="cellIs" dxfId="110" priority="94" operator="equal">
      <formula>"COMPLETAR"</formula>
    </cfRule>
  </conditionalFormatting>
  <conditionalFormatting sqref="B237:C239">
    <cfRule type="cellIs" dxfId="109" priority="93" operator="equal">
      <formula>"COMPLETAR"</formula>
    </cfRule>
  </conditionalFormatting>
  <conditionalFormatting sqref="B237:C239">
    <cfRule type="cellIs" dxfId="108" priority="92" operator="equal">
      <formula>"COMPLETAR"</formula>
    </cfRule>
  </conditionalFormatting>
  <conditionalFormatting sqref="B237:C239">
    <cfRule type="cellIs" dxfId="107" priority="91" operator="equal">
      <formula>"COMPLETAR"</formula>
    </cfRule>
  </conditionalFormatting>
  <conditionalFormatting sqref="B237:C239">
    <cfRule type="cellIs" dxfId="106" priority="90" operator="equal">
      <formula>"COMPLETAR"</formula>
    </cfRule>
  </conditionalFormatting>
  <conditionalFormatting sqref="B237:C239">
    <cfRule type="cellIs" dxfId="105" priority="89" operator="equal">
      <formula>"COMPLETAR"</formula>
    </cfRule>
  </conditionalFormatting>
  <conditionalFormatting sqref="B237:C239">
    <cfRule type="cellIs" dxfId="104" priority="88" operator="equal">
      <formula>"COMPLETAR"</formula>
    </cfRule>
  </conditionalFormatting>
  <conditionalFormatting sqref="B237:C239">
    <cfRule type="cellIs" dxfId="103" priority="87" operator="equal">
      <formula>"COMPLETAR"</formula>
    </cfRule>
  </conditionalFormatting>
  <conditionalFormatting sqref="B237:C239">
    <cfRule type="cellIs" dxfId="102" priority="86" operator="equal">
      <formula>"COMPLETAR"</formula>
    </cfRule>
  </conditionalFormatting>
  <conditionalFormatting sqref="B237:C239">
    <cfRule type="cellIs" dxfId="101" priority="85" operator="equal">
      <formula>"COMPLETAR"</formula>
    </cfRule>
  </conditionalFormatting>
  <conditionalFormatting sqref="B237:C239">
    <cfRule type="cellIs" dxfId="100" priority="84" operator="equal">
      <formula>"COMPLETAR"</formula>
    </cfRule>
  </conditionalFormatting>
  <conditionalFormatting sqref="B237:C239">
    <cfRule type="cellIs" dxfId="99" priority="83" operator="equal">
      <formula>"COMPLETAR"</formula>
    </cfRule>
  </conditionalFormatting>
  <conditionalFormatting sqref="B237:C239">
    <cfRule type="cellIs" dxfId="98" priority="82" operator="equal">
      <formula>"COMPLETAR"</formula>
    </cfRule>
  </conditionalFormatting>
  <conditionalFormatting sqref="B237:C239">
    <cfRule type="cellIs" dxfId="97" priority="81" operator="equal">
      <formula>"COMPLETAR"</formula>
    </cfRule>
  </conditionalFormatting>
  <conditionalFormatting sqref="B237:C239">
    <cfRule type="cellIs" dxfId="96" priority="80" operator="equal">
      <formula>"COMPLETAR"</formula>
    </cfRule>
  </conditionalFormatting>
  <conditionalFormatting sqref="B240:C240">
    <cfRule type="cellIs" dxfId="95" priority="79" operator="equal">
      <formula>"COMPLETAR"</formula>
    </cfRule>
  </conditionalFormatting>
  <conditionalFormatting sqref="B240:C240">
    <cfRule type="cellIs" dxfId="94" priority="78" operator="equal">
      <formula>"COMPLETAR"</formula>
    </cfRule>
  </conditionalFormatting>
  <conditionalFormatting sqref="B240:C240">
    <cfRule type="cellIs" dxfId="93" priority="77" operator="equal">
      <formula>"COMPLETAR"</formula>
    </cfRule>
  </conditionalFormatting>
  <conditionalFormatting sqref="B240:C240">
    <cfRule type="cellIs" dxfId="92" priority="76" operator="equal">
      <formula>"COMPLETAR"</formula>
    </cfRule>
  </conditionalFormatting>
  <conditionalFormatting sqref="B240:C240">
    <cfRule type="cellIs" dxfId="91" priority="75" operator="equal">
      <formula>"COMPLETAR"</formula>
    </cfRule>
  </conditionalFormatting>
  <conditionalFormatting sqref="B240:C240">
    <cfRule type="cellIs" dxfId="90" priority="74" operator="equal">
      <formula>"COMPLETAR"</formula>
    </cfRule>
  </conditionalFormatting>
  <conditionalFormatting sqref="B240:C240">
    <cfRule type="cellIs" dxfId="89" priority="73" operator="equal">
      <formula>"COMPLETAR"</formula>
    </cfRule>
  </conditionalFormatting>
  <conditionalFormatting sqref="B240:C240">
    <cfRule type="cellIs" dxfId="88" priority="72" operator="equal">
      <formula>"COMPLETAR"</formula>
    </cfRule>
  </conditionalFormatting>
  <conditionalFormatting sqref="B240:C240">
    <cfRule type="cellIs" dxfId="87" priority="71" operator="equal">
      <formula>"COMPLETAR"</formula>
    </cfRule>
  </conditionalFormatting>
  <conditionalFormatting sqref="B240:C240">
    <cfRule type="cellIs" dxfId="86" priority="70" operator="equal">
      <formula>"COMPLETAR"</formula>
    </cfRule>
  </conditionalFormatting>
  <conditionalFormatting sqref="B240:C240">
    <cfRule type="cellIs" dxfId="85" priority="69" operator="equal">
      <formula>"COMPLETAR"</formula>
    </cfRule>
  </conditionalFormatting>
  <conditionalFormatting sqref="B240:C240">
    <cfRule type="cellIs" dxfId="84" priority="68" operator="equal">
      <formula>"COMPLETAR"</formula>
    </cfRule>
  </conditionalFormatting>
  <conditionalFormatting sqref="B240:C240">
    <cfRule type="cellIs" dxfId="83" priority="67" operator="equal">
      <formula>"COMPLETAR"</formula>
    </cfRule>
  </conditionalFormatting>
  <conditionalFormatting sqref="B240:C240">
    <cfRule type="cellIs" dxfId="82" priority="66" operator="equal">
      <formula>"COMPLETAR"</formula>
    </cfRule>
  </conditionalFormatting>
  <conditionalFormatting sqref="B240:C240">
    <cfRule type="cellIs" dxfId="81" priority="65" operator="equal">
      <formula>"COMPLETAR"</formula>
    </cfRule>
  </conditionalFormatting>
  <conditionalFormatting sqref="B240:C240">
    <cfRule type="cellIs" dxfId="80" priority="64" operator="equal">
      <formula>"COMPLETAR"</formula>
    </cfRule>
  </conditionalFormatting>
  <conditionalFormatting sqref="B240:C240">
    <cfRule type="cellIs" dxfId="79" priority="63" operator="equal">
      <formula>"COMPLETAR"</formula>
    </cfRule>
  </conditionalFormatting>
  <conditionalFormatting sqref="B240:C240">
    <cfRule type="cellIs" dxfId="78" priority="62" operator="equal">
      <formula>"COMPLETAR"</formula>
    </cfRule>
  </conditionalFormatting>
  <conditionalFormatting sqref="B240:C240">
    <cfRule type="cellIs" dxfId="77" priority="61" operator="equal">
      <formula>"COMPLETAR"</formula>
    </cfRule>
  </conditionalFormatting>
  <conditionalFormatting sqref="B240:C240">
    <cfRule type="cellIs" dxfId="76" priority="60" operator="equal">
      <formula>"COMPLETAR"</formula>
    </cfRule>
  </conditionalFormatting>
  <conditionalFormatting sqref="B240:C240">
    <cfRule type="cellIs" dxfId="75" priority="59" operator="equal">
      <formula>"COMPLETAR"</formula>
    </cfRule>
  </conditionalFormatting>
  <conditionalFormatting sqref="B240:C240">
    <cfRule type="cellIs" dxfId="74" priority="58" operator="equal">
      <formula>"COMPLETAR"</formula>
    </cfRule>
  </conditionalFormatting>
  <conditionalFormatting sqref="B240:C240">
    <cfRule type="cellIs" dxfId="73" priority="57" operator="equal">
      <formula>"COMPLETAR"</formula>
    </cfRule>
  </conditionalFormatting>
  <conditionalFormatting sqref="B240:C240">
    <cfRule type="cellIs" dxfId="72" priority="56" operator="equal">
      <formula>"COMPLETAR"</formula>
    </cfRule>
  </conditionalFormatting>
  <conditionalFormatting sqref="B240:C240">
    <cfRule type="cellIs" dxfId="71" priority="55" operator="equal">
      <formula>"COMPLETAR"</formula>
    </cfRule>
  </conditionalFormatting>
  <conditionalFormatting sqref="B240:C240">
    <cfRule type="cellIs" dxfId="70" priority="54" operator="equal">
      <formula>"COMPLETAR"</formula>
    </cfRule>
  </conditionalFormatting>
  <conditionalFormatting sqref="B232:C232">
    <cfRule type="cellIs" dxfId="69" priority="53" operator="equal">
      <formula>"COMPLETAR"</formula>
    </cfRule>
  </conditionalFormatting>
  <conditionalFormatting sqref="B232:C232">
    <cfRule type="cellIs" dxfId="68" priority="52" operator="equal">
      <formula>"COMPLETAR"</formula>
    </cfRule>
  </conditionalFormatting>
  <conditionalFormatting sqref="B232:C232">
    <cfRule type="cellIs" dxfId="67" priority="51" operator="equal">
      <formula>"COMPLETAR"</formula>
    </cfRule>
  </conditionalFormatting>
  <conditionalFormatting sqref="B232:C232">
    <cfRule type="cellIs" dxfId="66" priority="50" operator="equal">
      <formula>"COMPLETAR"</formula>
    </cfRule>
  </conditionalFormatting>
  <conditionalFormatting sqref="B232:C232">
    <cfRule type="cellIs" dxfId="65" priority="49" operator="equal">
      <formula>"COMPLETAR"</formula>
    </cfRule>
  </conditionalFormatting>
  <conditionalFormatting sqref="B232:C232">
    <cfRule type="cellIs" dxfId="64" priority="48" operator="equal">
      <formula>"COMPLETAR"</formula>
    </cfRule>
  </conditionalFormatting>
  <conditionalFormatting sqref="B232:C232">
    <cfRule type="cellIs" dxfId="63" priority="47" operator="equal">
      <formula>"COMPLETAR"</formula>
    </cfRule>
  </conditionalFormatting>
  <conditionalFormatting sqref="B232:C232">
    <cfRule type="cellIs" dxfId="62" priority="46" operator="equal">
      <formula>"COMPLETAR"</formula>
    </cfRule>
  </conditionalFormatting>
  <conditionalFormatting sqref="B232:C232">
    <cfRule type="cellIs" dxfId="61" priority="45" operator="equal">
      <formula>"COMPLETAR"</formula>
    </cfRule>
  </conditionalFormatting>
  <conditionalFormatting sqref="B232:C232">
    <cfRule type="cellIs" dxfId="60" priority="44" operator="equal">
      <formula>"COMPLETAR"</formula>
    </cfRule>
  </conditionalFormatting>
  <conditionalFormatting sqref="B232:C232">
    <cfRule type="cellIs" dxfId="59" priority="43" operator="equal">
      <formula>"COMPLETAR"</formula>
    </cfRule>
  </conditionalFormatting>
  <conditionalFormatting sqref="B232:C232">
    <cfRule type="cellIs" dxfId="58" priority="42" operator="equal">
      <formula>"COMPLETAR"</formula>
    </cfRule>
  </conditionalFormatting>
  <conditionalFormatting sqref="B232:C232">
    <cfRule type="cellIs" dxfId="57" priority="41" operator="equal">
      <formula>"COMPLETAR"</formula>
    </cfRule>
  </conditionalFormatting>
  <conditionalFormatting sqref="B232:C232">
    <cfRule type="cellIs" dxfId="56" priority="40" operator="equal">
      <formula>"COMPLETAR"</formula>
    </cfRule>
  </conditionalFormatting>
  <conditionalFormatting sqref="B232:C232">
    <cfRule type="cellIs" dxfId="55" priority="39" operator="equal">
      <formula>"COMPLETAR"</formula>
    </cfRule>
  </conditionalFormatting>
  <conditionalFormatting sqref="B232:C232">
    <cfRule type="cellIs" dxfId="54" priority="38" operator="equal">
      <formula>"COMPLETAR"</formula>
    </cfRule>
  </conditionalFormatting>
  <conditionalFormatting sqref="B232:C232">
    <cfRule type="cellIs" dxfId="53" priority="37" operator="equal">
      <formula>"COMPLETAR"</formula>
    </cfRule>
  </conditionalFormatting>
  <conditionalFormatting sqref="B232:C232">
    <cfRule type="cellIs" dxfId="52" priority="36" operator="equal">
      <formula>"COMPLETAR"</formula>
    </cfRule>
  </conditionalFormatting>
  <conditionalFormatting sqref="B232:C232">
    <cfRule type="cellIs" dxfId="51" priority="35" operator="equal">
      <formula>"COMPLETAR"</formula>
    </cfRule>
  </conditionalFormatting>
  <conditionalFormatting sqref="B232:C232">
    <cfRule type="cellIs" dxfId="50" priority="34" operator="equal">
      <formula>"COMPLETAR"</formula>
    </cfRule>
  </conditionalFormatting>
  <conditionalFormatting sqref="B232:C232">
    <cfRule type="cellIs" dxfId="49" priority="33" operator="equal">
      <formula>"COMPLETAR"</formula>
    </cfRule>
  </conditionalFormatting>
  <conditionalFormatting sqref="B232:C232">
    <cfRule type="cellIs" dxfId="48" priority="32" operator="equal">
      <formula>"COMPLETAR"</formula>
    </cfRule>
  </conditionalFormatting>
  <conditionalFormatting sqref="B232:C232">
    <cfRule type="cellIs" dxfId="47" priority="31" operator="equal">
      <formula>"COMPLETAR"</formula>
    </cfRule>
  </conditionalFormatting>
  <conditionalFormatting sqref="B232:C232">
    <cfRule type="cellIs" dxfId="46" priority="30" operator="equal">
      <formula>"COMPLETAR"</formula>
    </cfRule>
  </conditionalFormatting>
  <conditionalFormatting sqref="B232:C232">
    <cfRule type="cellIs" dxfId="45" priority="29" operator="equal">
      <formula>"COMPLETAR"</formula>
    </cfRule>
  </conditionalFormatting>
  <conditionalFormatting sqref="B232:C232">
    <cfRule type="cellIs" dxfId="44" priority="28" operator="equal">
      <formula>"COMPLETAR"</formula>
    </cfRule>
  </conditionalFormatting>
  <conditionalFormatting sqref="B233:C233">
    <cfRule type="cellIs" dxfId="43" priority="27" operator="equal">
      <formula>"COMPLETAR"</formula>
    </cfRule>
  </conditionalFormatting>
  <conditionalFormatting sqref="B233:C233">
    <cfRule type="cellIs" dxfId="42" priority="26" operator="equal">
      <formula>"COMPLETAR"</formula>
    </cfRule>
  </conditionalFormatting>
  <conditionalFormatting sqref="B233:C233">
    <cfRule type="cellIs" dxfId="41" priority="25" operator="equal">
      <formula>"COMPLETAR"</formula>
    </cfRule>
  </conditionalFormatting>
  <conditionalFormatting sqref="B233:C233">
    <cfRule type="cellIs" dxfId="40" priority="24" operator="equal">
      <formula>"COMPLETAR"</formula>
    </cfRule>
  </conditionalFormatting>
  <conditionalFormatting sqref="B233:C233">
    <cfRule type="cellIs" dxfId="39" priority="23" operator="equal">
      <formula>"COMPLETAR"</formula>
    </cfRule>
  </conditionalFormatting>
  <conditionalFormatting sqref="B233:C233">
    <cfRule type="cellIs" dxfId="38" priority="22" operator="equal">
      <formula>"COMPLETAR"</formula>
    </cfRule>
  </conditionalFormatting>
  <conditionalFormatting sqref="B233:C233">
    <cfRule type="cellIs" dxfId="37" priority="21" operator="equal">
      <formula>"COMPLETAR"</formula>
    </cfRule>
  </conditionalFormatting>
  <conditionalFormatting sqref="B233:C233">
    <cfRule type="cellIs" dxfId="36" priority="20" operator="equal">
      <formula>"COMPLETAR"</formula>
    </cfRule>
  </conditionalFormatting>
  <conditionalFormatting sqref="B233:C233">
    <cfRule type="cellIs" dxfId="35" priority="19" operator="equal">
      <formula>"COMPLETAR"</formula>
    </cfRule>
  </conditionalFormatting>
  <conditionalFormatting sqref="B233:C233">
    <cfRule type="cellIs" dxfId="34" priority="18" operator="equal">
      <formula>"COMPLETAR"</formula>
    </cfRule>
  </conditionalFormatting>
  <conditionalFormatting sqref="B233:C233">
    <cfRule type="cellIs" dxfId="33" priority="17" operator="equal">
      <formula>"COMPLETAR"</formula>
    </cfRule>
  </conditionalFormatting>
  <conditionalFormatting sqref="B233:C233">
    <cfRule type="cellIs" dxfId="32" priority="16" operator="equal">
      <formula>"COMPLETAR"</formula>
    </cfRule>
  </conditionalFormatting>
  <conditionalFormatting sqref="B233:C233">
    <cfRule type="cellIs" dxfId="31" priority="15" operator="equal">
      <formula>"COMPLETAR"</formula>
    </cfRule>
  </conditionalFormatting>
  <conditionalFormatting sqref="B233:C233">
    <cfRule type="cellIs" dxfId="30" priority="14" operator="equal">
      <formula>"COMPLETAR"</formula>
    </cfRule>
  </conditionalFormatting>
  <conditionalFormatting sqref="B233:C233">
    <cfRule type="cellIs" dxfId="29" priority="13" operator="equal">
      <formula>"COMPLETAR"</formula>
    </cfRule>
  </conditionalFormatting>
  <conditionalFormatting sqref="B233:C233">
    <cfRule type="cellIs" dxfId="28" priority="12" operator="equal">
      <formula>"COMPLETAR"</formula>
    </cfRule>
  </conditionalFormatting>
  <conditionalFormatting sqref="B233:C233">
    <cfRule type="cellIs" dxfId="27" priority="11" operator="equal">
      <formula>"COMPLETAR"</formula>
    </cfRule>
  </conditionalFormatting>
  <conditionalFormatting sqref="B233:C233">
    <cfRule type="cellIs" dxfId="26" priority="10" operator="equal">
      <formula>"COMPLETAR"</formula>
    </cfRule>
  </conditionalFormatting>
  <conditionalFormatting sqref="B233:C233">
    <cfRule type="cellIs" dxfId="25" priority="9" operator="equal">
      <formula>"COMPLETAR"</formula>
    </cfRule>
  </conditionalFormatting>
  <conditionalFormatting sqref="B233:C233">
    <cfRule type="cellIs" dxfId="24" priority="8" operator="equal">
      <formula>"COMPLETAR"</formula>
    </cfRule>
  </conditionalFormatting>
  <conditionalFormatting sqref="B233:C233">
    <cfRule type="cellIs" dxfId="23" priority="7" operator="equal">
      <formula>"COMPLETAR"</formula>
    </cfRule>
  </conditionalFormatting>
  <conditionalFormatting sqref="B233:C233">
    <cfRule type="cellIs" dxfId="22" priority="6" operator="equal">
      <formula>"COMPLETAR"</formula>
    </cfRule>
  </conditionalFormatting>
  <conditionalFormatting sqref="B233:C233">
    <cfRule type="cellIs" dxfId="21" priority="5" operator="equal">
      <formula>"COMPLETAR"</formula>
    </cfRule>
  </conditionalFormatting>
  <conditionalFormatting sqref="B233:C233">
    <cfRule type="cellIs" dxfId="20" priority="4" operator="equal">
      <formula>"COMPLETAR"</formula>
    </cfRule>
  </conditionalFormatting>
  <conditionalFormatting sqref="B233:C233">
    <cfRule type="cellIs" dxfId="19" priority="3" operator="equal">
      <formula>"COMPLETAR"</formula>
    </cfRule>
  </conditionalFormatting>
  <conditionalFormatting sqref="B233:C233">
    <cfRule type="cellIs" dxfId="18" priority="2" operator="equal">
      <formula>"COMPLETAR"</formula>
    </cfRule>
  </conditionalFormatting>
  <conditionalFormatting sqref="B233:C233">
    <cfRule type="cellIs" dxfId="17" priority="1" operator="equal">
      <formula>"COMPLETAR"</formula>
    </cfRule>
  </conditionalFormatting>
  <hyperlinks>
    <hyperlink ref="G14" r:id="rId1" xr:uid="{6A4898C4-562D-4437-929D-3574637AEF0D}"/>
    <hyperlink ref="G15" r:id="rId2" xr:uid="{A994CB3E-BF43-47AA-9285-BE1FC04F3CB1}"/>
    <hyperlink ref="G16" r:id="rId3" xr:uid="{3CCCD8A1-8BF6-463B-AEE2-B5A8B9B64300}"/>
    <hyperlink ref="G17" r:id="rId4" xr:uid="{779657A8-926C-447E-BA97-7F72F63F6360}"/>
    <hyperlink ref="G23" r:id="rId5" xr:uid="{D01EED01-1AB6-4D50-B2D5-7BD929422A0C}"/>
    <hyperlink ref="G24" r:id="rId6" xr:uid="{1B25CCFD-FFAB-497A-BF93-0357829B0737}"/>
    <hyperlink ref="G25" r:id="rId7" xr:uid="{F9209C9D-167F-43FE-AE29-88AEB9EDA083}"/>
    <hyperlink ref="G26" r:id="rId8" xr:uid="{F48EC0D4-9C17-4AD3-A583-0A61BF06483C}"/>
    <hyperlink ref="G19" r:id="rId9" xr:uid="{49E81B64-BFEE-4BE3-815F-3FE89C5FE15F}"/>
    <hyperlink ref="G32" r:id="rId10" xr:uid="{298195E3-6908-4A70-98A2-0A7969181610}"/>
    <hyperlink ref="G33" r:id="rId11" xr:uid="{9C2EA760-1B32-411A-A6DE-58BF0E5520E7}"/>
    <hyperlink ref="G34" r:id="rId12" xr:uid="{D99D619D-26F9-468E-B868-D82079158754}"/>
    <hyperlink ref="G35" r:id="rId13" xr:uid="{C03B1BC6-8179-44CC-B175-8D43E8EEC249}"/>
    <hyperlink ref="G28" r:id="rId14" display="https://raw.githubusercontent.com/Sud-Austral/DATA_MAPA_PUBLIC_V2/main/AGUAS/Iconos/138_puntodeinteres_plantaaguaresidual/35.svg" xr:uid="{B7042699-82AF-4916-A556-BA2DFA3A9478}"/>
    <hyperlink ref="G31" r:id="rId15" xr:uid="{68C74990-A8CE-4598-BB67-F49DB403B459}"/>
    <hyperlink ref="G41" r:id="rId16" xr:uid="{67E822B8-6D92-4571-817B-23E22BD7441E}"/>
    <hyperlink ref="G42" r:id="rId17" xr:uid="{A94582EC-2CF2-4FE3-B37F-8C88E2087D1A}"/>
    <hyperlink ref="G43" r:id="rId18" xr:uid="{C40D344E-EFA4-4153-A28D-B12B4FB4F9A5}"/>
    <hyperlink ref="G44" r:id="rId19" xr:uid="{6D00EB1C-CF23-44D8-BEC1-299A2E2409C6}"/>
    <hyperlink ref="G37" r:id="rId20" display="https://raw.githubusercontent.com/Sud-Austral/DATA_MAPA_PUBLIC_V2/main/AGUAS/Iconos/138_puntodeinteres_plantaaguaresidual/35.svg" xr:uid="{89DFE500-2311-4FCF-886F-D61B5968014B}"/>
    <hyperlink ref="G40" r:id="rId21" xr:uid="{6EEE9A43-EBD8-43A6-8233-1329304A2406}"/>
    <hyperlink ref="G50" r:id="rId22" xr:uid="{C1D9F19A-793D-492F-B302-91FF85ADEE25}"/>
    <hyperlink ref="G51" r:id="rId23" xr:uid="{6176C629-1EC6-439B-82BB-B06BE366ECE3}"/>
    <hyperlink ref="G52" r:id="rId24" xr:uid="{C075F477-AB2A-4D9B-A1C3-075958A51C74}"/>
    <hyperlink ref="G53" r:id="rId25" xr:uid="{3E1F5AF2-2432-4142-94EE-0C29F34C6EA1}"/>
    <hyperlink ref="G46" r:id="rId26" xr:uid="{E4BB953E-49A8-439D-BEEC-D7E5E8D18967}"/>
    <hyperlink ref="G49" r:id="rId27" xr:uid="{309DC404-021C-492B-95E5-7E358A4F4500}"/>
    <hyperlink ref="G59" r:id="rId28" xr:uid="{02B0F228-C37B-4236-BC16-91EBD90E13DD}"/>
    <hyperlink ref="G60" r:id="rId29" xr:uid="{17C15E2B-BEBC-441B-B6B1-4A50DD7612BA}"/>
    <hyperlink ref="G61" r:id="rId30" xr:uid="{6615EEBA-7A67-4678-B30C-12B366F2EB7E}"/>
    <hyperlink ref="G62" r:id="rId31" xr:uid="{8C9E5E61-C7B1-4A7F-9BF2-35EE79CDB61F}"/>
    <hyperlink ref="G55" r:id="rId32" display="https://raw.githubusercontent.com/Sud-Austral/DATA_MAPA_PUBLIC_V2/main/AGUAS/Iconos/138_puntodeinteres_plantaaguaresidual/35.svg" xr:uid="{7C532C95-F122-4724-B231-DEA13A4826FB}"/>
    <hyperlink ref="G58" r:id="rId33" xr:uid="{87060673-8032-49E3-B299-6E930DD60910}"/>
    <hyperlink ref="G68" r:id="rId34" xr:uid="{128E2E7C-453D-4DEF-9025-026DB0D397B5}"/>
    <hyperlink ref="G69" r:id="rId35" xr:uid="{EC52E674-A88B-4334-B645-35FCEF05A65F}"/>
    <hyperlink ref="G70" r:id="rId36" xr:uid="{9E0E8492-681E-411F-930D-538535ADBBC9}"/>
    <hyperlink ref="G71" r:id="rId37" xr:uid="{C48189A9-843C-4F6C-8E02-BDA113A73822}"/>
    <hyperlink ref="G64" r:id="rId38" display="https://raw.githubusercontent.com/Sud-Austral/DATA_MAPA_PUBLIC_V2/main/AGUAS/Iconos/138_puntodeinteres_plantaaguaresidual/35.svg" xr:uid="{43BDD441-898B-47AA-887C-60571BDA488A}"/>
    <hyperlink ref="G67" r:id="rId39" xr:uid="{638DEB7C-AD9C-4D04-B3D5-6EF37E61F90E}"/>
    <hyperlink ref="G77" r:id="rId40" xr:uid="{F931D7E8-69E6-4526-ADE4-8DB6F044C792}"/>
    <hyperlink ref="G78" r:id="rId41" xr:uid="{E9AE494C-624C-4747-9C9D-24E09D109FE4}"/>
    <hyperlink ref="G79" r:id="rId42" xr:uid="{258262CE-6B9D-4C5B-94EB-5B7AFAA2A372}"/>
    <hyperlink ref="G80" r:id="rId43" xr:uid="{CB7CD712-68A1-4D00-8CCC-F83D11A5CE9E}"/>
    <hyperlink ref="G73" r:id="rId44" display="https://raw.githubusercontent.com/Sud-Austral/DATA_MAPA_PUBLIC_V2/main/AGUAS/Iconos/138_puntodeinteres_plantaaguaresidual/35.svg" xr:uid="{F7A11F67-C9A9-4A96-9788-6676E64077D3}"/>
    <hyperlink ref="G76" r:id="rId45" xr:uid="{2FFED87B-E018-4B59-88F1-F0CD9ABC664E}"/>
    <hyperlink ref="G229" r:id="rId46" xr:uid="{69DCE224-9E2A-4019-AE11-93A245A1A5F8}"/>
    <hyperlink ref="G230" r:id="rId47" xr:uid="{05BDC5FC-B185-473E-937D-DF1952CBAECC}"/>
    <hyperlink ref="G231" r:id="rId48" xr:uid="{E3702C02-CC15-4FF8-82EE-F5CF40FB332B}"/>
    <hyperlink ref="G232" r:id="rId49" xr:uid="{0960FF7C-72E3-49F1-9198-DA5942967C78}"/>
    <hyperlink ref="G233" r:id="rId50" xr:uid="{62AB1791-4A86-4A5D-BE8E-C316AFE37053}"/>
    <hyperlink ref="G234" r:id="rId51" xr:uid="{04F69E80-4A81-41C3-8DC7-2CF6A9624D13}"/>
    <hyperlink ref="G235" r:id="rId52" xr:uid="{52315FDB-E6BD-49CD-965C-D9515166324C}"/>
    <hyperlink ref="G237" r:id="rId53" xr:uid="{772E4C04-8BC8-4FE9-AE98-AC6B52DA46BE}"/>
    <hyperlink ref="G238" r:id="rId54" xr:uid="{DA5D5736-9B99-4EA7-ACF4-E6F469642CF1}"/>
    <hyperlink ref="G239" r:id="rId55" xr:uid="{242710C0-8A94-47ED-9C40-D841E78891B7}"/>
  </hyperlinks>
  <pageMargins left="0.7" right="0.7" top="0.75" bottom="0.75" header="0.3" footer="0.3"/>
  <pageSetup paperSize="9" orientation="portrait" horizontalDpi="300" verticalDpi="300" r:id="rId56"/>
  <drawing r:id="rId57"/>
  <tableParts count="1">
    <tablePart r:id="rId58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9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782"/>
  <sheetViews>
    <sheetView showGridLines="0" tabSelected="1" workbookViewId="0">
      <pane ySplit="1" topLeftCell="A2" activePane="bottomLeft" state="frozen"/>
      <selection pane="bottomLeft" activeCell="B2" sqref="B2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64.441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21.33203125" bestFit="1" customWidth="1"/>
    <col min="14" max="14" width="10.109375" bestFit="1" customWidth="1"/>
    <col min="15" max="15" width="34.109375" bestFit="1" customWidth="1"/>
    <col min="16" max="16" width="64.44140625" bestFit="1" customWidth="1"/>
    <col min="17" max="17" width="80.77734375" bestFit="1" customWidth="1"/>
    <col min="18" max="18" width="8.44140625" bestFit="1" customWidth="1"/>
  </cols>
  <sheetData>
    <row r="1" spans="1:17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  <c r="K1" t="s">
        <v>19</v>
      </c>
      <c r="L1" t="s">
        <v>21</v>
      </c>
      <c r="M1" t="s">
        <v>22</v>
      </c>
      <c r="N1" t="s">
        <v>15</v>
      </c>
      <c r="O1" t="s">
        <v>16</v>
      </c>
      <c r="P1" t="s">
        <v>18</v>
      </c>
      <c r="Q1" t="s">
        <v>24</v>
      </c>
    </row>
    <row r="2" spans="1:17" s="50" customFormat="1" ht="20.399999999999999" x14ac:dyDescent="0.3">
      <c r="A2" s="72" t="s">
        <v>29</v>
      </c>
      <c r="B2" s="72" t="s">
        <v>136</v>
      </c>
      <c r="C2" s="50">
        <v>1</v>
      </c>
      <c r="D2" s="72" t="s">
        <v>295</v>
      </c>
      <c r="E2" s="50">
        <v>1</v>
      </c>
      <c r="F2" s="72" t="s">
        <v>319</v>
      </c>
      <c r="G2" s="50">
        <v>50</v>
      </c>
      <c r="H2" s="72" t="s">
        <v>314</v>
      </c>
      <c r="I2" s="72" t="s">
        <v>114</v>
      </c>
      <c r="J2" s="50">
        <v>0</v>
      </c>
      <c r="K2" s="72" t="s">
        <v>20</v>
      </c>
      <c r="M2" s="72" t="s">
        <v>33</v>
      </c>
      <c r="N2" s="72" t="s">
        <v>121</v>
      </c>
      <c r="O2" s="72"/>
      <c r="P2" s="72" t="s">
        <v>314</v>
      </c>
      <c r="Q2" s="11" t="s">
        <v>657</v>
      </c>
    </row>
    <row r="3" spans="1:17" s="50" customFormat="1" x14ac:dyDescent="0.3">
      <c r="A3" s="72" t="s">
        <v>29</v>
      </c>
      <c r="B3" s="72" t="s">
        <v>136</v>
      </c>
      <c r="C3" s="50">
        <v>3</v>
      </c>
      <c r="D3" s="72" t="s">
        <v>297</v>
      </c>
      <c r="E3" s="50">
        <v>1</v>
      </c>
      <c r="F3" s="72" t="s">
        <v>311</v>
      </c>
      <c r="G3" s="50">
        <v>1</v>
      </c>
      <c r="H3" s="72"/>
      <c r="I3" s="72"/>
      <c r="K3" s="72" t="s">
        <v>20</v>
      </c>
      <c r="M3" s="72"/>
      <c r="N3" s="72"/>
      <c r="O3" s="72"/>
      <c r="P3" s="72"/>
      <c r="Q3" s="11"/>
    </row>
    <row r="4" spans="1:17" s="50" customFormat="1" x14ac:dyDescent="0.3">
      <c r="A4" s="72" t="s">
        <v>29</v>
      </c>
      <c r="B4" s="72" t="s">
        <v>136</v>
      </c>
      <c r="C4" s="50">
        <v>7</v>
      </c>
      <c r="D4" s="72" t="s">
        <v>301</v>
      </c>
      <c r="E4" s="50">
        <v>1</v>
      </c>
      <c r="F4" s="72" t="s">
        <v>299</v>
      </c>
      <c r="G4" s="50">
        <v>4</v>
      </c>
      <c r="H4" s="72"/>
      <c r="I4" s="72"/>
      <c r="K4" s="72" t="s">
        <v>20</v>
      </c>
      <c r="M4" s="72"/>
      <c r="N4" s="72"/>
      <c r="O4" s="72"/>
      <c r="P4" s="72"/>
      <c r="Q4" s="11"/>
    </row>
    <row r="5" spans="1:17" s="50" customFormat="1" x14ac:dyDescent="0.3">
      <c r="A5" s="72" t="s">
        <v>29</v>
      </c>
      <c r="B5" s="72" t="s">
        <v>136</v>
      </c>
      <c r="C5" s="50">
        <v>10</v>
      </c>
      <c r="D5" s="72" t="s">
        <v>304</v>
      </c>
      <c r="E5" s="50">
        <v>1</v>
      </c>
      <c r="F5" s="72" t="s">
        <v>304</v>
      </c>
      <c r="G5" s="50">
        <v>5</v>
      </c>
      <c r="H5" s="72"/>
      <c r="I5" s="72"/>
      <c r="K5" s="72" t="s">
        <v>20</v>
      </c>
      <c r="M5" s="72"/>
      <c r="N5" s="72"/>
      <c r="O5" s="72"/>
      <c r="P5" s="72"/>
      <c r="Q5" s="11"/>
    </row>
    <row r="6" spans="1:17" s="50" customFormat="1" x14ac:dyDescent="0.3">
      <c r="A6" s="72" t="s">
        <v>29</v>
      </c>
      <c r="B6" s="72" t="s">
        <v>136</v>
      </c>
      <c r="C6" s="50">
        <v>11</v>
      </c>
      <c r="D6" s="72" t="s">
        <v>11</v>
      </c>
      <c r="E6" s="50">
        <v>1</v>
      </c>
      <c r="F6" s="72" t="s">
        <v>11</v>
      </c>
      <c r="G6" s="50">
        <v>8</v>
      </c>
      <c r="H6" s="72"/>
      <c r="I6" s="72"/>
      <c r="K6" s="72" t="s">
        <v>20</v>
      </c>
      <c r="M6" s="72"/>
      <c r="N6" s="72"/>
      <c r="O6" s="72"/>
      <c r="P6" s="72"/>
      <c r="Q6" s="11"/>
    </row>
    <row r="7" spans="1:17" s="50" customFormat="1" x14ac:dyDescent="0.3">
      <c r="A7" s="72" t="s">
        <v>29</v>
      </c>
      <c r="B7" s="72" t="s">
        <v>136</v>
      </c>
      <c r="C7" s="50">
        <v>12</v>
      </c>
      <c r="D7" s="72" t="s">
        <v>305</v>
      </c>
      <c r="E7" s="50">
        <v>1</v>
      </c>
      <c r="F7" s="72" t="s">
        <v>305</v>
      </c>
      <c r="G7" s="50">
        <v>9</v>
      </c>
      <c r="H7" s="72"/>
      <c r="I7" s="72"/>
      <c r="K7" s="72" t="s">
        <v>20</v>
      </c>
      <c r="M7" s="72"/>
      <c r="N7" s="72"/>
      <c r="O7" s="72"/>
      <c r="P7" s="72"/>
      <c r="Q7" s="11"/>
    </row>
    <row r="8" spans="1:17" s="50" customFormat="1" x14ac:dyDescent="0.3">
      <c r="A8" s="72" t="s">
        <v>29</v>
      </c>
      <c r="B8" s="72" t="s">
        <v>136</v>
      </c>
      <c r="C8" s="50">
        <v>13</v>
      </c>
      <c r="D8" s="72" t="s">
        <v>12</v>
      </c>
      <c r="E8" s="50">
        <v>1</v>
      </c>
      <c r="F8" s="72" t="s">
        <v>12</v>
      </c>
      <c r="G8" s="50">
        <v>10</v>
      </c>
      <c r="H8" s="72"/>
      <c r="I8" s="72"/>
      <c r="K8" s="72" t="s">
        <v>20</v>
      </c>
      <c r="M8" s="72"/>
      <c r="N8" s="72"/>
      <c r="O8" s="72"/>
      <c r="P8" s="72"/>
      <c r="Q8" s="11"/>
    </row>
    <row r="9" spans="1:17" s="50" customFormat="1" x14ac:dyDescent="0.3">
      <c r="A9" s="72" t="s">
        <v>29</v>
      </c>
      <c r="B9" s="72" t="s">
        <v>136</v>
      </c>
      <c r="C9" s="50">
        <v>15</v>
      </c>
      <c r="D9" s="72" t="s">
        <v>307</v>
      </c>
      <c r="E9" s="50">
        <v>1</v>
      </c>
      <c r="F9" s="72" t="s">
        <v>307</v>
      </c>
      <c r="G9" s="50">
        <v>6</v>
      </c>
      <c r="H9" s="72"/>
      <c r="I9" s="72"/>
      <c r="K9" s="72" t="s">
        <v>20</v>
      </c>
      <c r="M9" s="72"/>
      <c r="N9" s="72"/>
      <c r="O9" s="72"/>
      <c r="P9" s="72"/>
      <c r="Q9" s="11"/>
    </row>
    <row r="10" spans="1:17" s="50" customFormat="1" x14ac:dyDescent="0.3">
      <c r="A10" s="72" t="s">
        <v>29</v>
      </c>
      <c r="B10" s="72" t="s">
        <v>136</v>
      </c>
      <c r="C10" s="50">
        <v>4</v>
      </c>
      <c r="D10" s="72" t="s">
        <v>298</v>
      </c>
      <c r="E10" s="50">
        <v>1</v>
      </c>
      <c r="F10" s="72" t="s">
        <v>298</v>
      </c>
      <c r="G10" s="50">
        <v>3</v>
      </c>
      <c r="H10" s="72" t="s">
        <v>315</v>
      </c>
      <c r="I10" s="72" t="s">
        <v>26</v>
      </c>
      <c r="J10" s="50">
        <v>1</v>
      </c>
      <c r="K10" s="72" t="s">
        <v>20</v>
      </c>
      <c r="M10" s="72" t="s">
        <v>298</v>
      </c>
      <c r="N10" s="72" t="s">
        <v>122</v>
      </c>
      <c r="O10" s="72" t="s">
        <v>658</v>
      </c>
      <c r="P10" s="72" t="s">
        <v>315</v>
      </c>
      <c r="Q10" s="11"/>
    </row>
    <row r="11" spans="1:17" s="50" customFormat="1" x14ac:dyDescent="0.3">
      <c r="A11" s="72" t="s">
        <v>29</v>
      </c>
      <c r="B11" s="72" t="s">
        <v>136</v>
      </c>
      <c r="C11" s="50">
        <v>8</v>
      </c>
      <c r="D11" s="72" t="s">
        <v>302</v>
      </c>
      <c r="E11" s="50">
        <v>1</v>
      </c>
      <c r="F11" s="72" t="s">
        <v>312</v>
      </c>
      <c r="G11" s="50">
        <v>2</v>
      </c>
      <c r="H11" s="72" t="s">
        <v>316</v>
      </c>
      <c r="I11" s="72" t="s">
        <v>25</v>
      </c>
      <c r="J11" s="50">
        <v>2</v>
      </c>
      <c r="K11" s="72" t="s">
        <v>20</v>
      </c>
      <c r="M11" s="72" t="s">
        <v>302</v>
      </c>
      <c r="N11" s="72" t="s">
        <v>122</v>
      </c>
      <c r="O11" s="72" t="s">
        <v>658</v>
      </c>
      <c r="P11" s="72" t="s">
        <v>316</v>
      </c>
      <c r="Q11" s="11"/>
    </row>
    <row r="12" spans="1:17" s="50" customFormat="1" x14ac:dyDescent="0.3">
      <c r="A12" s="72" t="s">
        <v>29</v>
      </c>
      <c r="B12" s="72" t="s">
        <v>136</v>
      </c>
      <c r="C12" s="50">
        <v>18</v>
      </c>
      <c r="D12" s="72" t="s">
        <v>310</v>
      </c>
      <c r="E12" s="50">
        <v>1</v>
      </c>
      <c r="F12" s="72" t="s">
        <v>313</v>
      </c>
      <c r="G12" s="50">
        <v>11</v>
      </c>
      <c r="H12" s="72" t="s">
        <v>318</v>
      </c>
      <c r="I12" s="72" t="s">
        <v>107</v>
      </c>
      <c r="J12" s="50">
        <v>3</v>
      </c>
      <c r="K12" s="72" t="s">
        <v>20</v>
      </c>
      <c r="M12" s="72" t="s">
        <v>310</v>
      </c>
      <c r="N12" s="72" t="s">
        <v>652</v>
      </c>
      <c r="O12" s="72"/>
      <c r="P12" s="72" t="s">
        <v>318</v>
      </c>
      <c r="Q12" s="11" t="s">
        <v>659</v>
      </c>
    </row>
    <row r="13" spans="1:17" s="50" customFormat="1" x14ac:dyDescent="0.3">
      <c r="A13" s="72" t="s">
        <v>29</v>
      </c>
      <c r="B13" s="72" t="s">
        <v>136</v>
      </c>
      <c r="C13" s="50">
        <v>18</v>
      </c>
      <c r="D13" s="72" t="s">
        <v>310</v>
      </c>
      <c r="E13" s="50">
        <v>1</v>
      </c>
      <c r="F13" s="72" t="s">
        <v>313</v>
      </c>
      <c r="G13" s="50">
        <v>11</v>
      </c>
      <c r="H13" s="72" t="s">
        <v>318</v>
      </c>
      <c r="I13" s="72" t="s">
        <v>107</v>
      </c>
      <c r="J13" s="50">
        <v>3</v>
      </c>
      <c r="K13" s="72" t="s">
        <v>20</v>
      </c>
      <c r="M13" s="72" t="s">
        <v>310</v>
      </c>
      <c r="N13" s="72" t="s">
        <v>653</v>
      </c>
      <c r="O13" s="72"/>
      <c r="P13" s="72" t="s">
        <v>318</v>
      </c>
      <c r="Q13" s="11" t="s">
        <v>660</v>
      </c>
    </row>
    <row r="14" spans="1:17" s="50" customFormat="1" x14ac:dyDescent="0.3">
      <c r="A14" s="72" t="s">
        <v>29</v>
      </c>
      <c r="B14" s="72" t="s">
        <v>136</v>
      </c>
      <c r="C14" s="50">
        <v>18</v>
      </c>
      <c r="D14" s="72" t="s">
        <v>310</v>
      </c>
      <c r="E14" s="50">
        <v>1</v>
      </c>
      <c r="F14" s="72" t="s">
        <v>313</v>
      </c>
      <c r="G14" s="50">
        <v>11</v>
      </c>
      <c r="H14" s="72" t="s">
        <v>318</v>
      </c>
      <c r="I14" s="72" t="s">
        <v>107</v>
      </c>
      <c r="J14" s="50">
        <v>3</v>
      </c>
      <c r="K14" s="72" t="s">
        <v>20</v>
      </c>
      <c r="M14" s="72" t="s">
        <v>310</v>
      </c>
      <c r="N14" s="72" t="s">
        <v>654</v>
      </c>
      <c r="O14" s="72"/>
      <c r="P14" s="72" t="s">
        <v>318</v>
      </c>
      <c r="Q14" s="11" t="s">
        <v>661</v>
      </c>
    </row>
    <row r="15" spans="1:17" s="50" customFormat="1" x14ac:dyDescent="0.3">
      <c r="A15" s="72" t="s">
        <v>29</v>
      </c>
      <c r="B15" s="72" t="s">
        <v>136</v>
      </c>
      <c r="C15" s="50">
        <v>18</v>
      </c>
      <c r="D15" s="72" t="s">
        <v>310</v>
      </c>
      <c r="E15" s="50">
        <v>1</v>
      </c>
      <c r="F15" s="72" t="s">
        <v>313</v>
      </c>
      <c r="G15" s="50">
        <v>11</v>
      </c>
      <c r="H15" s="72" t="s">
        <v>318</v>
      </c>
      <c r="I15" s="72" t="s">
        <v>107</v>
      </c>
      <c r="J15" s="50">
        <v>3</v>
      </c>
      <c r="K15" s="72" t="s">
        <v>20</v>
      </c>
      <c r="M15" s="72" t="s">
        <v>310</v>
      </c>
      <c r="N15" s="72" t="s">
        <v>655</v>
      </c>
      <c r="O15" s="72"/>
      <c r="P15" s="72" t="s">
        <v>318</v>
      </c>
      <c r="Q15" s="11" t="s">
        <v>662</v>
      </c>
    </row>
    <row r="16" spans="1:17" s="50" customFormat="1" x14ac:dyDescent="0.3">
      <c r="A16" s="72" t="s">
        <v>29</v>
      </c>
      <c r="B16" s="72" t="s">
        <v>136</v>
      </c>
      <c r="C16" s="50">
        <v>18</v>
      </c>
      <c r="D16" s="72" t="s">
        <v>310</v>
      </c>
      <c r="E16" s="50">
        <v>1</v>
      </c>
      <c r="F16" s="72" t="s">
        <v>313</v>
      </c>
      <c r="G16" s="50">
        <v>11</v>
      </c>
      <c r="H16" s="72" t="s">
        <v>318</v>
      </c>
      <c r="I16" s="72" t="s">
        <v>107</v>
      </c>
      <c r="J16" s="50">
        <v>3</v>
      </c>
      <c r="K16" s="72" t="s">
        <v>20</v>
      </c>
      <c r="M16" s="72" t="s">
        <v>310</v>
      </c>
      <c r="N16" s="72" t="s">
        <v>656</v>
      </c>
      <c r="O16" s="72"/>
      <c r="P16" s="72" t="s">
        <v>318</v>
      </c>
      <c r="Q16" s="11" t="s">
        <v>663</v>
      </c>
    </row>
    <row r="17" spans="1:17" s="50" customFormat="1" x14ac:dyDescent="0.3">
      <c r="A17" s="72" t="s">
        <v>29</v>
      </c>
      <c r="B17" s="72" t="s">
        <v>136</v>
      </c>
      <c r="C17" s="50">
        <v>17</v>
      </c>
      <c r="D17" s="72" t="s">
        <v>309</v>
      </c>
      <c r="E17" s="50">
        <v>1</v>
      </c>
      <c r="F17" s="72" t="s">
        <v>309</v>
      </c>
      <c r="G17" s="50">
        <v>7</v>
      </c>
      <c r="H17" s="72" t="s">
        <v>317</v>
      </c>
      <c r="I17" s="72" t="s">
        <v>108</v>
      </c>
      <c r="J17" s="50">
        <v>4</v>
      </c>
      <c r="K17" s="72" t="s">
        <v>20</v>
      </c>
      <c r="M17" s="72" t="s">
        <v>309</v>
      </c>
      <c r="N17" s="72" t="s">
        <v>122</v>
      </c>
      <c r="O17" s="72" t="s">
        <v>658</v>
      </c>
      <c r="P17" s="72" t="s">
        <v>317</v>
      </c>
      <c r="Q17" s="11"/>
    </row>
    <row r="18" spans="1:17" s="50" customFormat="1" x14ac:dyDescent="0.3">
      <c r="A18" s="72" t="s">
        <v>110</v>
      </c>
      <c r="B18" s="72" t="s">
        <v>141</v>
      </c>
      <c r="C18" s="50">
        <v>3</v>
      </c>
      <c r="D18" s="72" t="s">
        <v>297</v>
      </c>
      <c r="E18" s="50">
        <v>1</v>
      </c>
      <c r="F18" s="72" t="s">
        <v>311</v>
      </c>
      <c r="G18" s="50">
        <v>1</v>
      </c>
      <c r="H18" s="72"/>
      <c r="I18" s="72"/>
      <c r="K18" s="72" t="s">
        <v>20</v>
      </c>
      <c r="M18" s="72"/>
      <c r="N18" s="72"/>
      <c r="O18" s="72"/>
      <c r="P18" s="72"/>
      <c r="Q18" s="11"/>
    </row>
    <row r="19" spans="1:17" s="50" customFormat="1" x14ac:dyDescent="0.3">
      <c r="A19" s="72" t="s">
        <v>110</v>
      </c>
      <c r="B19" s="72" t="s">
        <v>141</v>
      </c>
      <c r="C19" s="50">
        <v>7</v>
      </c>
      <c r="D19" s="72" t="s">
        <v>301</v>
      </c>
      <c r="E19" s="50">
        <v>1</v>
      </c>
      <c r="F19" s="72" t="s">
        <v>299</v>
      </c>
      <c r="G19" s="50">
        <v>4</v>
      </c>
      <c r="H19" s="72"/>
      <c r="I19" s="72"/>
      <c r="K19" s="72" t="s">
        <v>20</v>
      </c>
      <c r="M19" s="72"/>
      <c r="N19" s="72"/>
      <c r="O19" s="72"/>
      <c r="P19" s="72"/>
      <c r="Q19" s="11"/>
    </row>
    <row r="20" spans="1:17" s="50" customFormat="1" x14ac:dyDescent="0.3">
      <c r="A20" s="72" t="s">
        <v>110</v>
      </c>
      <c r="B20" s="72" t="s">
        <v>141</v>
      </c>
      <c r="C20" s="50">
        <v>10</v>
      </c>
      <c r="D20" s="72" t="s">
        <v>304</v>
      </c>
      <c r="E20" s="50">
        <v>1</v>
      </c>
      <c r="F20" s="72" t="s">
        <v>304</v>
      </c>
      <c r="G20" s="50">
        <v>5</v>
      </c>
      <c r="H20" s="72"/>
      <c r="I20" s="72"/>
      <c r="K20" s="72" t="s">
        <v>20</v>
      </c>
      <c r="M20" s="72"/>
      <c r="N20" s="72"/>
      <c r="O20" s="72"/>
      <c r="P20" s="72"/>
      <c r="Q20" s="11"/>
    </row>
    <row r="21" spans="1:17" s="50" customFormat="1" x14ac:dyDescent="0.3">
      <c r="A21" s="72" t="s">
        <v>110</v>
      </c>
      <c r="B21" s="72" t="s">
        <v>141</v>
      </c>
      <c r="C21" s="50">
        <v>11</v>
      </c>
      <c r="D21" s="72" t="s">
        <v>11</v>
      </c>
      <c r="E21" s="50">
        <v>1</v>
      </c>
      <c r="F21" s="72" t="s">
        <v>11</v>
      </c>
      <c r="G21" s="50">
        <v>8</v>
      </c>
      <c r="H21" s="72"/>
      <c r="I21" s="72"/>
      <c r="K21" s="72" t="s">
        <v>20</v>
      </c>
      <c r="M21" s="72"/>
      <c r="N21" s="72"/>
      <c r="O21" s="72"/>
      <c r="P21" s="72"/>
      <c r="Q21" s="11"/>
    </row>
    <row r="22" spans="1:17" s="50" customFormat="1" x14ac:dyDescent="0.3">
      <c r="A22" s="72" t="s">
        <v>110</v>
      </c>
      <c r="B22" s="72" t="s">
        <v>141</v>
      </c>
      <c r="C22" s="50">
        <v>12</v>
      </c>
      <c r="D22" s="72" t="s">
        <v>305</v>
      </c>
      <c r="E22" s="50">
        <v>1</v>
      </c>
      <c r="F22" s="72" t="s">
        <v>305</v>
      </c>
      <c r="G22" s="50">
        <v>9</v>
      </c>
      <c r="H22" s="72"/>
      <c r="I22" s="72"/>
      <c r="K22" s="72" t="s">
        <v>20</v>
      </c>
      <c r="M22" s="72"/>
      <c r="N22" s="72"/>
      <c r="O22" s="72"/>
      <c r="P22" s="72"/>
      <c r="Q22" s="11"/>
    </row>
    <row r="23" spans="1:17" s="50" customFormat="1" x14ac:dyDescent="0.3">
      <c r="A23" s="72" t="s">
        <v>110</v>
      </c>
      <c r="B23" s="72" t="s">
        <v>141</v>
      </c>
      <c r="C23" s="50">
        <v>13</v>
      </c>
      <c r="D23" s="72" t="s">
        <v>12</v>
      </c>
      <c r="E23" s="50">
        <v>1</v>
      </c>
      <c r="F23" s="72" t="s">
        <v>12</v>
      </c>
      <c r="G23" s="50">
        <v>10</v>
      </c>
      <c r="H23" s="72"/>
      <c r="I23" s="72"/>
      <c r="K23" s="72" t="s">
        <v>20</v>
      </c>
      <c r="M23" s="72"/>
      <c r="N23" s="72"/>
      <c r="O23" s="72"/>
      <c r="P23" s="72"/>
      <c r="Q23" s="11"/>
    </row>
    <row r="24" spans="1:17" s="50" customFormat="1" x14ac:dyDescent="0.3">
      <c r="A24" s="72" t="s">
        <v>110</v>
      </c>
      <c r="B24" s="72" t="s">
        <v>141</v>
      </c>
      <c r="C24" s="50">
        <v>15</v>
      </c>
      <c r="D24" s="72" t="s">
        <v>307</v>
      </c>
      <c r="E24" s="50">
        <v>1</v>
      </c>
      <c r="F24" s="72" t="s">
        <v>307</v>
      </c>
      <c r="G24" s="50">
        <v>6</v>
      </c>
      <c r="H24" s="72"/>
      <c r="I24" s="72"/>
      <c r="K24" s="72" t="s">
        <v>20</v>
      </c>
      <c r="M24" s="72"/>
      <c r="N24" s="72"/>
      <c r="O24" s="72"/>
      <c r="P24" s="72"/>
      <c r="Q24" s="11"/>
    </row>
    <row r="25" spans="1:17" s="50" customFormat="1" x14ac:dyDescent="0.3">
      <c r="A25" s="72" t="s">
        <v>110</v>
      </c>
      <c r="B25" s="72" t="s">
        <v>141</v>
      </c>
      <c r="C25" s="50">
        <v>1</v>
      </c>
      <c r="D25" s="72" t="s">
        <v>295</v>
      </c>
      <c r="E25" s="50">
        <v>1</v>
      </c>
      <c r="F25" s="72" t="s">
        <v>322</v>
      </c>
      <c r="G25" s="50">
        <v>50</v>
      </c>
      <c r="H25" s="72" t="s">
        <v>323</v>
      </c>
      <c r="I25" s="72" t="s">
        <v>115</v>
      </c>
      <c r="J25" s="50">
        <v>0</v>
      </c>
      <c r="K25" s="72" t="s">
        <v>20</v>
      </c>
      <c r="M25" s="72" t="s">
        <v>33</v>
      </c>
      <c r="N25" s="72" t="s">
        <v>121</v>
      </c>
      <c r="O25" s="72"/>
      <c r="P25" s="72" t="s">
        <v>323</v>
      </c>
      <c r="Q25" s="11" t="s">
        <v>674</v>
      </c>
    </row>
    <row r="26" spans="1:17" s="50" customFormat="1" x14ac:dyDescent="0.3">
      <c r="A26" s="72" t="s">
        <v>110</v>
      </c>
      <c r="B26" s="72" t="s">
        <v>141</v>
      </c>
      <c r="C26" s="50">
        <v>4</v>
      </c>
      <c r="D26" s="72" t="s">
        <v>298</v>
      </c>
      <c r="E26" s="50">
        <v>1</v>
      </c>
      <c r="F26" s="72" t="s">
        <v>298</v>
      </c>
      <c r="G26" s="50">
        <v>3</v>
      </c>
      <c r="H26" s="72" t="s">
        <v>324</v>
      </c>
      <c r="I26" s="72" t="s">
        <v>117</v>
      </c>
      <c r="J26" s="50">
        <v>1</v>
      </c>
      <c r="K26" s="72" t="s">
        <v>20</v>
      </c>
      <c r="M26" s="72" t="s">
        <v>298</v>
      </c>
      <c r="N26" s="72" t="s">
        <v>122</v>
      </c>
      <c r="O26" s="72" t="s">
        <v>669</v>
      </c>
      <c r="P26" s="72" t="s">
        <v>324</v>
      </c>
      <c r="Q26" s="11"/>
    </row>
    <row r="27" spans="1:17" s="50" customFormat="1" x14ac:dyDescent="0.3">
      <c r="A27" s="72" t="s">
        <v>110</v>
      </c>
      <c r="B27" s="72" t="s">
        <v>141</v>
      </c>
      <c r="C27" s="50">
        <v>8</v>
      </c>
      <c r="D27" s="72" t="s">
        <v>302</v>
      </c>
      <c r="E27" s="50">
        <v>1</v>
      </c>
      <c r="F27" s="72" t="s">
        <v>312</v>
      </c>
      <c r="G27" s="50">
        <v>2</v>
      </c>
      <c r="H27" s="72" t="s">
        <v>325</v>
      </c>
      <c r="I27" s="72" t="s">
        <v>118</v>
      </c>
      <c r="J27" s="50">
        <v>2</v>
      </c>
      <c r="K27" s="72" t="s">
        <v>20</v>
      </c>
      <c r="M27" s="72" t="s">
        <v>302</v>
      </c>
      <c r="N27" s="72" t="s">
        <v>122</v>
      </c>
      <c r="O27" s="72" t="s">
        <v>669</v>
      </c>
      <c r="P27" s="72" t="s">
        <v>325</v>
      </c>
      <c r="Q27" s="11"/>
    </row>
    <row r="28" spans="1:17" s="50" customFormat="1" x14ac:dyDescent="0.3">
      <c r="A28" s="72" t="s">
        <v>110</v>
      </c>
      <c r="B28" s="72" t="s">
        <v>141</v>
      </c>
      <c r="C28" s="50">
        <v>18</v>
      </c>
      <c r="D28" s="72" t="s">
        <v>321</v>
      </c>
      <c r="E28" s="50">
        <v>1</v>
      </c>
      <c r="F28" s="72" t="s">
        <v>313</v>
      </c>
      <c r="G28" s="50">
        <v>11</v>
      </c>
      <c r="H28" s="72" t="s">
        <v>327</v>
      </c>
      <c r="I28" s="72" t="s">
        <v>119</v>
      </c>
      <c r="J28" s="50">
        <v>3</v>
      </c>
      <c r="K28" s="72" t="s">
        <v>20</v>
      </c>
      <c r="M28" s="72" t="s">
        <v>321</v>
      </c>
      <c r="N28" s="72" t="s">
        <v>652</v>
      </c>
      <c r="O28" s="72"/>
      <c r="P28" s="72" t="s">
        <v>327</v>
      </c>
      <c r="Q28" s="11" t="s">
        <v>670</v>
      </c>
    </row>
    <row r="29" spans="1:17" s="50" customFormat="1" x14ac:dyDescent="0.3">
      <c r="A29" s="72" t="s">
        <v>110</v>
      </c>
      <c r="B29" s="72" t="s">
        <v>141</v>
      </c>
      <c r="C29" s="50">
        <v>18</v>
      </c>
      <c r="D29" s="72" t="s">
        <v>321</v>
      </c>
      <c r="E29" s="50">
        <v>1</v>
      </c>
      <c r="F29" s="72" t="s">
        <v>313</v>
      </c>
      <c r="G29" s="50">
        <v>11</v>
      </c>
      <c r="H29" s="72" t="s">
        <v>327</v>
      </c>
      <c r="I29" s="72" t="s">
        <v>119</v>
      </c>
      <c r="J29" s="50">
        <v>3</v>
      </c>
      <c r="K29" s="72" t="s">
        <v>20</v>
      </c>
      <c r="M29" s="72" t="s">
        <v>321</v>
      </c>
      <c r="N29" s="72" t="s">
        <v>653</v>
      </c>
      <c r="O29" s="72"/>
      <c r="P29" s="72" t="s">
        <v>327</v>
      </c>
      <c r="Q29" s="11" t="s">
        <v>671</v>
      </c>
    </row>
    <row r="30" spans="1:17" s="50" customFormat="1" x14ac:dyDescent="0.3">
      <c r="A30" s="72" t="s">
        <v>110</v>
      </c>
      <c r="B30" s="72" t="s">
        <v>141</v>
      </c>
      <c r="C30" s="50">
        <v>18</v>
      </c>
      <c r="D30" s="72" t="s">
        <v>321</v>
      </c>
      <c r="E30" s="50">
        <v>1</v>
      </c>
      <c r="F30" s="72" t="s">
        <v>313</v>
      </c>
      <c r="G30" s="50">
        <v>11</v>
      </c>
      <c r="H30" s="72" t="s">
        <v>327</v>
      </c>
      <c r="I30" s="72" t="s">
        <v>119</v>
      </c>
      <c r="J30" s="50">
        <v>3</v>
      </c>
      <c r="K30" s="72" t="s">
        <v>20</v>
      </c>
      <c r="M30" s="72" t="s">
        <v>321</v>
      </c>
      <c r="N30" s="72" t="s">
        <v>654</v>
      </c>
      <c r="O30" s="72"/>
      <c r="P30" s="72" t="s">
        <v>327</v>
      </c>
      <c r="Q30" s="11" t="s">
        <v>672</v>
      </c>
    </row>
    <row r="31" spans="1:17" s="50" customFormat="1" x14ac:dyDescent="0.3">
      <c r="A31" s="72" t="s">
        <v>110</v>
      </c>
      <c r="B31" s="72" t="s">
        <v>141</v>
      </c>
      <c r="C31" s="50">
        <v>18</v>
      </c>
      <c r="D31" s="72" t="s">
        <v>321</v>
      </c>
      <c r="E31" s="50">
        <v>1</v>
      </c>
      <c r="F31" s="72" t="s">
        <v>313</v>
      </c>
      <c r="G31" s="50">
        <v>11</v>
      </c>
      <c r="H31" s="72" t="s">
        <v>327</v>
      </c>
      <c r="I31" s="72" t="s">
        <v>119</v>
      </c>
      <c r="J31" s="50">
        <v>3</v>
      </c>
      <c r="K31" s="72" t="s">
        <v>20</v>
      </c>
      <c r="M31" s="72" t="s">
        <v>321</v>
      </c>
      <c r="N31" s="72" t="s">
        <v>655</v>
      </c>
      <c r="O31" s="72"/>
      <c r="P31" s="72" t="s">
        <v>327</v>
      </c>
      <c r="Q31" s="11" t="s">
        <v>673</v>
      </c>
    </row>
    <row r="32" spans="1:17" s="50" customFormat="1" x14ac:dyDescent="0.3">
      <c r="A32" s="72" t="s">
        <v>110</v>
      </c>
      <c r="B32" s="72" t="s">
        <v>141</v>
      </c>
      <c r="C32" s="50">
        <v>18</v>
      </c>
      <c r="D32" s="72" t="s">
        <v>321</v>
      </c>
      <c r="E32" s="50">
        <v>1</v>
      </c>
      <c r="F32" s="72" t="s">
        <v>313</v>
      </c>
      <c r="G32" s="50">
        <v>11</v>
      </c>
      <c r="H32" s="72" t="s">
        <v>327</v>
      </c>
      <c r="I32" s="72" t="s">
        <v>119</v>
      </c>
      <c r="J32" s="50">
        <v>3</v>
      </c>
      <c r="K32" s="72" t="s">
        <v>20</v>
      </c>
      <c r="M32" s="72" t="s">
        <v>321</v>
      </c>
      <c r="N32" s="72" t="s">
        <v>656</v>
      </c>
      <c r="O32" s="72"/>
      <c r="P32" s="72" t="s">
        <v>327</v>
      </c>
      <c r="Q32" s="11" t="s">
        <v>675</v>
      </c>
    </row>
    <row r="33" spans="1:17" s="50" customFormat="1" x14ac:dyDescent="0.3">
      <c r="A33" s="72" t="s">
        <v>110</v>
      </c>
      <c r="B33" s="72" t="s">
        <v>141</v>
      </c>
      <c r="C33" s="50">
        <v>17</v>
      </c>
      <c r="D33" s="72" t="s">
        <v>309</v>
      </c>
      <c r="E33" s="50">
        <v>1</v>
      </c>
      <c r="F33" s="72" t="s">
        <v>309</v>
      </c>
      <c r="G33" s="50">
        <v>7</v>
      </c>
      <c r="H33" s="72" t="s">
        <v>326</v>
      </c>
      <c r="I33" s="72" t="s">
        <v>120</v>
      </c>
      <c r="J33" s="50">
        <v>4</v>
      </c>
      <c r="K33" s="72" t="s">
        <v>20</v>
      </c>
      <c r="M33" s="72" t="s">
        <v>309</v>
      </c>
      <c r="N33" s="72" t="s">
        <v>122</v>
      </c>
      <c r="O33" s="72" t="s">
        <v>669</v>
      </c>
      <c r="P33" s="72" t="s">
        <v>326</v>
      </c>
      <c r="Q33" s="11"/>
    </row>
    <row r="34" spans="1:17" s="50" customFormat="1" x14ac:dyDescent="0.3">
      <c r="A34" s="72" t="s">
        <v>116</v>
      </c>
      <c r="B34" s="72" t="s">
        <v>142</v>
      </c>
      <c r="C34" s="50">
        <v>3</v>
      </c>
      <c r="D34" s="72" t="s">
        <v>297</v>
      </c>
      <c r="E34" s="50">
        <v>1</v>
      </c>
      <c r="F34" s="72" t="s">
        <v>311</v>
      </c>
      <c r="G34" s="50">
        <v>1</v>
      </c>
      <c r="H34" s="72"/>
      <c r="I34" s="72"/>
      <c r="K34" s="72" t="s">
        <v>20</v>
      </c>
      <c r="M34" s="72"/>
      <c r="N34" s="72"/>
      <c r="O34" s="72"/>
      <c r="P34" s="72"/>
      <c r="Q34" s="11"/>
    </row>
    <row r="35" spans="1:17" s="50" customFormat="1" x14ac:dyDescent="0.3">
      <c r="A35" s="72" t="s">
        <v>116</v>
      </c>
      <c r="B35" s="72" t="s">
        <v>142</v>
      </c>
      <c r="C35" s="50">
        <v>7</v>
      </c>
      <c r="D35" s="72" t="s">
        <v>301</v>
      </c>
      <c r="E35" s="50">
        <v>1</v>
      </c>
      <c r="F35" s="72" t="s">
        <v>299</v>
      </c>
      <c r="G35" s="50">
        <v>4</v>
      </c>
      <c r="H35" s="72"/>
      <c r="I35" s="72"/>
      <c r="K35" s="72" t="s">
        <v>20</v>
      </c>
      <c r="M35" s="72"/>
      <c r="N35" s="72"/>
      <c r="O35" s="72"/>
      <c r="P35" s="72"/>
      <c r="Q35" s="11"/>
    </row>
    <row r="36" spans="1:17" s="50" customFormat="1" x14ac:dyDescent="0.3">
      <c r="A36" s="72" t="s">
        <v>116</v>
      </c>
      <c r="B36" s="72" t="s">
        <v>142</v>
      </c>
      <c r="C36" s="50">
        <v>10</v>
      </c>
      <c r="D36" s="72" t="s">
        <v>304</v>
      </c>
      <c r="E36" s="50">
        <v>1</v>
      </c>
      <c r="F36" s="72" t="s">
        <v>304</v>
      </c>
      <c r="G36" s="50">
        <v>5</v>
      </c>
      <c r="H36" s="72"/>
      <c r="I36" s="72"/>
      <c r="K36" s="72" t="s">
        <v>20</v>
      </c>
      <c r="M36" s="72"/>
      <c r="N36" s="72"/>
      <c r="O36" s="72"/>
      <c r="P36" s="72"/>
      <c r="Q36" s="11"/>
    </row>
    <row r="37" spans="1:17" s="50" customFormat="1" x14ac:dyDescent="0.3">
      <c r="A37" s="72" t="s">
        <v>116</v>
      </c>
      <c r="B37" s="72" t="s">
        <v>142</v>
      </c>
      <c r="C37" s="50">
        <v>11</v>
      </c>
      <c r="D37" s="72" t="s">
        <v>11</v>
      </c>
      <c r="E37" s="50">
        <v>1</v>
      </c>
      <c r="F37" s="72" t="s">
        <v>11</v>
      </c>
      <c r="G37" s="50">
        <v>8</v>
      </c>
      <c r="H37" s="72"/>
      <c r="I37" s="72"/>
      <c r="K37" s="72" t="s">
        <v>20</v>
      </c>
      <c r="M37" s="72"/>
      <c r="N37" s="72"/>
      <c r="O37" s="72"/>
      <c r="P37" s="72"/>
      <c r="Q37" s="11"/>
    </row>
    <row r="38" spans="1:17" s="50" customFormat="1" x14ac:dyDescent="0.3">
      <c r="A38" s="72" t="s">
        <v>116</v>
      </c>
      <c r="B38" s="72" t="s">
        <v>142</v>
      </c>
      <c r="C38" s="50">
        <v>12</v>
      </c>
      <c r="D38" s="72" t="s">
        <v>305</v>
      </c>
      <c r="E38" s="50">
        <v>1</v>
      </c>
      <c r="F38" s="72" t="s">
        <v>305</v>
      </c>
      <c r="G38" s="50">
        <v>9</v>
      </c>
      <c r="H38" s="72"/>
      <c r="I38" s="72"/>
      <c r="K38" s="72" t="s">
        <v>20</v>
      </c>
      <c r="M38" s="72"/>
      <c r="N38" s="72"/>
      <c r="O38" s="72"/>
      <c r="P38" s="72"/>
      <c r="Q38" s="11"/>
    </row>
    <row r="39" spans="1:17" s="50" customFormat="1" x14ac:dyDescent="0.3">
      <c r="A39" s="72" t="s">
        <v>116</v>
      </c>
      <c r="B39" s="72" t="s">
        <v>142</v>
      </c>
      <c r="C39" s="50">
        <v>13</v>
      </c>
      <c r="D39" s="72" t="s">
        <v>12</v>
      </c>
      <c r="E39" s="50">
        <v>1</v>
      </c>
      <c r="F39" s="72" t="s">
        <v>12</v>
      </c>
      <c r="G39" s="50">
        <v>10</v>
      </c>
      <c r="H39" s="72"/>
      <c r="I39" s="72"/>
      <c r="K39" s="72" t="s">
        <v>20</v>
      </c>
      <c r="M39" s="72"/>
      <c r="N39" s="72"/>
      <c r="O39" s="72"/>
      <c r="P39" s="72"/>
      <c r="Q39" s="11"/>
    </row>
    <row r="40" spans="1:17" s="50" customFormat="1" x14ac:dyDescent="0.3">
      <c r="A40" s="72" t="s">
        <v>116</v>
      </c>
      <c r="B40" s="72" t="s">
        <v>142</v>
      </c>
      <c r="C40" s="50">
        <v>15</v>
      </c>
      <c r="D40" s="72" t="s">
        <v>307</v>
      </c>
      <c r="E40" s="50">
        <v>1</v>
      </c>
      <c r="F40" s="72" t="s">
        <v>307</v>
      </c>
      <c r="G40" s="50">
        <v>6</v>
      </c>
      <c r="H40" s="72"/>
      <c r="I40" s="72"/>
      <c r="K40" s="72" t="s">
        <v>20</v>
      </c>
      <c r="M40" s="72"/>
      <c r="N40" s="72"/>
      <c r="O40" s="72"/>
      <c r="P40" s="72"/>
      <c r="Q40" s="11"/>
    </row>
    <row r="41" spans="1:17" s="50" customFormat="1" x14ac:dyDescent="0.3">
      <c r="A41" s="72" t="s">
        <v>116</v>
      </c>
      <c r="B41" s="72" t="s">
        <v>142</v>
      </c>
      <c r="C41" s="50">
        <v>1</v>
      </c>
      <c r="D41" s="72" t="s">
        <v>295</v>
      </c>
      <c r="E41" s="50">
        <v>1</v>
      </c>
      <c r="F41" s="72" t="s">
        <v>328</v>
      </c>
      <c r="G41" s="50">
        <v>50</v>
      </c>
      <c r="H41" s="72" t="s">
        <v>329</v>
      </c>
      <c r="I41" s="72" t="s">
        <v>132</v>
      </c>
      <c r="J41" s="50">
        <v>0</v>
      </c>
      <c r="K41" s="72" t="s">
        <v>20</v>
      </c>
      <c r="M41" s="72" t="s">
        <v>33</v>
      </c>
      <c r="N41" s="72" t="s">
        <v>121</v>
      </c>
      <c r="O41" s="72"/>
      <c r="P41" s="72" t="s">
        <v>329</v>
      </c>
      <c r="Q41" s="11" t="s">
        <v>677</v>
      </c>
    </row>
    <row r="42" spans="1:17" s="50" customFormat="1" x14ac:dyDescent="0.3">
      <c r="A42" s="72" t="s">
        <v>116</v>
      </c>
      <c r="B42" s="72" t="s">
        <v>142</v>
      </c>
      <c r="C42" s="50">
        <v>4</v>
      </c>
      <c r="D42" s="72" t="s">
        <v>298</v>
      </c>
      <c r="E42" s="50">
        <v>1</v>
      </c>
      <c r="F42" s="72" t="s">
        <v>298</v>
      </c>
      <c r="G42" s="50">
        <v>3</v>
      </c>
      <c r="H42" s="72" t="s">
        <v>330</v>
      </c>
      <c r="I42" s="72" t="s">
        <v>124</v>
      </c>
      <c r="J42" s="50">
        <v>1</v>
      </c>
      <c r="K42" s="72" t="s">
        <v>20</v>
      </c>
      <c r="M42" s="72" t="s">
        <v>298</v>
      </c>
      <c r="N42" s="72" t="s">
        <v>122</v>
      </c>
      <c r="O42" s="72" t="s">
        <v>676</v>
      </c>
      <c r="P42" s="72" t="s">
        <v>330</v>
      </c>
      <c r="Q42" s="11"/>
    </row>
    <row r="43" spans="1:17" s="50" customFormat="1" x14ac:dyDescent="0.3">
      <c r="A43" s="72" t="s">
        <v>116</v>
      </c>
      <c r="B43" s="72" t="s">
        <v>142</v>
      </c>
      <c r="C43" s="50">
        <v>8</v>
      </c>
      <c r="D43" s="72" t="s">
        <v>302</v>
      </c>
      <c r="E43" s="50">
        <v>1</v>
      </c>
      <c r="F43" s="72" t="s">
        <v>312</v>
      </c>
      <c r="G43" s="50">
        <v>2</v>
      </c>
      <c r="H43" s="72" t="s">
        <v>331</v>
      </c>
      <c r="I43" s="72" t="s">
        <v>125</v>
      </c>
      <c r="J43" s="50">
        <v>2</v>
      </c>
      <c r="K43" s="72" t="s">
        <v>20</v>
      </c>
      <c r="M43" s="72" t="s">
        <v>302</v>
      </c>
      <c r="N43" s="72" t="s">
        <v>122</v>
      </c>
      <c r="O43" s="72" t="s">
        <v>676</v>
      </c>
      <c r="P43" s="72" t="s">
        <v>331</v>
      </c>
      <c r="Q43" s="11"/>
    </row>
    <row r="44" spans="1:17" s="50" customFormat="1" x14ac:dyDescent="0.3">
      <c r="A44" s="72" t="s">
        <v>116</v>
      </c>
      <c r="B44" s="72" t="s">
        <v>142</v>
      </c>
      <c r="C44" s="50">
        <v>18</v>
      </c>
      <c r="D44" s="72" t="s">
        <v>321</v>
      </c>
      <c r="E44" s="50">
        <v>1</v>
      </c>
      <c r="F44" s="72" t="s">
        <v>313</v>
      </c>
      <c r="G44" s="50">
        <v>11</v>
      </c>
      <c r="H44" s="72" t="s">
        <v>333</v>
      </c>
      <c r="I44" s="72" t="s">
        <v>126</v>
      </c>
      <c r="J44" s="50">
        <v>3</v>
      </c>
      <c r="K44" s="72" t="s">
        <v>20</v>
      </c>
      <c r="M44" s="72" t="s">
        <v>321</v>
      </c>
      <c r="N44" s="72" t="s">
        <v>652</v>
      </c>
      <c r="O44" s="72"/>
      <c r="P44" s="72" t="s">
        <v>333</v>
      </c>
      <c r="Q44" s="11" t="s">
        <v>678</v>
      </c>
    </row>
    <row r="45" spans="1:17" s="50" customFormat="1" x14ac:dyDescent="0.3">
      <c r="A45" s="72" t="s">
        <v>116</v>
      </c>
      <c r="B45" s="72" t="s">
        <v>142</v>
      </c>
      <c r="C45" s="50">
        <v>18</v>
      </c>
      <c r="D45" s="72" t="s">
        <v>321</v>
      </c>
      <c r="E45" s="50">
        <v>1</v>
      </c>
      <c r="F45" s="72" t="s">
        <v>313</v>
      </c>
      <c r="G45" s="50">
        <v>11</v>
      </c>
      <c r="H45" s="72" t="s">
        <v>333</v>
      </c>
      <c r="I45" s="72" t="s">
        <v>126</v>
      </c>
      <c r="J45" s="50">
        <v>3</v>
      </c>
      <c r="K45" s="72" t="s">
        <v>20</v>
      </c>
      <c r="M45" s="72" t="s">
        <v>321</v>
      </c>
      <c r="N45" s="72" t="s">
        <v>653</v>
      </c>
      <c r="O45" s="72"/>
      <c r="P45" s="72" t="s">
        <v>333</v>
      </c>
      <c r="Q45" s="11" t="s">
        <v>679</v>
      </c>
    </row>
    <row r="46" spans="1:17" s="50" customFormat="1" x14ac:dyDescent="0.3">
      <c r="A46" s="72" t="s">
        <v>116</v>
      </c>
      <c r="B46" s="72" t="s">
        <v>142</v>
      </c>
      <c r="C46" s="50">
        <v>18</v>
      </c>
      <c r="D46" s="72" t="s">
        <v>321</v>
      </c>
      <c r="E46" s="50">
        <v>1</v>
      </c>
      <c r="F46" s="72" t="s">
        <v>313</v>
      </c>
      <c r="G46" s="50">
        <v>11</v>
      </c>
      <c r="H46" s="72" t="s">
        <v>333</v>
      </c>
      <c r="I46" s="72" t="s">
        <v>126</v>
      </c>
      <c r="J46" s="50">
        <v>3</v>
      </c>
      <c r="K46" s="72" t="s">
        <v>20</v>
      </c>
      <c r="M46" s="72" t="s">
        <v>321</v>
      </c>
      <c r="N46" s="72" t="s">
        <v>654</v>
      </c>
      <c r="O46" s="72"/>
      <c r="P46" s="72" t="s">
        <v>333</v>
      </c>
      <c r="Q46" s="11" t="s">
        <v>680</v>
      </c>
    </row>
    <row r="47" spans="1:17" s="50" customFormat="1" x14ac:dyDescent="0.3">
      <c r="A47" s="72" t="s">
        <v>116</v>
      </c>
      <c r="B47" s="72" t="s">
        <v>142</v>
      </c>
      <c r="C47" s="50">
        <v>18</v>
      </c>
      <c r="D47" s="72" t="s">
        <v>321</v>
      </c>
      <c r="E47" s="50">
        <v>1</v>
      </c>
      <c r="F47" s="72" t="s">
        <v>313</v>
      </c>
      <c r="G47" s="50">
        <v>11</v>
      </c>
      <c r="H47" s="72" t="s">
        <v>333</v>
      </c>
      <c r="I47" s="72" t="s">
        <v>126</v>
      </c>
      <c r="J47" s="50">
        <v>3</v>
      </c>
      <c r="K47" s="72" t="s">
        <v>20</v>
      </c>
      <c r="M47" s="72" t="s">
        <v>321</v>
      </c>
      <c r="N47" s="72" t="s">
        <v>655</v>
      </c>
      <c r="O47" s="72"/>
      <c r="P47" s="72" t="s">
        <v>333</v>
      </c>
      <c r="Q47" s="11" t="s">
        <v>681</v>
      </c>
    </row>
    <row r="48" spans="1:17" s="50" customFormat="1" x14ac:dyDescent="0.3">
      <c r="A48" s="72" t="s">
        <v>116</v>
      </c>
      <c r="B48" s="72" t="s">
        <v>142</v>
      </c>
      <c r="C48" s="50">
        <v>18</v>
      </c>
      <c r="D48" s="72" t="s">
        <v>321</v>
      </c>
      <c r="E48" s="50">
        <v>1</v>
      </c>
      <c r="F48" s="72" t="s">
        <v>313</v>
      </c>
      <c r="G48" s="50">
        <v>11</v>
      </c>
      <c r="H48" s="72" t="s">
        <v>333</v>
      </c>
      <c r="I48" s="72" t="s">
        <v>126</v>
      </c>
      <c r="J48" s="50">
        <v>3</v>
      </c>
      <c r="K48" s="72" t="s">
        <v>20</v>
      </c>
      <c r="M48" s="72" t="s">
        <v>321</v>
      </c>
      <c r="N48" s="72" t="s">
        <v>656</v>
      </c>
      <c r="O48" s="72"/>
      <c r="P48" s="72" t="s">
        <v>333</v>
      </c>
      <c r="Q48" s="11" t="s">
        <v>682</v>
      </c>
    </row>
    <row r="49" spans="1:17" s="50" customFormat="1" x14ac:dyDescent="0.3">
      <c r="A49" s="72" t="s">
        <v>116</v>
      </c>
      <c r="B49" s="72" t="s">
        <v>142</v>
      </c>
      <c r="C49" s="50">
        <v>17</v>
      </c>
      <c r="D49" s="72" t="s">
        <v>309</v>
      </c>
      <c r="E49" s="50">
        <v>1</v>
      </c>
      <c r="F49" s="72" t="s">
        <v>309</v>
      </c>
      <c r="G49" s="50">
        <v>7</v>
      </c>
      <c r="H49" s="72" t="s">
        <v>332</v>
      </c>
      <c r="I49" s="72" t="s">
        <v>127</v>
      </c>
      <c r="J49" s="50">
        <v>4</v>
      </c>
      <c r="K49" s="72" t="s">
        <v>20</v>
      </c>
      <c r="M49" s="72" t="s">
        <v>309</v>
      </c>
      <c r="N49" s="72" t="s">
        <v>122</v>
      </c>
      <c r="O49" s="72" t="s">
        <v>676</v>
      </c>
      <c r="P49" s="72" t="s">
        <v>332</v>
      </c>
      <c r="Q49" s="11"/>
    </row>
    <row r="50" spans="1:17" s="50" customFormat="1" x14ac:dyDescent="0.3">
      <c r="A50" s="72" t="s">
        <v>123</v>
      </c>
      <c r="B50" s="72" t="s">
        <v>143</v>
      </c>
      <c r="C50" s="50">
        <v>3</v>
      </c>
      <c r="D50" s="72" t="s">
        <v>297</v>
      </c>
      <c r="E50" s="50">
        <v>1</v>
      </c>
      <c r="F50" s="72" t="s">
        <v>311</v>
      </c>
      <c r="G50" s="50">
        <v>1</v>
      </c>
      <c r="H50" s="72"/>
      <c r="I50" s="72"/>
      <c r="K50" s="72" t="s">
        <v>20</v>
      </c>
      <c r="M50" s="72"/>
      <c r="N50" s="72"/>
      <c r="O50" s="72"/>
      <c r="P50" s="72"/>
      <c r="Q50" s="11"/>
    </row>
    <row r="51" spans="1:17" s="50" customFormat="1" x14ac:dyDescent="0.3">
      <c r="A51" s="72" t="s">
        <v>123</v>
      </c>
      <c r="B51" s="72" t="s">
        <v>143</v>
      </c>
      <c r="C51" s="50">
        <v>7</v>
      </c>
      <c r="D51" s="72" t="s">
        <v>301</v>
      </c>
      <c r="E51" s="50">
        <v>1</v>
      </c>
      <c r="F51" s="72" t="s">
        <v>299</v>
      </c>
      <c r="G51" s="50">
        <v>4</v>
      </c>
      <c r="H51" s="72"/>
      <c r="I51" s="72"/>
      <c r="K51" s="72" t="s">
        <v>20</v>
      </c>
      <c r="M51" s="72"/>
      <c r="N51" s="72"/>
      <c r="O51" s="72"/>
      <c r="P51" s="72"/>
      <c r="Q51" s="11"/>
    </row>
    <row r="52" spans="1:17" s="50" customFormat="1" x14ac:dyDescent="0.3">
      <c r="A52" s="72" t="s">
        <v>123</v>
      </c>
      <c r="B52" s="72" t="s">
        <v>143</v>
      </c>
      <c r="C52" s="50">
        <v>10</v>
      </c>
      <c r="D52" s="72" t="s">
        <v>304</v>
      </c>
      <c r="E52" s="50">
        <v>1</v>
      </c>
      <c r="F52" s="72" t="s">
        <v>304</v>
      </c>
      <c r="G52" s="50">
        <v>5</v>
      </c>
      <c r="H52" s="72"/>
      <c r="I52" s="72"/>
      <c r="K52" s="72" t="s">
        <v>20</v>
      </c>
      <c r="M52" s="72"/>
      <c r="N52" s="72"/>
      <c r="O52" s="72"/>
      <c r="P52" s="72"/>
      <c r="Q52" s="11"/>
    </row>
    <row r="53" spans="1:17" s="50" customFormat="1" x14ac:dyDescent="0.3">
      <c r="A53" s="72" t="s">
        <v>123</v>
      </c>
      <c r="B53" s="72" t="s">
        <v>143</v>
      </c>
      <c r="C53" s="50">
        <v>11</v>
      </c>
      <c r="D53" s="72" t="s">
        <v>11</v>
      </c>
      <c r="E53" s="50">
        <v>1</v>
      </c>
      <c r="F53" s="72" t="s">
        <v>11</v>
      </c>
      <c r="G53" s="50">
        <v>8</v>
      </c>
      <c r="H53" s="72"/>
      <c r="I53" s="72"/>
      <c r="K53" s="72" t="s">
        <v>20</v>
      </c>
      <c r="M53" s="72"/>
      <c r="N53" s="72"/>
      <c r="O53" s="72"/>
      <c r="P53" s="72"/>
      <c r="Q53" s="11"/>
    </row>
    <row r="54" spans="1:17" s="50" customFormat="1" x14ac:dyDescent="0.3">
      <c r="A54" s="72" t="s">
        <v>123</v>
      </c>
      <c r="B54" s="72" t="s">
        <v>143</v>
      </c>
      <c r="C54" s="50">
        <v>12</v>
      </c>
      <c r="D54" s="72" t="s">
        <v>305</v>
      </c>
      <c r="E54" s="50">
        <v>1</v>
      </c>
      <c r="F54" s="72" t="s">
        <v>305</v>
      </c>
      <c r="G54" s="50">
        <v>9</v>
      </c>
      <c r="H54" s="72"/>
      <c r="I54" s="72"/>
      <c r="K54" s="72" t="s">
        <v>20</v>
      </c>
      <c r="M54" s="72"/>
      <c r="N54" s="72"/>
      <c r="O54" s="72"/>
      <c r="P54" s="72"/>
      <c r="Q54" s="11"/>
    </row>
    <row r="55" spans="1:17" s="50" customFormat="1" x14ac:dyDescent="0.3">
      <c r="A55" s="72" t="s">
        <v>123</v>
      </c>
      <c r="B55" s="72" t="s">
        <v>143</v>
      </c>
      <c r="C55" s="50">
        <v>13</v>
      </c>
      <c r="D55" s="72" t="s">
        <v>12</v>
      </c>
      <c r="E55" s="50">
        <v>1</v>
      </c>
      <c r="F55" s="72" t="s">
        <v>12</v>
      </c>
      <c r="G55" s="50">
        <v>10</v>
      </c>
      <c r="H55" s="72"/>
      <c r="I55" s="72"/>
      <c r="K55" s="72" t="s">
        <v>20</v>
      </c>
      <c r="M55" s="72"/>
      <c r="N55" s="72"/>
      <c r="O55" s="72"/>
      <c r="P55" s="72"/>
      <c r="Q55" s="11"/>
    </row>
    <row r="56" spans="1:17" s="50" customFormat="1" x14ac:dyDescent="0.3">
      <c r="A56" s="72" t="s">
        <v>123</v>
      </c>
      <c r="B56" s="72" t="s">
        <v>143</v>
      </c>
      <c r="C56" s="50">
        <v>15</v>
      </c>
      <c r="D56" s="72" t="s">
        <v>307</v>
      </c>
      <c r="E56" s="50">
        <v>1</v>
      </c>
      <c r="F56" s="72" t="s">
        <v>307</v>
      </c>
      <c r="G56" s="50">
        <v>6</v>
      </c>
      <c r="H56" s="72"/>
      <c r="I56" s="72"/>
      <c r="K56" s="72" t="s">
        <v>20</v>
      </c>
      <c r="M56" s="72"/>
      <c r="N56" s="72"/>
      <c r="O56" s="72"/>
      <c r="P56" s="72"/>
      <c r="Q56" s="11"/>
    </row>
    <row r="57" spans="1:17" s="50" customFormat="1" x14ac:dyDescent="0.3">
      <c r="A57" s="72" t="s">
        <v>123</v>
      </c>
      <c r="B57" s="72" t="s">
        <v>143</v>
      </c>
      <c r="C57" s="50">
        <v>1</v>
      </c>
      <c r="D57" s="72" t="s">
        <v>295</v>
      </c>
      <c r="E57" s="50">
        <v>1</v>
      </c>
      <c r="F57" s="72" t="s">
        <v>334</v>
      </c>
      <c r="G57" s="50">
        <v>50</v>
      </c>
      <c r="H57" s="72" t="s">
        <v>335</v>
      </c>
      <c r="I57" s="72" t="s">
        <v>133</v>
      </c>
      <c r="J57" s="50">
        <v>0</v>
      </c>
      <c r="K57" s="72" t="s">
        <v>20</v>
      </c>
      <c r="M57" s="72" t="s">
        <v>33</v>
      </c>
      <c r="N57" s="72" t="s">
        <v>121</v>
      </c>
      <c r="O57" s="72"/>
      <c r="P57" s="72" t="s">
        <v>335</v>
      </c>
      <c r="Q57" s="11" t="s">
        <v>683</v>
      </c>
    </row>
    <row r="58" spans="1:17" s="50" customFormat="1" x14ac:dyDescent="0.3">
      <c r="A58" s="72" t="s">
        <v>123</v>
      </c>
      <c r="B58" s="72" t="s">
        <v>143</v>
      </c>
      <c r="C58" s="50">
        <v>4</v>
      </c>
      <c r="D58" s="72" t="s">
        <v>298</v>
      </c>
      <c r="E58" s="50">
        <v>1</v>
      </c>
      <c r="F58" s="72" t="s">
        <v>298</v>
      </c>
      <c r="G58" s="50">
        <v>3</v>
      </c>
      <c r="H58" s="72" t="s">
        <v>336</v>
      </c>
      <c r="I58" s="72" t="s">
        <v>128</v>
      </c>
      <c r="J58" s="50">
        <v>1</v>
      </c>
      <c r="K58" s="72" t="s">
        <v>20</v>
      </c>
      <c r="M58" s="72" t="s">
        <v>298</v>
      </c>
      <c r="N58" s="72" t="s">
        <v>122</v>
      </c>
      <c r="O58" s="72" t="s">
        <v>665</v>
      </c>
      <c r="P58" s="72" t="s">
        <v>336</v>
      </c>
      <c r="Q58" s="11"/>
    </row>
    <row r="59" spans="1:17" s="50" customFormat="1" x14ac:dyDescent="0.3">
      <c r="A59" s="72" t="s">
        <v>123</v>
      </c>
      <c r="B59" s="72" t="s">
        <v>143</v>
      </c>
      <c r="C59" s="50">
        <v>8</v>
      </c>
      <c r="D59" s="72" t="s">
        <v>302</v>
      </c>
      <c r="E59" s="50">
        <v>1</v>
      </c>
      <c r="F59" s="72" t="s">
        <v>312</v>
      </c>
      <c r="G59" s="50">
        <v>2</v>
      </c>
      <c r="H59" s="72" t="s">
        <v>337</v>
      </c>
      <c r="I59" s="72" t="s">
        <v>129</v>
      </c>
      <c r="J59" s="50">
        <v>2</v>
      </c>
      <c r="K59" s="72" t="s">
        <v>20</v>
      </c>
      <c r="M59" s="72" t="s">
        <v>302</v>
      </c>
      <c r="N59" s="72" t="s">
        <v>122</v>
      </c>
      <c r="O59" s="72" t="s">
        <v>665</v>
      </c>
      <c r="P59" s="72" t="s">
        <v>337</v>
      </c>
      <c r="Q59" s="11"/>
    </row>
    <row r="60" spans="1:17" s="50" customFormat="1" x14ac:dyDescent="0.3">
      <c r="A60" s="72" t="s">
        <v>123</v>
      </c>
      <c r="B60" s="72" t="s">
        <v>143</v>
      </c>
      <c r="C60" s="50">
        <v>18</v>
      </c>
      <c r="D60" s="72" t="s">
        <v>321</v>
      </c>
      <c r="E60" s="50">
        <v>1</v>
      </c>
      <c r="F60" s="72" t="s">
        <v>313</v>
      </c>
      <c r="G60" s="50">
        <v>11</v>
      </c>
      <c r="H60" s="72" t="s">
        <v>339</v>
      </c>
      <c r="I60" s="72" t="s">
        <v>130</v>
      </c>
      <c r="J60" s="50">
        <v>3</v>
      </c>
      <c r="K60" s="72" t="s">
        <v>20</v>
      </c>
      <c r="M60" s="72" t="s">
        <v>321</v>
      </c>
      <c r="N60" s="72" t="s">
        <v>652</v>
      </c>
      <c r="O60" s="72"/>
      <c r="P60" s="72" t="s">
        <v>339</v>
      </c>
      <c r="Q60" s="11" t="s">
        <v>664</v>
      </c>
    </row>
    <row r="61" spans="1:17" s="50" customFormat="1" x14ac:dyDescent="0.3">
      <c r="A61" s="72" t="s">
        <v>123</v>
      </c>
      <c r="B61" s="72" t="s">
        <v>143</v>
      </c>
      <c r="C61" s="50">
        <v>18</v>
      </c>
      <c r="D61" s="72" t="s">
        <v>321</v>
      </c>
      <c r="E61" s="50">
        <v>1</v>
      </c>
      <c r="F61" s="72" t="s">
        <v>313</v>
      </c>
      <c r="G61" s="50">
        <v>11</v>
      </c>
      <c r="H61" s="72" t="s">
        <v>339</v>
      </c>
      <c r="I61" s="72" t="s">
        <v>130</v>
      </c>
      <c r="J61" s="50">
        <v>3</v>
      </c>
      <c r="K61" s="72" t="s">
        <v>20</v>
      </c>
      <c r="M61" s="72" t="s">
        <v>321</v>
      </c>
      <c r="N61" s="72" t="s">
        <v>653</v>
      </c>
      <c r="O61" s="72"/>
      <c r="P61" s="72" t="s">
        <v>339</v>
      </c>
      <c r="Q61" s="11" t="s">
        <v>666</v>
      </c>
    </row>
    <row r="62" spans="1:17" s="50" customFormat="1" x14ac:dyDescent="0.3">
      <c r="A62" s="72" t="s">
        <v>123</v>
      </c>
      <c r="B62" s="72" t="s">
        <v>143</v>
      </c>
      <c r="C62" s="50">
        <v>18</v>
      </c>
      <c r="D62" s="72" t="s">
        <v>321</v>
      </c>
      <c r="E62" s="50">
        <v>1</v>
      </c>
      <c r="F62" s="72" t="s">
        <v>313</v>
      </c>
      <c r="G62" s="50">
        <v>11</v>
      </c>
      <c r="H62" s="72" t="s">
        <v>339</v>
      </c>
      <c r="I62" s="72" t="s">
        <v>130</v>
      </c>
      <c r="J62" s="50">
        <v>3</v>
      </c>
      <c r="K62" s="72" t="s">
        <v>20</v>
      </c>
      <c r="M62" s="72" t="s">
        <v>321</v>
      </c>
      <c r="N62" s="72" t="s">
        <v>654</v>
      </c>
      <c r="O62" s="72"/>
      <c r="P62" s="72" t="s">
        <v>339</v>
      </c>
      <c r="Q62" s="11" t="s">
        <v>667</v>
      </c>
    </row>
    <row r="63" spans="1:17" s="50" customFormat="1" x14ac:dyDescent="0.3">
      <c r="A63" s="72" t="s">
        <v>123</v>
      </c>
      <c r="B63" s="72" t="s">
        <v>143</v>
      </c>
      <c r="C63" s="50">
        <v>18</v>
      </c>
      <c r="D63" s="72" t="s">
        <v>321</v>
      </c>
      <c r="E63" s="50">
        <v>1</v>
      </c>
      <c r="F63" s="72" t="s">
        <v>313</v>
      </c>
      <c r="G63" s="50">
        <v>11</v>
      </c>
      <c r="H63" s="72" t="s">
        <v>339</v>
      </c>
      <c r="I63" s="72" t="s">
        <v>130</v>
      </c>
      <c r="J63" s="50">
        <v>3</v>
      </c>
      <c r="K63" s="72" t="s">
        <v>20</v>
      </c>
      <c r="M63" s="72" t="s">
        <v>321</v>
      </c>
      <c r="N63" s="72" t="s">
        <v>655</v>
      </c>
      <c r="O63" s="72"/>
      <c r="P63" s="72" t="s">
        <v>339</v>
      </c>
      <c r="Q63" s="11" t="s">
        <v>668</v>
      </c>
    </row>
    <row r="64" spans="1:17" s="50" customFormat="1" x14ac:dyDescent="0.3">
      <c r="A64" s="72" t="s">
        <v>123</v>
      </c>
      <c r="B64" s="72" t="s">
        <v>143</v>
      </c>
      <c r="C64" s="50">
        <v>18</v>
      </c>
      <c r="D64" s="72" t="s">
        <v>321</v>
      </c>
      <c r="E64" s="50">
        <v>1</v>
      </c>
      <c r="F64" s="72" t="s">
        <v>313</v>
      </c>
      <c r="G64" s="50">
        <v>11</v>
      </c>
      <c r="H64" s="72" t="s">
        <v>339</v>
      </c>
      <c r="I64" s="72" t="s">
        <v>130</v>
      </c>
      <c r="J64" s="50">
        <v>3</v>
      </c>
      <c r="K64" s="72" t="s">
        <v>20</v>
      </c>
      <c r="M64" s="72" t="s">
        <v>321</v>
      </c>
      <c r="N64" s="72" t="s">
        <v>656</v>
      </c>
      <c r="O64" s="72"/>
      <c r="P64" s="72" t="s">
        <v>339</v>
      </c>
      <c r="Q64" s="11" t="s">
        <v>684</v>
      </c>
    </row>
    <row r="65" spans="1:17" s="50" customFormat="1" x14ac:dyDescent="0.3">
      <c r="A65" s="72" t="s">
        <v>123</v>
      </c>
      <c r="B65" s="72" t="s">
        <v>143</v>
      </c>
      <c r="C65" s="50">
        <v>17</v>
      </c>
      <c r="D65" s="72" t="s">
        <v>309</v>
      </c>
      <c r="E65" s="50">
        <v>1</v>
      </c>
      <c r="F65" s="72" t="s">
        <v>309</v>
      </c>
      <c r="G65" s="50">
        <v>7</v>
      </c>
      <c r="H65" s="72" t="s">
        <v>338</v>
      </c>
      <c r="I65" s="72" t="s">
        <v>131</v>
      </c>
      <c r="J65" s="50">
        <v>4</v>
      </c>
      <c r="K65" s="72" t="s">
        <v>20</v>
      </c>
      <c r="M65" s="72" t="s">
        <v>309</v>
      </c>
      <c r="N65" s="72" t="s">
        <v>122</v>
      </c>
      <c r="O65" s="72" t="s">
        <v>665</v>
      </c>
      <c r="P65" s="72" t="s">
        <v>338</v>
      </c>
      <c r="Q65" s="11"/>
    </row>
    <row r="66" spans="1:17" s="50" customFormat="1" x14ac:dyDescent="0.3">
      <c r="A66" s="72" t="s">
        <v>144</v>
      </c>
      <c r="B66" s="72" t="s">
        <v>137</v>
      </c>
      <c r="C66" s="50">
        <v>3</v>
      </c>
      <c r="D66" s="72" t="s">
        <v>297</v>
      </c>
      <c r="E66" s="50">
        <v>1</v>
      </c>
      <c r="F66" s="72" t="s">
        <v>311</v>
      </c>
      <c r="G66" s="50">
        <v>1</v>
      </c>
      <c r="H66" s="72"/>
      <c r="I66" s="72"/>
      <c r="K66" s="72" t="s">
        <v>20</v>
      </c>
      <c r="M66" s="72"/>
      <c r="N66" s="72"/>
      <c r="O66" s="72"/>
      <c r="P66" s="72"/>
      <c r="Q66" s="11"/>
    </row>
    <row r="67" spans="1:17" s="50" customFormat="1" x14ac:dyDescent="0.3">
      <c r="A67" s="72" t="s">
        <v>144</v>
      </c>
      <c r="B67" s="72" t="s">
        <v>137</v>
      </c>
      <c r="C67" s="50">
        <v>7</v>
      </c>
      <c r="D67" s="72" t="s">
        <v>301</v>
      </c>
      <c r="E67" s="50">
        <v>1</v>
      </c>
      <c r="F67" s="72" t="s">
        <v>299</v>
      </c>
      <c r="G67" s="50">
        <v>4</v>
      </c>
      <c r="H67" s="72"/>
      <c r="I67" s="72"/>
      <c r="K67" s="72" t="s">
        <v>20</v>
      </c>
      <c r="M67" s="72"/>
      <c r="N67" s="72"/>
      <c r="O67" s="72"/>
      <c r="P67" s="72"/>
      <c r="Q67" s="11"/>
    </row>
    <row r="68" spans="1:17" s="50" customFormat="1" x14ac:dyDescent="0.3">
      <c r="A68" s="72" t="s">
        <v>144</v>
      </c>
      <c r="B68" s="72" t="s">
        <v>137</v>
      </c>
      <c r="C68" s="50">
        <v>10</v>
      </c>
      <c r="D68" s="72" t="s">
        <v>304</v>
      </c>
      <c r="E68" s="50">
        <v>1</v>
      </c>
      <c r="F68" s="72" t="s">
        <v>304</v>
      </c>
      <c r="G68" s="50">
        <v>5</v>
      </c>
      <c r="H68" s="72"/>
      <c r="I68" s="72"/>
      <c r="K68" s="72" t="s">
        <v>20</v>
      </c>
      <c r="M68" s="72"/>
      <c r="N68" s="72"/>
      <c r="O68" s="72"/>
      <c r="P68" s="72"/>
      <c r="Q68" s="11"/>
    </row>
    <row r="69" spans="1:17" s="50" customFormat="1" x14ac:dyDescent="0.3">
      <c r="A69" s="72" t="s">
        <v>144</v>
      </c>
      <c r="B69" s="72" t="s">
        <v>137</v>
      </c>
      <c r="C69" s="50">
        <v>11</v>
      </c>
      <c r="D69" s="72" t="s">
        <v>11</v>
      </c>
      <c r="E69" s="50">
        <v>1</v>
      </c>
      <c r="F69" s="72" t="s">
        <v>11</v>
      </c>
      <c r="G69" s="50">
        <v>8</v>
      </c>
      <c r="H69" s="72"/>
      <c r="I69" s="72"/>
      <c r="K69" s="72" t="s">
        <v>20</v>
      </c>
      <c r="M69" s="72"/>
      <c r="N69" s="72"/>
      <c r="O69" s="72"/>
      <c r="P69" s="72"/>
      <c r="Q69" s="11"/>
    </row>
    <row r="70" spans="1:17" s="50" customFormat="1" x14ac:dyDescent="0.3">
      <c r="A70" s="72" t="s">
        <v>144</v>
      </c>
      <c r="B70" s="72" t="s">
        <v>137</v>
      </c>
      <c r="C70" s="50">
        <v>12</v>
      </c>
      <c r="D70" s="72" t="s">
        <v>305</v>
      </c>
      <c r="E70" s="50">
        <v>1</v>
      </c>
      <c r="F70" s="72" t="s">
        <v>305</v>
      </c>
      <c r="G70" s="50">
        <v>9</v>
      </c>
      <c r="H70" s="72"/>
      <c r="I70" s="72"/>
      <c r="K70" s="72" t="s">
        <v>20</v>
      </c>
      <c r="M70" s="72"/>
      <c r="N70" s="72"/>
      <c r="O70" s="72"/>
      <c r="P70" s="72"/>
      <c r="Q70" s="11"/>
    </row>
    <row r="71" spans="1:17" s="50" customFormat="1" x14ac:dyDescent="0.3">
      <c r="A71" s="72" t="s">
        <v>144</v>
      </c>
      <c r="B71" s="72" t="s">
        <v>137</v>
      </c>
      <c r="C71" s="50">
        <v>13</v>
      </c>
      <c r="D71" s="72" t="s">
        <v>12</v>
      </c>
      <c r="E71" s="50">
        <v>1</v>
      </c>
      <c r="F71" s="72" t="s">
        <v>12</v>
      </c>
      <c r="G71" s="50">
        <v>10</v>
      </c>
      <c r="H71" s="72"/>
      <c r="I71" s="72"/>
      <c r="K71" s="72" t="s">
        <v>20</v>
      </c>
      <c r="M71" s="72"/>
      <c r="N71" s="72"/>
      <c r="O71" s="72"/>
      <c r="P71" s="72"/>
      <c r="Q71" s="11"/>
    </row>
    <row r="72" spans="1:17" s="50" customFormat="1" x14ac:dyDescent="0.3">
      <c r="A72" s="72" t="s">
        <v>144</v>
      </c>
      <c r="B72" s="72" t="s">
        <v>137</v>
      </c>
      <c r="C72" s="50">
        <v>15</v>
      </c>
      <c r="D72" s="72" t="s">
        <v>307</v>
      </c>
      <c r="E72" s="50">
        <v>1</v>
      </c>
      <c r="F72" s="72" t="s">
        <v>307</v>
      </c>
      <c r="G72" s="50">
        <v>6</v>
      </c>
      <c r="H72" s="72"/>
      <c r="I72" s="72"/>
      <c r="K72" s="72" t="s">
        <v>20</v>
      </c>
      <c r="M72" s="72"/>
      <c r="N72" s="72"/>
      <c r="O72" s="72"/>
      <c r="P72" s="72"/>
      <c r="Q72" s="11"/>
    </row>
    <row r="73" spans="1:17" s="50" customFormat="1" x14ac:dyDescent="0.3">
      <c r="A73" s="72" t="s">
        <v>144</v>
      </c>
      <c r="B73" s="72" t="s">
        <v>137</v>
      </c>
      <c r="C73" s="50">
        <v>1</v>
      </c>
      <c r="D73" s="72" t="s">
        <v>295</v>
      </c>
      <c r="E73" s="50">
        <v>1</v>
      </c>
      <c r="F73" s="72" t="s">
        <v>340</v>
      </c>
      <c r="G73" s="50">
        <v>50</v>
      </c>
      <c r="H73" s="72" t="s">
        <v>341</v>
      </c>
      <c r="I73" s="72" t="s">
        <v>565</v>
      </c>
      <c r="J73" s="50">
        <v>0</v>
      </c>
      <c r="K73" s="72" t="s">
        <v>20</v>
      </c>
      <c r="M73" s="72" t="s">
        <v>33</v>
      </c>
      <c r="N73" s="72" t="s">
        <v>121</v>
      </c>
      <c r="O73" s="72"/>
      <c r="P73" s="72" t="s">
        <v>341</v>
      </c>
      <c r="Q73" s="11" t="s">
        <v>686</v>
      </c>
    </row>
    <row r="74" spans="1:17" s="50" customFormat="1" x14ac:dyDescent="0.3">
      <c r="A74" s="72" t="s">
        <v>144</v>
      </c>
      <c r="B74" s="72" t="s">
        <v>137</v>
      </c>
      <c r="C74" s="50">
        <v>4</v>
      </c>
      <c r="D74" s="72" t="s">
        <v>298</v>
      </c>
      <c r="E74" s="50">
        <v>1</v>
      </c>
      <c r="F74" s="72" t="s">
        <v>298</v>
      </c>
      <c r="G74" s="50">
        <v>3</v>
      </c>
      <c r="H74" s="72" t="s">
        <v>342</v>
      </c>
      <c r="I74" s="72" t="s">
        <v>566</v>
      </c>
      <c r="J74" s="50">
        <v>1</v>
      </c>
      <c r="K74" s="72" t="s">
        <v>20</v>
      </c>
      <c r="M74" s="72" t="s">
        <v>298</v>
      </c>
      <c r="N74" s="72" t="s">
        <v>122</v>
      </c>
      <c r="O74" s="72" t="s">
        <v>685</v>
      </c>
      <c r="P74" s="72" t="s">
        <v>342</v>
      </c>
      <c r="Q74" s="11"/>
    </row>
    <row r="75" spans="1:17" s="50" customFormat="1" x14ac:dyDescent="0.3">
      <c r="A75" s="72" t="s">
        <v>144</v>
      </c>
      <c r="B75" s="72" t="s">
        <v>137</v>
      </c>
      <c r="C75" s="50">
        <v>8</v>
      </c>
      <c r="D75" s="72" t="s">
        <v>302</v>
      </c>
      <c r="E75" s="50">
        <v>1</v>
      </c>
      <c r="F75" s="72" t="s">
        <v>312</v>
      </c>
      <c r="G75" s="50">
        <v>2</v>
      </c>
      <c r="H75" s="72" t="s">
        <v>343</v>
      </c>
      <c r="I75" s="72" t="s">
        <v>567</v>
      </c>
      <c r="J75" s="50">
        <v>2</v>
      </c>
      <c r="K75" s="72" t="s">
        <v>20</v>
      </c>
      <c r="M75" s="72" t="s">
        <v>302</v>
      </c>
      <c r="N75" s="72" t="s">
        <v>122</v>
      </c>
      <c r="O75" s="72" t="s">
        <v>685</v>
      </c>
      <c r="P75" s="72" t="s">
        <v>343</v>
      </c>
      <c r="Q75" s="11"/>
    </row>
    <row r="76" spans="1:17" s="50" customFormat="1" x14ac:dyDescent="0.3">
      <c r="A76" s="72" t="s">
        <v>144</v>
      </c>
      <c r="B76" s="72" t="s">
        <v>137</v>
      </c>
      <c r="C76" s="50">
        <v>18</v>
      </c>
      <c r="D76" s="72" t="s">
        <v>321</v>
      </c>
      <c r="E76" s="50">
        <v>1</v>
      </c>
      <c r="F76" s="72" t="s">
        <v>313</v>
      </c>
      <c r="G76" s="50">
        <v>11</v>
      </c>
      <c r="H76" s="72" t="s">
        <v>345</v>
      </c>
      <c r="I76" s="72" t="s">
        <v>568</v>
      </c>
      <c r="J76" s="50">
        <v>3</v>
      </c>
      <c r="K76" s="72" t="s">
        <v>20</v>
      </c>
      <c r="M76" s="72" t="s">
        <v>321</v>
      </c>
      <c r="N76" s="72" t="s">
        <v>652</v>
      </c>
      <c r="O76" s="72"/>
      <c r="P76" s="72" t="s">
        <v>345</v>
      </c>
      <c r="Q76" s="11" t="s">
        <v>687</v>
      </c>
    </row>
    <row r="77" spans="1:17" s="50" customFormat="1" x14ac:dyDescent="0.3">
      <c r="A77" s="72" t="s">
        <v>144</v>
      </c>
      <c r="B77" s="72" t="s">
        <v>137</v>
      </c>
      <c r="C77" s="50">
        <v>18</v>
      </c>
      <c r="D77" s="72" t="s">
        <v>321</v>
      </c>
      <c r="E77" s="50">
        <v>1</v>
      </c>
      <c r="F77" s="72" t="s">
        <v>313</v>
      </c>
      <c r="G77" s="50">
        <v>11</v>
      </c>
      <c r="H77" s="72" t="s">
        <v>345</v>
      </c>
      <c r="I77" s="72" t="s">
        <v>568</v>
      </c>
      <c r="J77" s="50">
        <v>3</v>
      </c>
      <c r="K77" s="72" t="s">
        <v>20</v>
      </c>
      <c r="M77" s="72" t="s">
        <v>321</v>
      </c>
      <c r="N77" s="72" t="s">
        <v>653</v>
      </c>
      <c r="O77" s="72"/>
      <c r="P77" s="72" t="s">
        <v>345</v>
      </c>
      <c r="Q77" s="11" t="s">
        <v>688</v>
      </c>
    </row>
    <row r="78" spans="1:17" s="50" customFormat="1" x14ac:dyDescent="0.3">
      <c r="A78" s="72" t="s">
        <v>144</v>
      </c>
      <c r="B78" s="72" t="s">
        <v>137</v>
      </c>
      <c r="C78" s="50">
        <v>18</v>
      </c>
      <c r="D78" s="72" t="s">
        <v>321</v>
      </c>
      <c r="E78" s="50">
        <v>1</v>
      </c>
      <c r="F78" s="72" t="s">
        <v>313</v>
      </c>
      <c r="G78" s="50">
        <v>11</v>
      </c>
      <c r="H78" s="72" t="s">
        <v>345</v>
      </c>
      <c r="I78" s="72" t="s">
        <v>568</v>
      </c>
      <c r="J78" s="50">
        <v>3</v>
      </c>
      <c r="K78" s="72" t="s">
        <v>20</v>
      </c>
      <c r="M78" s="72" t="s">
        <v>321</v>
      </c>
      <c r="N78" s="72" t="s">
        <v>654</v>
      </c>
      <c r="O78" s="72"/>
      <c r="P78" s="72" t="s">
        <v>345</v>
      </c>
      <c r="Q78" s="11" t="s">
        <v>689</v>
      </c>
    </row>
    <row r="79" spans="1:17" s="50" customFormat="1" x14ac:dyDescent="0.3">
      <c r="A79" s="72" t="s">
        <v>144</v>
      </c>
      <c r="B79" s="72" t="s">
        <v>137</v>
      </c>
      <c r="C79" s="50">
        <v>18</v>
      </c>
      <c r="D79" s="72" t="s">
        <v>321</v>
      </c>
      <c r="E79" s="50">
        <v>1</v>
      </c>
      <c r="F79" s="72" t="s">
        <v>313</v>
      </c>
      <c r="G79" s="50">
        <v>11</v>
      </c>
      <c r="H79" s="72" t="s">
        <v>345</v>
      </c>
      <c r="I79" s="72" t="s">
        <v>568</v>
      </c>
      <c r="J79" s="50">
        <v>3</v>
      </c>
      <c r="K79" s="72" t="s">
        <v>20</v>
      </c>
      <c r="M79" s="72" t="s">
        <v>321</v>
      </c>
      <c r="N79" s="72" t="s">
        <v>655</v>
      </c>
      <c r="O79" s="72"/>
      <c r="P79" s="72" t="s">
        <v>345</v>
      </c>
      <c r="Q79" s="11" t="s">
        <v>690</v>
      </c>
    </row>
    <row r="80" spans="1:17" s="50" customFormat="1" x14ac:dyDescent="0.3">
      <c r="A80" s="72" t="s">
        <v>144</v>
      </c>
      <c r="B80" s="72" t="s">
        <v>137</v>
      </c>
      <c r="C80" s="50">
        <v>18</v>
      </c>
      <c r="D80" s="72" t="s">
        <v>321</v>
      </c>
      <c r="E80" s="50">
        <v>1</v>
      </c>
      <c r="F80" s="72" t="s">
        <v>313</v>
      </c>
      <c r="G80" s="50">
        <v>11</v>
      </c>
      <c r="H80" s="72" t="s">
        <v>345</v>
      </c>
      <c r="I80" s="72" t="s">
        <v>568</v>
      </c>
      <c r="J80" s="50">
        <v>3</v>
      </c>
      <c r="K80" s="72" t="s">
        <v>20</v>
      </c>
      <c r="M80" s="72" t="s">
        <v>321</v>
      </c>
      <c r="N80" s="72" t="s">
        <v>656</v>
      </c>
      <c r="O80" s="72"/>
      <c r="P80" s="72" t="s">
        <v>345</v>
      </c>
      <c r="Q80" s="11" t="s">
        <v>691</v>
      </c>
    </row>
    <row r="81" spans="1:17" s="50" customFormat="1" x14ac:dyDescent="0.3">
      <c r="A81" s="72" t="s">
        <v>144</v>
      </c>
      <c r="B81" s="72" t="s">
        <v>137</v>
      </c>
      <c r="C81" s="50">
        <v>17</v>
      </c>
      <c r="D81" s="72" t="s">
        <v>309</v>
      </c>
      <c r="E81" s="50">
        <v>1</v>
      </c>
      <c r="F81" s="72" t="s">
        <v>309</v>
      </c>
      <c r="G81" s="50">
        <v>7</v>
      </c>
      <c r="H81" s="72" t="s">
        <v>344</v>
      </c>
      <c r="I81" s="72" t="s">
        <v>569</v>
      </c>
      <c r="J81" s="50">
        <v>4</v>
      </c>
      <c r="K81" s="72" t="s">
        <v>20</v>
      </c>
      <c r="M81" s="72" t="s">
        <v>309</v>
      </c>
      <c r="N81" s="72" t="s">
        <v>122</v>
      </c>
      <c r="O81" s="72" t="s">
        <v>685</v>
      </c>
      <c r="P81" s="72" t="s">
        <v>344</v>
      </c>
      <c r="Q81" s="11"/>
    </row>
    <row r="82" spans="1:17" s="50" customFormat="1" x14ac:dyDescent="0.3">
      <c r="A82" s="72" t="s">
        <v>145</v>
      </c>
      <c r="B82" s="72" t="s">
        <v>138</v>
      </c>
      <c r="C82" s="50">
        <v>3</v>
      </c>
      <c r="D82" s="72" t="s">
        <v>297</v>
      </c>
      <c r="E82" s="50">
        <v>1</v>
      </c>
      <c r="F82" s="72" t="s">
        <v>311</v>
      </c>
      <c r="G82" s="50">
        <v>1</v>
      </c>
      <c r="H82" s="72"/>
      <c r="I82" s="72"/>
      <c r="K82" s="72" t="s">
        <v>20</v>
      </c>
      <c r="M82" s="72"/>
      <c r="N82" s="72"/>
      <c r="O82" s="72"/>
      <c r="P82" s="72"/>
      <c r="Q82" s="11"/>
    </row>
    <row r="83" spans="1:17" s="50" customFormat="1" x14ac:dyDescent="0.3">
      <c r="A83" s="72" t="s">
        <v>145</v>
      </c>
      <c r="B83" s="72" t="s">
        <v>138</v>
      </c>
      <c r="C83" s="50">
        <v>7</v>
      </c>
      <c r="D83" s="72" t="s">
        <v>301</v>
      </c>
      <c r="E83" s="50">
        <v>1</v>
      </c>
      <c r="F83" s="72" t="s">
        <v>299</v>
      </c>
      <c r="G83" s="50">
        <v>4</v>
      </c>
      <c r="H83" s="72"/>
      <c r="I83" s="72"/>
      <c r="K83" s="72" t="s">
        <v>20</v>
      </c>
      <c r="M83" s="72"/>
      <c r="N83" s="72"/>
      <c r="O83" s="72"/>
      <c r="P83" s="72"/>
      <c r="Q83" s="11"/>
    </row>
    <row r="84" spans="1:17" s="50" customFormat="1" x14ac:dyDescent="0.3">
      <c r="A84" s="72" t="s">
        <v>145</v>
      </c>
      <c r="B84" s="72" t="s">
        <v>138</v>
      </c>
      <c r="C84" s="50">
        <v>10</v>
      </c>
      <c r="D84" s="72" t="s">
        <v>304</v>
      </c>
      <c r="E84" s="50">
        <v>1</v>
      </c>
      <c r="F84" s="72" t="s">
        <v>304</v>
      </c>
      <c r="G84" s="50">
        <v>5</v>
      </c>
      <c r="H84" s="72"/>
      <c r="I84" s="72"/>
      <c r="K84" s="72" t="s">
        <v>20</v>
      </c>
      <c r="M84" s="72"/>
      <c r="N84" s="72"/>
      <c r="O84" s="72"/>
      <c r="P84" s="72"/>
      <c r="Q84" s="11"/>
    </row>
    <row r="85" spans="1:17" s="50" customFormat="1" x14ac:dyDescent="0.3">
      <c r="A85" s="72" t="s">
        <v>145</v>
      </c>
      <c r="B85" s="72" t="s">
        <v>138</v>
      </c>
      <c r="C85" s="50">
        <v>11</v>
      </c>
      <c r="D85" s="72" t="s">
        <v>11</v>
      </c>
      <c r="E85" s="50">
        <v>1</v>
      </c>
      <c r="F85" s="72" t="s">
        <v>11</v>
      </c>
      <c r="G85" s="50">
        <v>8</v>
      </c>
      <c r="H85" s="72"/>
      <c r="I85" s="72"/>
      <c r="K85" s="72" t="s">
        <v>20</v>
      </c>
      <c r="M85" s="72"/>
      <c r="N85" s="72"/>
      <c r="O85" s="72"/>
      <c r="P85" s="72"/>
      <c r="Q85" s="11"/>
    </row>
    <row r="86" spans="1:17" s="50" customFormat="1" x14ac:dyDescent="0.3">
      <c r="A86" s="72" t="s">
        <v>145</v>
      </c>
      <c r="B86" s="72" t="s">
        <v>138</v>
      </c>
      <c r="C86" s="50">
        <v>12</v>
      </c>
      <c r="D86" s="72" t="s">
        <v>305</v>
      </c>
      <c r="E86" s="50">
        <v>1</v>
      </c>
      <c r="F86" s="72" t="s">
        <v>305</v>
      </c>
      <c r="G86" s="50">
        <v>9</v>
      </c>
      <c r="H86" s="72"/>
      <c r="I86" s="72"/>
      <c r="K86" s="72" t="s">
        <v>20</v>
      </c>
      <c r="M86" s="72"/>
      <c r="N86" s="72"/>
      <c r="O86" s="72"/>
      <c r="P86" s="72"/>
      <c r="Q86" s="11"/>
    </row>
    <row r="87" spans="1:17" s="50" customFormat="1" x14ac:dyDescent="0.3">
      <c r="A87" s="72" t="s">
        <v>145</v>
      </c>
      <c r="B87" s="72" t="s">
        <v>138</v>
      </c>
      <c r="C87" s="50">
        <v>13</v>
      </c>
      <c r="D87" s="72" t="s">
        <v>12</v>
      </c>
      <c r="E87" s="50">
        <v>1</v>
      </c>
      <c r="F87" s="72" t="s">
        <v>12</v>
      </c>
      <c r="G87" s="50">
        <v>10</v>
      </c>
      <c r="H87" s="72"/>
      <c r="I87" s="72"/>
      <c r="K87" s="72" t="s">
        <v>20</v>
      </c>
      <c r="M87" s="72"/>
      <c r="N87" s="72"/>
      <c r="O87" s="72"/>
      <c r="P87" s="72"/>
      <c r="Q87" s="11"/>
    </row>
    <row r="88" spans="1:17" s="50" customFormat="1" x14ac:dyDescent="0.3">
      <c r="A88" s="72" t="s">
        <v>145</v>
      </c>
      <c r="B88" s="72" t="s">
        <v>138</v>
      </c>
      <c r="C88" s="50">
        <v>15</v>
      </c>
      <c r="D88" s="72" t="s">
        <v>307</v>
      </c>
      <c r="E88" s="50">
        <v>1</v>
      </c>
      <c r="F88" s="72" t="s">
        <v>307</v>
      </c>
      <c r="G88" s="50">
        <v>6</v>
      </c>
      <c r="H88" s="72"/>
      <c r="I88" s="72"/>
      <c r="K88" s="72" t="s">
        <v>20</v>
      </c>
      <c r="M88" s="72"/>
      <c r="N88" s="72"/>
      <c r="O88" s="72"/>
      <c r="P88" s="72"/>
      <c r="Q88" s="11"/>
    </row>
    <row r="89" spans="1:17" s="50" customFormat="1" x14ac:dyDescent="0.3">
      <c r="A89" s="72" t="s">
        <v>145</v>
      </c>
      <c r="B89" s="72" t="s">
        <v>138</v>
      </c>
      <c r="C89" s="50">
        <v>1</v>
      </c>
      <c r="D89" s="72" t="s">
        <v>295</v>
      </c>
      <c r="E89" s="50">
        <v>1</v>
      </c>
      <c r="F89" s="72" t="s">
        <v>346</v>
      </c>
      <c r="G89" s="50">
        <v>50</v>
      </c>
      <c r="H89" s="72" t="s">
        <v>347</v>
      </c>
      <c r="I89" s="72" t="s">
        <v>570</v>
      </c>
      <c r="J89" s="50">
        <v>0</v>
      </c>
      <c r="K89" s="72" t="s">
        <v>20</v>
      </c>
      <c r="M89" s="72" t="s">
        <v>33</v>
      </c>
      <c r="N89" s="72" t="s">
        <v>121</v>
      </c>
      <c r="O89" s="72"/>
      <c r="P89" s="72" t="s">
        <v>347</v>
      </c>
      <c r="Q89" s="11" t="s">
        <v>693</v>
      </c>
    </row>
    <row r="90" spans="1:17" s="50" customFormat="1" x14ac:dyDescent="0.3">
      <c r="A90" s="72" t="s">
        <v>145</v>
      </c>
      <c r="B90" s="72" t="s">
        <v>138</v>
      </c>
      <c r="C90" s="50">
        <v>4</v>
      </c>
      <c r="D90" s="72" t="s">
        <v>298</v>
      </c>
      <c r="E90" s="50">
        <v>1</v>
      </c>
      <c r="F90" s="72" t="s">
        <v>298</v>
      </c>
      <c r="G90" s="50">
        <v>3</v>
      </c>
      <c r="H90" s="72" t="s">
        <v>348</v>
      </c>
      <c r="I90" s="72" t="s">
        <v>571</v>
      </c>
      <c r="J90" s="50">
        <v>1</v>
      </c>
      <c r="K90" s="72" t="s">
        <v>20</v>
      </c>
      <c r="M90" s="72" t="s">
        <v>298</v>
      </c>
      <c r="N90" s="72" t="s">
        <v>122</v>
      </c>
      <c r="O90" s="72" t="s">
        <v>692</v>
      </c>
      <c r="P90" s="72" t="s">
        <v>348</v>
      </c>
      <c r="Q90" s="11"/>
    </row>
    <row r="91" spans="1:17" s="50" customFormat="1" x14ac:dyDescent="0.3">
      <c r="A91" s="72" t="s">
        <v>145</v>
      </c>
      <c r="B91" s="72" t="s">
        <v>138</v>
      </c>
      <c r="C91" s="50">
        <v>8</v>
      </c>
      <c r="D91" s="72" t="s">
        <v>302</v>
      </c>
      <c r="E91" s="50">
        <v>1</v>
      </c>
      <c r="F91" s="72" t="s">
        <v>312</v>
      </c>
      <c r="G91" s="50">
        <v>2</v>
      </c>
      <c r="H91" s="72" t="s">
        <v>349</v>
      </c>
      <c r="I91" s="72" t="s">
        <v>572</v>
      </c>
      <c r="J91" s="50">
        <v>2</v>
      </c>
      <c r="K91" s="72" t="s">
        <v>20</v>
      </c>
      <c r="M91" s="72" t="s">
        <v>302</v>
      </c>
      <c r="N91" s="72" t="s">
        <v>122</v>
      </c>
      <c r="O91" s="72" t="s">
        <v>692</v>
      </c>
      <c r="P91" s="72" t="s">
        <v>349</v>
      </c>
      <c r="Q91" s="11"/>
    </row>
    <row r="92" spans="1:17" s="50" customFormat="1" x14ac:dyDescent="0.3">
      <c r="A92" s="72" t="s">
        <v>145</v>
      </c>
      <c r="B92" s="72" t="s">
        <v>138</v>
      </c>
      <c r="C92" s="50">
        <v>18</v>
      </c>
      <c r="D92" s="72" t="s">
        <v>321</v>
      </c>
      <c r="E92" s="50">
        <v>1</v>
      </c>
      <c r="F92" s="72" t="s">
        <v>313</v>
      </c>
      <c r="G92" s="50">
        <v>11</v>
      </c>
      <c r="H92" s="72" t="s">
        <v>351</v>
      </c>
      <c r="I92" s="72" t="s">
        <v>573</v>
      </c>
      <c r="J92" s="50">
        <v>3</v>
      </c>
      <c r="K92" s="72" t="s">
        <v>20</v>
      </c>
      <c r="M92" s="72" t="s">
        <v>321</v>
      </c>
      <c r="N92" s="72" t="s">
        <v>652</v>
      </c>
      <c r="O92" s="72"/>
      <c r="P92" s="72" t="s">
        <v>351</v>
      </c>
      <c r="Q92" s="11" t="s">
        <v>694</v>
      </c>
    </row>
    <row r="93" spans="1:17" s="50" customFormat="1" x14ac:dyDescent="0.3">
      <c r="A93" s="72" t="s">
        <v>145</v>
      </c>
      <c r="B93" s="72" t="s">
        <v>138</v>
      </c>
      <c r="C93" s="50">
        <v>18</v>
      </c>
      <c r="D93" s="72" t="s">
        <v>321</v>
      </c>
      <c r="E93" s="50">
        <v>1</v>
      </c>
      <c r="F93" s="72" t="s">
        <v>313</v>
      </c>
      <c r="G93" s="50">
        <v>11</v>
      </c>
      <c r="H93" s="72" t="s">
        <v>351</v>
      </c>
      <c r="I93" s="72" t="s">
        <v>573</v>
      </c>
      <c r="J93" s="50">
        <v>3</v>
      </c>
      <c r="K93" s="72" t="s">
        <v>20</v>
      </c>
      <c r="M93" s="72" t="s">
        <v>321</v>
      </c>
      <c r="N93" s="72" t="s">
        <v>653</v>
      </c>
      <c r="O93" s="72"/>
      <c r="P93" s="72" t="s">
        <v>351</v>
      </c>
      <c r="Q93" s="11" t="s">
        <v>695</v>
      </c>
    </row>
    <row r="94" spans="1:17" s="50" customFormat="1" x14ac:dyDescent="0.3">
      <c r="A94" s="72" t="s">
        <v>145</v>
      </c>
      <c r="B94" s="72" t="s">
        <v>138</v>
      </c>
      <c r="C94" s="50">
        <v>18</v>
      </c>
      <c r="D94" s="72" t="s">
        <v>321</v>
      </c>
      <c r="E94" s="50">
        <v>1</v>
      </c>
      <c r="F94" s="72" t="s">
        <v>313</v>
      </c>
      <c r="G94" s="50">
        <v>11</v>
      </c>
      <c r="H94" s="72" t="s">
        <v>351</v>
      </c>
      <c r="I94" s="72" t="s">
        <v>573</v>
      </c>
      <c r="J94" s="50">
        <v>3</v>
      </c>
      <c r="K94" s="72" t="s">
        <v>20</v>
      </c>
      <c r="M94" s="72" t="s">
        <v>321</v>
      </c>
      <c r="N94" s="72" t="s">
        <v>654</v>
      </c>
      <c r="O94" s="72"/>
      <c r="P94" s="72" t="s">
        <v>351</v>
      </c>
      <c r="Q94" s="11" t="s">
        <v>696</v>
      </c>
    </row>
    <row r="95" spans="1:17" s="50" customFormat="1" x14ac:dyDescent="0.3">
      <c r="A95" s="72" t="s">
        <v>145</v>
      </c>
      <c r="B95" s="72" t="s">
        <v>138</v>
      </c>
      <c r="C95" s="50">
        <v>18</v>
      </c>
      <c r="D95" s="72" t="s">
        <v>321</v>
      </c>
      <c r="E95" s="50">
        <v>1</v>
      </c>
      <c r="F95" s="72" t="s">
        <v>313</v>
      </c>
      <c r="G95" s="50">
        <v>11</v>
      </c>
      <c r="H95" s="72" t="s">
        <v>351</v>
      </c>
      <c r="I95" s="72" t="s">
        <v>573</v>
      </c>
      <c r="J95" s="50">
        <v>3</v>
      </c>
      <c r="K95" s="72" t="s">
        <v>20</v>
      </c>
      <c r="M95" s="72" t="s">
        <v>321</v>
      </c>
      <c r="N95" s="72" t="s">
        <v>655</v>
      </c>
      <c r="O95" s="72"/>
      <c r="P95" s="72" t="s">
        <v>351</v>
      </c>
      <c r="Q95" s="11" t="s">
        <v>697</v>
      </c>
    </row>
    <row r="96" spans="1:17" s="50" customFormat="1" x14ac:dyDescent="0.3">
      <c r="A96" s="72" t="s">
        <v>145</v>
      </c>
      <c r="B96" s="72" t="s">
        <v>138</v>
      </c>
      <c r="C96" s="50">
        <v>18</v>
      </c>
      <c r="D96" s="72" t="s">
        <v>321</v>
      </c>
      <c r="E96" s="50">
        <v>1</v>
      </c>
      <c r="F96" s="72" t="s">
        <v>313</v>
      </c>
      <c r="G96" s="50">
        <v>11</v>
      </c>
      <c r="H96" s="72" t="s">
        <v>351</v>
      </c>
      <c r="I96" s="72" t="s">
        <v>573</v>
      </c>
      <c r="J96" s="50">
        <v>3</v>
      </c>
      <c r="K96" s="72" t="s">
        <v>20</v>
      </c>
      <c r="M96" s="72" t="s">
        <v>321</v>
      </c>
      <c r="N96" s="72" t="s">
        <v>656</v>
      </c>
      <c r="O96" s="72"/>
      <c r="P96" s="72" t="s">
        <v>351</v>
      </c>
      <c r="Q96" s="11" t="s">
        <v>698</v>
      </c>
    </row>
    <row r="97" spans="1:17" s="50" customFormat="1" x14ac:dyDescent="0.3">
      <c r="A97" s="72" t="s">
        <v>145</v>
      </c>
      <c r="B97" s="72" t="s">
        <v>138</v>
      </c>
      <c r="C97" s="50">
        <v>17</v>
      </c>
      <c r="D97" s="72" t="s">
        <v>309</v>
      </c>
      <c r="E97" s="50">
        <v>1</v>
      </c>
      <c r="F97" s="72" t="s">
        <v>309</v>
      </c>
      <c r="G97" s="50">
        <v>7</v>
      </c>
      <c r="H97" s="72" t="s">
        <v>350</v>
      </c>
      <c r="I97" s="72" t="s">
        <v>574</v>
      </c>
      <c r="J97" s="50">
        <v>4</v>
      </c>
      <c r="K97" s="72" t="s">
        <v>20</v>
      </c>
      <c r="M97" s="72" t="s">
        <v>309</v>
      </c>
      <c r="N97" s="72" t="s">
        <v>122</v>
      </c>
      <c r="O97" s="72" t="s">
        <v>692</v>
      </c>
      <c r="P97" s="72" t="s">
        <v>350</v>
      </c>
      <c r="Q97" s="11"/>
    </row>
    <row r="98" spans="1:17" s="50" customFormat="1" x14ac:dyDescent="0.3">
      <c r="A98" s="72" t="s">
        <v>146</v>
      </c>
      <c r="B98" s="72" t="s">
        <v>139</v>
      </c>
      <c r="C98" s="50">
        <v>3</v>
      </c>
      <c r="D98" s="72" t="s">
        <v>297</v>
      </c>
      <c r="E98" s="50">
        <v>1</v>
      </c>
      <c r="F98" s="72" t="s">
        <v>311</v>
      </c>
      <c r="G98" s="50">
        <v>1</v>
      </c>
      <c r="H98" s="72"/>
      <c r="I98" s="72"/>
      <c r="K98" s="72" t="s">
        <v>20</v>
      </c>
      <c r="M98" s="72"/>
      <c r="N98" s="72"/>
      <c r="O98" s="72"/>
      <c r="P98" s="72"/>
      <c r="Q98" s="11"/>
    </row>
    <row r="99" spans="1:17" s="50" customFormat="1" x14ac:dyDescent="0.3">
      <c r="A99" s="72" t="s">
        <v>146</v>
      </c>
      <c r="B99" s="72" t="s">
        <v>139</v>
      </c>
      <c r="C99" s="50">
        <v>7</v>
      </c>
      <c r="D99" s="72" t="s">
        <v>301</v>
      </c>
      <c r="E99" s="50">
        <v>1</v>
      </c>
      <c r="F99" s="72" t="s">
        <v>299</v>
      </c>
      <c r="G99" s="50">
        <v>4</v>
      </c>
      <c r="H99" s="72"/>
      <c r="I99" s="72"/>
      <c r="K99" s="72" t="s">
        <v>20</v>
      </c>
      <c r="M99" s="72"/>
      <c r="N99" s="72"/>
      <c r="O99" s="72"/>
      <c r="P99" s="72"/>
      <c r="Q99" s="11"/>
    </row>
    <row r="100" spans="1:17" s="50" customFormat="1" x14ac:dyDescent="0.3">
      <c r="A100" s="72" t="s">
        <v>146</v>
      </c>
      <c r="B100" s="72" t="s">
        <v>139</v>
      </c>
      <c r="C100" s="50">
        <v>10</v>
      </c>
      <c r="D100" s="72" t="s">
        <v>304</v>
      </c>
      <c r="E100" s="50">
        <v>1</v>
      </c>
      <c r="F100" s="72" t="s">
        <v>304</v>
      </c>
      <c r="G100" s="50">
        <v>5</v>
      </c>
      <c r="H100" s="72"/>
      <c r="I100" s="72"/>
      <c r="K100" s="72" t="s">
        <v>20</v>
      </c>
      <c r="M100" s="72"/>
      <c r="N100" s="72"/>
      <c r="O100" s="72"/>
      <c r="P100" s="72"/>
      <c r="Q100" s="11"/>
    </row>
    <row r="101" spans="1:17" s="50" customFormat="1" x14ac:dyDescent="0.3">
      <c r="A101" s="72" t="s">
        <v>146</v>
      </c>
      <c r="B101" s="72" t="s">
        <v>139</v>
      </c>
      <c r="C101" s="50">
        <v>11</v>
      </c>
      <c r="D101" s="72" t="s">
        <v>11</v>
      </c>
      <c r="E101" s="50">
        <v>1</v>
      </c>
      <c r="F101" s="72" t="s">
        <v>11</v>
      </c>
      <c r="G101" s="50">
        <v>8</v>
      </c>
      <c r="H101" s="72"/>
      <c r="I101" s="72"/>
      <c r="K101" s="72" t="s">
        <v>20</v>
      </c>
      <c r="M101" s="72"/>
      <c r="N101" s="72"/>
      <c r="O101" s="72"/>
      <c r="P101" s="72"/>
      <c r="Q101" s="11"/>
    </row>
    <row r="102" spans="1:17" s="50" customFormat="1" x14ac:dyDescent="0.3">
      <c r="A102" s="72" t="s">
        <v>146</v>
      </c>
      <c r="B102" s="72" t="s">
        <v>139</v>
      </c>
      <c r="C102" s="50">
        <v>12</v>
      </c>
      <c r="D102" s="72" t="s">
        <v>305</v>
      </c>
      <c r="E102" s="50">
        <v>1</v>
      </c>
      <c r="F102" s="72" t="s">
        <v>305</v>
      </c>
      <c r="G102" s="50">
        <v>9</v>
      </c>
      <c r="H102" s="72"/>
      <c r="I102" s="72"/>
      <c r="K102" s="72" t="s">
        <v>20</v>
      </c>
      <c r="M102" s="72"/>
      <c r="N102" s="72"/>
      <c r="O102" s="72"/>
      <c r="P102" s="72"/>
      <c r="Q102" s="11"/>
    </row>
    <row r="103" spans="1:17" s="50" customFormat="1" x14ac:dyDescent="0.3">
      <c r="A103" s="72" t="s">
        <v>146</v>
      </c>
      <c r="B103" s="72" t="s">
        <v>139</v>
      </c>
      <c r="C103" s="50">
        <v>13</v>
      </c>
      <c r="D103" s="72" t="s">
        <v>12</v>
      </c>
      <c r="E103" s="50">
        <v>1</v>
      </c>
      <c r="F103" s="72" t="s">
        <v>12</v>
      </c>
      <c r="G103" s="50">
        <v>10</v>
      </c>
      <c r="H103" s="72"/>
      <c r="I103" s="72"/>
      <c r="K103" s="72" t="s">
        <v>20</v>
      </c>
      <c r="M103" s="72"/>
      <c r="N103" s="72"/>
      <c r="O103" s="72"/>
      <c r="P103" s="72"/>
      <c r="Q103" s="11"/>
    </row>
    <row r="104" spans="1:17" s="50" customFormat="1" x14ac:dyDescent="0.3">
      <c r="A104" s="72" t="s">
        <v>146</v>
      </c>
      <c r="B104" s="72" t="s">
        <v>139</v>
      </c>
      <c r="C104" s="50">
        <v>15</v>
      </c>
      <c r="D104" s="72" t="s">
        <v>307</v>
      </c>
      <c r="E104" s="50">
        <v>1</v>
      </c>
      <c r="F104" s="72" t="s">
        <v>307</v>
      </c>
      <c r="G104" s="50">
        <v>6</v>
      </c>
      <c r="H104" s="72"/>
      <c r="I104" s="72"/>
      <c r="K104" s="72" t="s">
        <v>20</v>
      </c>
      <c r="M104" s="72"/>
      <c r="N104" s="72"/>
      <c r="O104" s="72"/>
      <c r="P104" s="72"/>
      <c r="Q104" s="11"/>
    </row>
    <row r="105" spans="1:17" s="50" customFormat="1" x14ac:dyDescent="0.3">
      <c r="A105" s="72" t="s">
        <v>146</v>
      </c>
      <c r="B105" s="72" t="s">
        <v>139</v>
      </c>
      <c r="C105" s="50">
        <v>1</v>
      </c>
      <c r="D105" s="72" t="s">
        <v>295</v>
      </c>
      <c r="E105" s="50">
        <v>1</v>
      </c>
      <c r="F105" s="72" t="s">
        <v>352</v>
      </c>
      <c r="G105" s="50">
        <v>50</v>
      </c>
      <c r="H105" s="72" t="s">
        <v>353</v>
      </c>
      <c r="I105" s="72" t="s">
        <v>575</v>
      </c>
      <c r="J105" s="50">
        <v>0</v>
      </c>
      <c r="K105" s="72" t="s">
        <v>20</v>
      </c>
      <c r="M105" s="72" t="s">
        <v>33</v>
      </c>
      <c r="N105" s="72" t="s">
        <v>121</v>
      </c>
      <c r="O105" s="72"/>
      <c r="P105" s="72" t="s">
        <v>353</v>
      </c>
      <c r="Q105" s="11" t="s">
        <v>700</v>
      </c>
    </row>
    <row r="106" spans="1:17" s="50" customFormat="1" x14ac:dyDescent="0.3">
      <c r="A106" s="72" t="s">
        <v>146</v>
      </c>
      <c r="B106" s="72" t="s">
        <v>139</v>
      </c>
      <c r="C106" s="50">
        <v>4</v>
      </c>
      <c r="D106" s="72" t="s">
        <v>298</v>
      </c>
      <c r="E106" s="50">
        <v>1</v>
      </c>
      <c r="F106" s="72" t="s">
        <v>298</v>
      </c>
      <c r="G106" s="50">
        <v>3</v>
      </c>
      <c r="H106" s="72" t="s">
        <v>354</v>
      </c>
      <c r="I106" s="72" t="s">
        <v>576</v>
      </c>
      <c r="J106" s="50">
        <v>1</v>
      </c>
      <c r="K106" s="72" t="s">
        <v>20</v>
      </c>
      <c r="M106" s="72" t="s">
        <v>298</v>
      </c>
      <c r="N106" s="72" t="s">
        <v>122</v>
      </c>
      <c r="O106" s="72" t="s">
        <v>699</v>
      </c>
      <c r="P106" s="72" t="s">
        <v>354</v>
      </c>
      <c r="Q106" s="11"/>
    </row>
    <row r="107" spans="1:17" s="50" customFormat="1" x14ac:dyDescent="0.3">
      <c r="A107" s="72" t="s">
        <v>146</v>
      </c>
      <c r="B107" s="72" t="s">
        <v>139</v>
      </c>
      <c r="C107" s="50">
        <v>8</v>
      </c>
      <c r="D107" s="72" t="s">
        <v>302</v>
      </c>
      <c r="E107" s="50">
        <v>1</v>
      </c>
      <c r="F107" s="72" t="s">
        <v>312</v>
      </c>
      <c r="G107" s="50">
        <v>2</v>
      </c>
      <c r="H107" s="72" t="s">
        <v>355</v>
      </c>
      <c r="I107" s="72" t="s">
        <v>577</v>
      </c>
      <c r="J107" s="50">
        <v>2</v>
      </c>
      <c r="K107" s="72" t="s">
        <v>20</v>
      </c>
      <c r="M107" s="72" t="s">
        <v>302</v>
      </c>
      <c r="N107" s="72" t="s">
        <v>122</v>
      </c>
      <c r="O107" s="72" t="s">
        <v>699</v>
      </c>
      <c r="P107" s="72" t="s">
        <v>355</v>
      </c>
      <c r="Q107" s="11"/>
    </row>
    <row r="108" spans="1:17" s="50" customFormat="1" x14ac:dyDescent="0.3">
      <c r="A108" s="72" t="s">
        <v>146</v>
      </c>
      <c r="B108" s="72" t="s">
        <v>139</v>
      </c>
      <c r="C108" s="50">
        <v>18</v>
      </c>
      <c r="D108" s="72" t="s">
        <v>321</v>
      </c>
      <c r="E108" s="50">
        <v>1</v>
      </c>
      <c r="F108" s="72" t="s">
        <v>313</v>
      </c>
      <c r="G108" s="50">
        <v>11</v>
      </c>
      <c r="H108" s="72" t="s">
        <v>357</v>
      </c>
      <c r="I108" s="72" t="s">
        <v>578</v>
      </c>
      <c r="J108" s="50">
        <v>3</v>
      </c>
      <c r="K108" s="72" t="s">
        <v>20</v>
      </c>
      <c r="M108" s="72" t="s">
        <v>321</v>
      </c>
      <c r="N108" s="72" t="s">
        <v>652</v>
      </c>
      <c r="O108" s="72"/>
      <c r="P108" s="72" t="s">
        <v>357</v>
      </c>
      <c r="Q108" s="11" t="s">
        <v>701</v>
      </c>
    </row>
    <row r="109" spans="1:17" s="50" customFormat="1" x14ac:dyDescent="0.3">
      <c r="A109" s="72" t="s">
        <v>146</v>
      </c>
      <c r="B109" s="72" t="s">
        <v>139</v>
      </c>
      <c r="C109" s="50">
        <v>18</v>
      </c>
      <c r="D109" s="72" t="s">
        <v>321</v>
      </c>
      <c r="E109" s="50">
        <v>1</v>
      </c>
      <c r="F109" s="72" t="s">
        <v>313</v>
      </c>
      <c r="G109" s="50">
        <v>11</v>
      </c>
      <c r="H109" s="72" t="s">
        <v>357</v>
      </c>
      <c r="I109" s="72" t="s">
        <v>578</v>
      </c>
      <c r="J109" s="50">
        <v>3</v>
      </c>
      <c r="K109" s="72" t="s">
        <v>20</v>
      </c>
      <c r="M109" s="72" t="s">
        <v>321</v>
      </c>
      <c r="N109" s="72" t="s">
        <v>653</v>
      </c>
      <c r="O109" s="72"/>
      <c r="P109" s="72" t="s">
        <v>357</v>
      </c>
      <c r="Q109" s="11" t="s">
        <v>702</v>
      </c>
    </row>
    <row r="110" spans="1:17" s="50" customFormat="1" x14ac:dyDescent="0.3">
      <c r="A110" s="72" t="s">
        <v>146</v>
      </c>
      <c r="B110" s="72" t="s">
        <v>139</v>
      </c>
      <c r="C110" s="50">
        <v>18</v>
      </c>
      <c r="D110" s="72" t="s">
        <v>321</v>
      </c>
      <c r="E110" s="50">
        <v>1</v>
      </c>
      <c r="F110" s="72" t="s">
        <v>313</v>
      </c>
      <c r="G110" s="50">
        <v>11</v>
      </c>
      <c r="H110" s="72" t="s">
        <v>357</v>
      </c>
      <c r="I110" s="72" t="s">
        <v>578</v>
      </c>
      <c r="J110" s="50">
        <v>3</v>
      </c>
      <c r="K110" s="72" t="s">
        <v>20</v>
      </c>
      <c r="M110" s="72" t="s">
        <v>321</v>
      </c>
      <c r="N110" s="72" t="s">
        <v>654</v>
      </c>
      <c r="O110" s="72"/>
      <c r="P110" s="72" t="s">
        <v>357</v>
      </c>
      <c r="Q110" s="11" t="s">
        <v>703</v>
      </c>
    </row>
    <row r="111" spans="1:17" s="50" customFormat="1" x14ac:dyDescent="0.3">
      <c r="A111" s="72" t="s">
        <v>146</v>
      </c>
      <c r="B111" s="72" t="s">
        <v>139</v>
      </c>
      <c r="C111" s="50">
        <v>18</v>
      </c>
      <c r="D111" s="72" t="s">
        <v>321</v>
      </c>
      <c r="E111" s="50">
        <v>1</v>
      </c>
      <c r="F111" s="72" t="s">
        <v>313</v>
      </c>
      <c r="G111" s="50">
        <v>11</v>
      </c>
      <c r="H111" s="72" t="s">
        <v>357</v>
      </c>
      <c r="I111" s="72" t="s">
        <v>578</v>
      </c>
      <c r="J111" s="50">
        <v>3</v>
      </c>
      <c r="K111" s="72" t="s">
        <v>20</v>
      </c>
      <c r="M111" s="72" t="s">
        <v>321</v>
      </c>
      <c r="N111" s="72" t="s">
        <v>655</v>
      </c>
      <c r="O111" s="72"/>
      <c r="P111" s="72" t="s">
        <v>357</v>
      </c>
      <c r="Q111" s="11" t="s">
        <v>704</v>
      </c>
    </row>
    <row r="112" spans="1:17" s="50" customFormat="1" x14ac:dyDescent="0.3">
      <c r="A112" s="72" t="s">
        <v>146</v>
      </c>
      <c r="B112" s="72" t="s">
        <v>139</v>
      </c>
      <c r="C112" s="50">
        <v>18</v>
      </c>
      <c r="D112" s="72" t="s">
        <v>321</v>
      </c>
      <c r="E112" s="50">
        <v>1</v>
      </c>
      <c r="F112" s="72" t="s">
        <v>313</v>
      </c>
      <c r="G112" s="50">
        <v>11</v>
      </c>
      <c r="H112" s="72" t="s">
        <v>357</v>
      </c>
      <c r="I112" s="72" t="s">
        <v>578</v>
      </c>
      <c r="J112" s="50">
        <v>3</v>
      </c>
      <c r="K112" s="72" t="s">
        <v>20</v>
      </c>
      <c r="M112" s="72" t="s">
        <v>321</v>
      </c>
      <c r="N112" s="72" t="s">
        <v>656</v>
      </c>
      <c r="O112" s="72"/>
      <c r="P112" s="72" t="s">
        <v>357</v>
      </c>
      <c r="Q112" s="11" t="s">
        <v>705</v>
      </c>
    </row>
    <row r="113" spans="1:17" s="50" customFormat="1" x14ac:dyDescent="0.3">
      <c r="A113" s="72" t="s">
        <v>146</v>
      </c>
      <c r="B113" s="72" t="s">
        <v>139</v>
      </c>
      <c r="C113" s="50">
        <v>17</v>
      </c>
      <c r="D113" s="72" t="s">
        <v>309</v>
      </c>
      <c r="E113" s="50">
        <v>1</v>
      </c>
      <c r="F113" s="72" t="s">
        <v>309</v>
      </c>
      <c r="G113" s="50">
        <v>7</v>
      </c>
      <c r="H113" s="72" t="s">
        <v>356</v>
      </c>
      <c r="I113" s="72" t="s">
        <v>579</v>
      </c>
      <c r="J113" s="50">
        <v>4</v>
      </c>
      <c r="K113" s="72" t="s">
        <v>20</v>
      </c>
      <c r="M113" s="72" t="s">
        <v>309</v>
      </c>
      <c r="N113" s="72" t="s">
        <v>122</v>
      </c>
      <c r="O113" s="72" t="s">
        <v>699</v>
      </c>
      <c r="P113" s="72" t="s">
        <v>356</v>
      </c>
      <c r="Q113" s="11"/>
    </row>
    <row r="114" spans="1:17" s="50" customFormat="1" x14ac:dyDescent="0.3">
      <c r="A114" s="72" t="s">
        <v>147</v>
      </c>
      <c r="B114" s="72" t="s">
        <v>140</v>
      </c>
      <c r="C114" s="50">
        <v>3</v>
      </c>
      <c r="D114" s="72" t="s">
        <v>297</v>
      </c>
      <c r="E114" s="50">
        <v>1</v>
      </c>
      <c r="F114" s="72" t="s">
        <v>311</v>
      </c>
      <c r="G114" s="50">
        <v>1</v>
      </c>
      <c r="H114" s="72"/>
      <c r="I114" s="72"/>
      <c r="K114" s="72" t="s">
        <v>20</v>
      </c>
      <c r="M114" s="72"/>
      <c r="N114" s="72"/>
      <c r="O114" s="72"/>
      <c r="P114" s="72"/>
      <c r="Q114" s="11"/>
    </row>
    <row r="115" spans="1:17" s="50" customFormat="1" x14ac:dyDescent="0.3">
      <c r="A115" s="72" t="s">
        <v>147</v>
      </c>
      <c r="B115" s="72" t="s">
        <v>140</v>
      </c>
      <c r="C115" s="50">
        <v>7</v>
      </c>
      <c r="D115" s="72" t="s">
        <v>301</v>
      </c>
      <c r="E115" s="50">
        <v>1</v>
      </c>
      <c r="F115" s="72" t="s">
        <v>299</v>
      </c>
      <c r="G115" s="50">
        <v>4</v>
      </c>
      <c r="H115" s="72"/>
      <c r="I115" s="72"/>
      <c r="K115" s="72" t="s">
        <v>20</v>
      </c>
      <c r="M115" s="72"/>
      <c r="N115" s="72"/>
      <c r="O115" s="72"/>
      <c r="P115" s="72"/>
      <c r="Q115" s="11"/>
    </row>
    <row r="116" spans="1:17" s="50" customFormat="1" x14ac:dyDescent="0.3">
      <c r="A116" s="72" t="s">
        <v>147</v>
      </c>
      <c r="B116" s="72" t="s">
        <v>140</v>
      </c>
      <c r="C116" s="50">
        <v>10</v>
      </c>
      <c r="D116" s="72" t="s">
        <v>304</v>
      </c>
      <c r="E116" s="50">
        <v>1</v>
      </c>
      <c r="F116" s="72" t="s">
        <v>304</v>
      </c>
      <c r="G116" s="50">
        <v>5</v>
      </c>
      <c r="H116" s="72"/>
      <c r="I116" s="72"/>
      <c r="K116" s="72" t="s">
        <v>20</v>
      </c>
      <c r="M116" s="72"/>
      <c r="N116" s="72"/>
      <c r="O116" s="72"/>
      <c r="P116" s="72"/>
      <c r="Q116" s="11"/>
    </row>
    <row r="117" spans="1:17" s="50" customFormat="1" x14ac:dyDescent="0.3">
      <c r="A117" s="72" t="s">
        <v>147</v>
      </c>
      <c r="B117" s="72" t="s">
        <v>140</v>
      </c>
      <c r="C117" s="50">
        <v>11</v>
      </c>
      <c r="D117" s="72" t="s">
        <v>11</v>
      </c>
      <c r="E117" s="50">
        <v>1</v>
      </c>
      <c r="F117" s="72" t="s">
        <v>11</v>
      </c>
      <c r="G117" s="50">
        <v>8</v>
      </c>
      <c r="H117" s="72"/>
      <c r="I117" s="72"/>
      <c r="K117" s="72" t="s">
        <v>20</v>
      </c>
      <c r="M117" s="72"/>
      <c r="N117" s="72"/>
      <c r="O117" s="72"/>
      <c r="P117" s="72"/>
      <c r="Q117" s="11"/>
    </row>
    <row r="118" spans="1:17" s="50" customFormat="1" x14ac:dyDescent="0.3">
      <c r="A118" s="72" t="s">
        <v>147</v>
      </c>
      <c r="B118" s="72" t="s">
        <v>140</v>
      </c>
      <c r="C118" s="50">
        <v>12</v>
      </c>
      <c r="D118" s="72" t="s">
        <v>305</v>
      </c>
      <c r="E118" s="50">
        <v>1</v>
      </c>
      <c r="F118" s="72" t="s">
        <v>305</v>
      </c>
      <c r="G118" s="50">
        <v>9</v>
      </c>
      <c r="H118" s="72"/>
      <c r="I118" s="72"/>
      <c r="K118" s="72" t="s">
        <v>20</v>
      </c>
      <c r="M118" s="72"/>
      <c r="N118" s="72"/>
      <c r="O118" s="72"/>
      <c r="P118" s="72"/>
      <c r="Q118" s="11"/>
    </row>
    <row r="119" spans="1:17" s="50" customFormat="1" x14ac:dyDescent="0.3">
      <c r="A119" s="72" t="s">
        <v>147</v>
      </c>
      <c r="B119" s="72" t="s">
        <v>140</v>
      </c>
      <c r="C119" s="50">
        <v>13</v>
      </c>
      <c r="D119" s="72" t="s">
        <v>12</v>
      </c>
      <c r="E119" s="50">
        <v>1</v>
      </c>
      <c r="F119" s="72" t="s">
        <v>12</v>
      </c>
      <c r="G119" s="50">
        <v>10</v>
      </c>
      <c r="H119" s="72"/>
      <c r="I119" s="72"/>
      <c r="K119" s="72" t="s">
        <v>20</v>
      </c>
      <c r="M119" s="72"/>
      <c r="N119" s="72"/>
      <c r="O119" s="72"/>
      <c r="P119" s="72"/>
      <c r="Q119" s="11"/>
    </row>
    <row r="120" spans="1:17" s="50" customFormat="1" x14ac:dyDescent="0.3">
      <c r="A120" s="72" t="s">
        <v>147</v>
      </c>
      <c r="B120" s="72" t="s">
        <v>140</v>
      </c>
      <c r="C120" s="50">
        <v>15</v>
      </c>
      <c r="D120" s="72" t="s">
        <v>307</v>
      </c>
      <c r="E120" s="50">
        <v>1</v>
      </c>
      <c r="F120" s="72" t="s">
        <v>307</v>
      </c>
      <c r="G120" s="50">
        <v>6</v>
      </c>
      <c r="H120" s="72"/>
      <c r="I120" s="72"/>
      <c r="K120" s="72" t="s">
        <v>20</v>
      </c>
      <c r="M120" s="72"/>
      <c r="N120" s="72"/>
      <c r="O120" s="72"/>
      <c r="P120" s="72"/>
      <c r="Q120" s="11"/>
    </row>
    <row r="121" spans="1:17" s="50" customFormat="1" x14ac:dyDescent="0.3">
      <c r="A121" s="72" t="s">
        <v>147</v>
      </c>
      <c r="B121" s="72" t="s">
        <v>140</v>
      </c>
      <c r="C121" s="50">
        <v>1</v>
      </c>
      <c r="D121" s="72" t="s">
        <v>295</v>
      </c>
      <c r="E121" s="50">
        <v>1</v>
      </c>
      <c r="F121" s="72" t="s">
        <v>359</v>
      </c>
      <c r="G121" s="50">
        <v>50</v>
      </c>
      <c r="H121" s="72" t="s">
        <v>358</v>
      </c>
      <c r="I121" s="72" t="s">
        <v>580</v>
      </c>
      <c r="J121" s="50">
        <v>0</v>
      </c>
      <c r="K121" s="72" t="s">
        <v>20</v>
      </c>
      <c r="M121" s="72" t="s">
        <v>33</v>
      </c>
      <c r="N121" s="72" t="s">
        <v>121</v>
      </c>
      <c r="O121" s="72"/>
      <c r="P121" s="72" t="s">
        <v>358</v>
      </c>
      <c r="Q121" s="11" t="s">
        <v>707</v>
      </c>
    </row>
    <row r="122" spans="1:17" s="50" customFormat="1" x14ac:dyDescent="0.3">
      <c r="A122" s="72" t="s">
        <v>147</v>
      </c>
      <c r="B122" s="72" t="s">
        <v>140</v>
      </c>
      <c r="C122" s="50">
        <v>4</v>
      </c>
      <c r="D122" s="72" t="s">
        <v>298</v>
      </c>
      <c r="E122" s="50">
        <v>1</v>
      </c>
      <c r="F122" s="72" t="s">
        <v>298</v>
      </c>
      <c r="G122" s="50">
        <v>3</v>
      </c>
      <c r="H122" s="72" t="s">
        <v>360</v>
      </c>
      <c r="I122" s="72" t="s">
        <v>581</v>
      </c>
      <c r="J122" s="50">
        <v>1</v>
      </c>
      <c r="K122" s="72" t="s">
        <v>20</v>
      </c>
      <c r="M122" s="72" t="s">
        <v>298</v>
      </c>
      <c r="N122" s="72" t="s">
        <v>122</v>
      </c>
      <c r="O122" s="72" t="s">
        <v>706</v>
      </c>
      <c r="P122" s="72" t="s">
        <v>360</v>
      </c>
      <c r="Q122" s="11"/>
    </row>
    <row r="123" spans="1:17" s="50" customFormat="1" x14ac:dyDescent="0.3">
      <c r="A123" s="72" t="s">
        <v>147</v>
      </c>
      <c r="B123" s="72" t="s">
        <v>140</v>
      </c>
      <c r="C123" s="50">
        <v>8</v>
      </c>
      <c r="D123" s="72" t="s">
        <v>302</v>
      </c>
      <c r="E123" s="50">
        <v>1</v>
      </c>
      <c r="F123" s="72" t="s">
        <v>312</v>
      </c>
      <c r="G123" s="50">
        <v>2</v>
      </c>
      <c r="H123" s="72" t="s">
        <v>361</v>
      </c>
      <c r="I123" s="72" t="s">
        <v>582</v>
      </c>
      <c r="J123" s="50">
        <v>2</v>
      </c>
      <c r="K123" s="72" t="s">
        <v>20</v>
      </c>
      <c r="M123" s="72" t="s">
        <v>302</v>
      </c>
      <c r="N123" s="72" t="s">
        <v>122</v>
      </c>
      <c r="O123" s="72" t="s">
        <v>706</v>
      </c>
      <c r="P123" s="72" t="s">
        <v>361</v>
      </c>
      <c r="Q123" s="11"/>
    </row>
    <row r="124" spans="1:17" s="50" customFormat="1" x14ac:dyDescent="0.3">
      <c r="A124" s="72" t="s">
        <v>147</v>
      </c>
      <c r="B124" s="72" t="s">
        <v>140</v>
      </c>
      <c r="C124" s="50">
        <v>18</v>
      </c>
      <c r="D124" s="72" t="s">
        <v>321</v>
      </c>
      <c r="E124" s="50">
        <v>1</v>
      </c>
      <c r="F124" s="72" t="s">
        <v>313</v>
      </c>
      <c r="G124" s="50">
        <v>11</v>
      </c>
      <c r="H124" s="72" t="s">
        <v>363</v>
      </c>
      <c r="I124" s="72" t="s">
        <v>583</v>
      </c>
      <c r="J124" s="50">
        <v>3</v>
      </c>
      <c r="K124" s="72" t="s">
        <v>20</v>
      </c>
      <c r="M124" s="72" t="s">
        <v>321</v>
      </c>
      <c r="N124" s="72" t="s">
        <v>652</v>
      </c>
      <c r="O124" s="72"/>
      <c r="P124" s="72" t="s">
        <v>363</v>
      </c>
      <c r="Q124" s="11" t="s">
        <v>708</v>
      </c>
    </row>
    <row r="125" spans="1:17" s="50" customFormat="1" x14ac:dyDescent="0.3">
      <c r="A125" s="72" t="s">
        <v>147</v>
      </c>
      <c r="B125" s="72" t="s">
        <v>140</v>
      </c>
      <c r="C125" s="50">
        <v>18</v>
      </c>
      <c r="D125" s="72" t="s">
        <v>321</v>
      </c>
      <c r="E125" s="50">
        <v>1</v>
      </c>
      <c r="F125" s="72" t="s">
        <v>313</v>
      </c>
      <c r="G125" s="50">
        <v>11</v>
      </c>
      <c r="H125" s="72" t="s">
        <v>363</v>
      </c>
      <c r="I125" s="72" t="s">
        <v>583</v>
      </c>
      <c r="J125" s="50">
        <v>3</v>
      </c>
      <c r="K125" s="72" t="s">
        <v>20</v>
      </c>
      <c r="M125" s="72" t="s">
        <v>321</v>
      </c>
      <c r="N125" s="72" t="s">
        <v>653</v>
      </c>
      <c r="O125" s="72"/>
      <c r="P125" s="72" t="s">
        <v>363</v>
      </c>
      <c r="Q125" s="11" t="s">
        <v>709</v>
      </c>
    </row>
    <row r="126" spans="1:17" s="50" customFormat="1" x14ac:dyDescent="0.3">
      <c r="A126" s="72" t="s">
        <v>147</v>
      </c>
      <c r="B126" s="72" t="s">
        <v>140</v>
      </c>
      <c r="C126" s="50">
        <v>18</v>
      </c>
      <c r="D126" s="72" t="s">
        <v>321</v>
      </c>
      <c r="E126" s="50">
        <v>1</v>
      </c>
      <c r="F126" s="72" t="s">
        <v>313</v>
      </c>
      <c r="G126" s="50">
        <v>11</v>
      </c>
      <c r="H126" s="72" t="s">
        <v>363</v>
      </c>
      <c r="I126" s="72" t="s">
        <v>583</v>
      </c>
      <c r="J126" s="50">
        <v>3</v>
      </c>
      <c r="K126" s="72" t="s">
        <v>20</v>
      </c>
      <c r="M126" s="72" t="s">
        <v>321</v>
      </c>
      <c r="N126" s="72" t="s">
        <v>654</v>
      </c>
      <c r="O126" s="72"/>
      <c r="P126" s="72" t="s">
        <v>363</v>
      </c>
      <c r="Q126" s="11" t="s">
        <v>710</v>
      </c>
    </row>
    <row r="127" spans="1:17" s="50" customFormat="1" x14ac:dyDescent="0.3">
      <c r="A127" s="72" t="s">
        <v>147</v>
      </c>
      <c r="B127" s="72" t="s">
        <v>140</v>
      </c>
      <c r="C127" s="50">
        <v>18</v>
      </c>
      <c r="D127" s="72" t="s">
        <v>321</v>
      </c>
      <c r="E127" s="50">
        <v>1</v>
      </c>
      <c r="F127" s="72" t="s">
        <v>313</v>
      </c>
      <c r="G127" s="50">
        <v>11</v>
      </c>
      <c r="H127" s="72" t="s">
        <v>363</v>
      </c>
      <c r="I127" s="72" t="s">
        <v>583</v>
      </c>
      <c r="J127" s="50">
        <v>3</v>
      </c>
      <c r="K127" s="72" t="s">
        <v>20</v>
      </c>
      <c r="M127" s="72" t="s">
        <v>321</v>
      </c>
      <c r="N127" s="72" t="s">
        <v>655</v>
      </c>
      <c r="O127" s="72"/>
      <c r="P127" s="72" t="s">
        <v>363</v>
      </c>
      <c r="Q127" s="11" t="s">
        <v>711</v>
      </c>
    </row>
    <row r="128" spans="1:17" s="50" customFormat="1" x14ac:dyDescent="0.3">
      <c r="A128" s="72" t="s">
        <v>147</v>
      </c>
      <c r="B128" s="72" t="s">
        <v>140</v>
      </c>
      <c r="C128" s="50">
        <v>18</v>
      </c>
      <c r="D128" s="72" t="s">
        <v>321</v>
      </c>
      <c r="E128" s="50">
        <v>1</v>
      </c>
      <c r="F128" s="72" t="s">
        <v>313</v>
      </c>
      <c r="G128" s="50">
        <v>11</v>
      </c>
      <c r="H128" s="72" t="s">
        <v>363</v>
      </c>
      <c r="I128" s="72" t="s">
        <v>583</v>
      </c>
      <c r="J128" s="50">
        <v>3</v>
      </c>
      <c r="K128" s="72" t="s">
        <v>20</v>
      </c>
      <c r="M128" s="72" t="s">
        <v>321</v>
      </c>
      <c r="N128" s="72" t="s">
        <v>656</v>
      </c>
      <c r="O128" s="72"/>
      <c r="P128" s="72" t="s">
        <v>363</v>
      </c>
      <c r="Q128" s="11" t="s">
        <v>712</v>
      </c>
    </row>
    <row r="129" spans="1:17" s="50" customFormat="1" x14ac:dyDescent="0.3">
      <c r="A129" s="72" t="s">
        <v>147</v>
      </c>
      <c r="B129" s="72" t="s">
        <v>140</v>
      </c>
      <c r="C129" s="50">
        <v>17</v>
      </c>
      <c r="D129" s="72" t="s">
        <v>309</v>
      </c>
      <c r="E129" s="50">
        <v>1</v>
      </c>
      <c r="F129" s="72" t="s">
        <v>309</v>
      </c>
      <c r="G129" s="50">
        <v>7</v>
      </c>
      <c r="H129" s="72" t="s">
        <v>362</v>
      </c>
      <c r="I129" s="72" t="s">
        <v>584</v>
      </c>
      <c r="J129" s="50">
        <v>4</v>
      </c>
      <c r="K129" s="72" t="s">
        <v>20</v>
      </c>
      <c r="M129" s="72" t="s">
        <v>309</v>
      </c>
      <c r="N129" s="72" t="s">
        <v>122</v>
      </c>
      <c r="O129" s="72" t="s">
        <v>706</v>
      </c>
      <c r="P129" s="72" t="s">
        <v>362</v>
      </c>
      <c r="Q129" s="11"/>
    </row>
    <row r="130" spans="1:17" s="50" customFormat="1" x14ac:dyDescent="0.3">
      <c r="A130" s="72" t="s">
        <v>148</v>
      </c>
      <c r="B130" s="72" t="s">
        <v>29</v>
      </c>
      <c r="C130" s="50">
        <v>2</v>
      </c>
      <c r="D130" s="72" t="s">
        <v>4</v>
      </c>
      <c r="E130" s="50">
        <v>1</v>
      </c>
      <c r="F130" s="72" t="s">
        <v>382</v>
      </c>
      <c r="G130" s="50">
        <v>1</v>
      </c>
      <c r="H130" s="72"/>
      <c r="I130" s="72"/>
      <c r="K130" s="72" t="s">
        <v>109</v>
      </c>
      <c r="M130" s="72"/>
      <c r="N130" s="72"/>
      <c r="O130" s="72"/>
      <c r="P130" s="72"/>
      <c r="Q130" s="11"/>
    </row>
    <row r="131" spans="1:17" s="50" customFormat="1" x14ac:dyDescent="0.3">
      <c r="A131" s="72" t="s">
        <v>148</v>
      </c>
      <c r="B131" s="72" t="s">
        <v>29</v>
      </c>
      <c r="C131" s="50">
        <v>3</v>
      </c>
      <c r="D131" s="72" t="s">
        <v>19</v>
      </c>
      <c r="E131" s="50">
        <v>1</v>
      </c>
      <c r="F131" s="72" t="s">
        <v>19</v>
      </c>
      <c r="G131" s="50">
        <v>2</v>
      </c>
      <c r="H131" s="72"/>
      <c r="I131" s="72"/>
      <c r="K131" s="72" t="s">
        <v>109</v>
      </c>
      <c r="M131" s="72"/>
      <c r="N131" s="72"/>
      <c r="O131" s="72"/>
      <c r="P131" s="72"/>
      <c r="Q131" s="11"/>
    </row>
    <row r="132" spans="1:17" s="50" customFormat="1" x14ac:dyDescent="0.3">
      <c r="A132" s="72" t="s">
        <v>148</v>
      </c>
      <c r="B132" s="72" t="s">
        <v>29</v>
      </c>
      <c r="C132" s="50">
        <v>4</v>
      </c>
      <c r="D132" s="72" t="s">
        <v>2</v>
      </c>
      <c r="E132" s="50">
        <v>1</v>
      </c>
      <c r="F132" s="72" t="s">
        <v>11</v>
      </c>
      <c r="G132" s="50">
        <v>6</v>
      </c>
      <c r="H132" s="72"/>
      <c r="I132" s="72"/>
      <c r="K132" s="72" t="s">
        <v>109</v>
      </c>
      <c r="M132" s="72"/>
      <c r="N132" s="72"/>
      <c r="O132" s="72"/>
      <c r="P132" s="72"/>
      <c r="Q132" s="11"/>
    </row>
    <row r="133" spans="1:17" s="50" customFormat="1" x14ac:dyDescent="0.3">
      <c r="A133" s="72" t="s">
        <v>148</v>
      </c>
      <c r="B133" s="72" t="s">
        <v>29</v>
      </c>
      <c r="C133" s="50">
        <v>5</v>
      </c>
      <c r="D133" s="72" t="s">
        <v>3</v>
      </c>
      <c r="E133" s="50">
        <v>1</v>
      </c>
      <c r="F133" s="72" t="s">
        <v>305</v>
      </c>
      <c r="G133" s="50">
        <v>7</v>
      </c>
      <c r="H133" s="72"/>
      <c r="I133" s="72"/>
      <c r="K133" s="72" t="s">
        <v>109</v>
      </c>
      <c r="M133" s="72"/>
      <c r="N133" s="72"/>
      <c r="O133" s="72"/>
      <c r="P133" s="72"/>
      <c r="Q133" s="11"/>
    </row>
    <row r="134" spans="1:17" s="50" customFormat="1" x14ac:dyDescent="0.3">
      <c r="A134" s="72" t="s">
        <v>148</v>
      </c>
      <c r="B134" s="72" t="s">
        <v>29</v>
      </c>
      <c r="C134" s="50">
        <v>7</v>
      </c>
      <c r="D134" s="72" t="s">
        <v>366</v>
      </c>
      <c r="E134" s="50">
        <v>1</v>
      </c>
      <c r="F134" s="72" t="s">
        <v>12</v>
      </c>
      <c r="G134" s="50">
        <v>8</v>
      </c>
      <c r="H134" s="72"/>
      <c r="I134" s="72"/>
      <c r="K134" s="72" t="s">
        <v>109</v>
      </c>
      <c r="M134" s="72"/>
      <c r="N134" s="72"/>
      <c r="O134" s="72"/>
      <c r="P134" s="72"/>
      <c r="Q134" s="11"/>
    </row>
    <row r="135" spans="1:17" s="50" customFormat="1" x14ac:dyDescent="0.3">
      <c r="A135" s="72" t="s">
        <v>148</v>
      </c>
      <c r="B135" s="72" t="s">
        <v>29</v>
      </c>
      <c r="C135" s="50">
        <v>11</v>
      </c>
      <c r="D135" s="72" t="s">
        <v>370</v>
      </c>
      <c r="E135" s="50">
        <v>1</v>
      </c>
      <c r="F135" s="72" t="s">
        <v>383</v>
      </c>
      <c r="G135" s="50">
        <v>9</v>
      </c>
      <c r="H135" s="72"/>
      <c r="I135" s="72"/>
      <c r="K135" s="72" t="s">
        <v>109</v>
      </c>
      <c r="M135" s="72"/>
      <c r="N135" s="72"/>
      <c r="O135" s="72"/>
      <c r="P135" s="72"/>
      <c r="Q135" s="11"/>
    </row>
    <row r="136" spans="1:17" s="50" customFormat="1" x14ac:dyDescent="0.3">
      <c r="A136" s="72" t="s">
        <v>148</v>
      </c>
      <c r="B136" s="72" t="s">
        <v>29</v>
      </c>
      <c r="C136" s="50">
        <v>12</v>
      </c>
      <c r="D136" s="72" t="s">
        <v>371</v>
      </c>
      <c r="E136" s="50">
        <v>1</v>
      </c>
      <c r="F136" s="72" t="s">
        <v>376</v>
      </c>
      <c r="G136" s="50">
        <v>10</v>
      </c>
      <c r="H136" s="72"/>
      <c r="I136" s="72"/>
      <c r="K136" s="72" t="s">
        <v>109</v>
      </c>
      <c r="M136" s="72"/>
      <c r="N136" s="72"/>
      <c r="O136" s="72"/>
      <c r="P136" s="72"/>
      <c r="Q136" s="11"/>
    </row>
    <row r="137" spans="1:17" s="50" customFormat="1" x14ac:dyDescent="0.3">
      <c r="A137" s="72" t="s">
        <v>148</v>
      </c>
      <c r="B137" s="72" t="s">
        <v>29</v>
      </c>
      <c r="C137" s="50">
        <v>13</v>
      </c>
      <c r="D137" s="72" t="s">
        <v>372</v>
      </c>
      <c r="E137" s="50">
        <v>1</v>
      </c>
      <c r="F137" s="72" t="s">
        <v>377</v>
      </c>
      <c r="G137" s="50">
        <v>11</v>
      </c>
      <c r="H137" s="72"/>
      <c r="I137" s="72"/>
      <c r="K137" s="72" t="s">
        <v>109</v>
      </c>
      <c r="M137" s="72"/>
      <c r="N137" s="72"/>
      <c r="O137" s="72"/>
      <c r="P137" s="72"/>
      <c r="Q137" s="11"/>
    </row>
    <row r="138" spans="1:17" s="50" customFormat="1" x14ac:dyDescent="0.3">
      <c r="A138" s="72" t="s">
        <v>148</v>
      </c>
      <c r="B138" s="72" t="s">
        <v>29</v>
      </c>
      <c r="C138" s="50">
        <v>14</v>
      </c>
      <c r="D138" s="72" t="s">
        <v>373</v>
      </c>
      <c r="E138" s="50">
        <v>1</v>
      </c>
      <c r="F138" s="72" t="s">
        <v>381</v>
      </c>
      <c r="G138" s="50">
        <v>4</v>
      </c>
      <c r="H138" s="72"/>
      <c r="I138" s="72"/>
      <c r="K138" s="72" t="s">
        <v>109</v>
      </c>
      <c r="M138" s="72"/>
      <c r="N138" s="72"/>
      <c r="O138" s="72"/>
      <c r="P138" s="72"/>
      <c r="Q138" s="11"/>
    </row>
    <row r="139" spans="1:17" s="50" customFormat="1" x14ac:dyDescent="0.3">
      <c r="A139" s="72" t="s">
        <v>148</v>
      </c>
      <c r="B139" s="72" t="s">
        <v>29</v>
      </c>
      <c r="C139" s="50">
        <v>15</v>
      </c>
      <c r="D139" s="72" t="s">
        <v>374</v>
      </c>
      <c r="E139" s="50">
        <v>1</v>
      </c>
      <c r="F139" s="72" t="s">
        <v>380</v>
      </c>
      <c r="G139" s="50">
        <v>5</v>
      </c>
      <c r="H139" s="72"/>
      <c r="I139" s="72"/>
      <c r="K139" s="72" t="s">
        <v>109</v>
      </c>
      <c r="M139" s="72"/>
      <c r="N139" s="72"/>
      <c r="O139" s="72"/>
      <c r="P139" s="72"/>
      <c r="Q139" s="11"/>
    </row>
    <row r="140" spans="1:17" s="50" customFormat="1" x14ac:dyDescent="0.3">
      <c r="A140" s="72" t="s">
        <v>148</v>
      </c>
      <c r="B140" s="72" t="s">
        <v>29</v>
      </c>
      <c r="C140" s="50">
        <v>16</v>
      </c>
      <c r="D140" s="72" t="s">
        <v>113</v>
      </c>
      <c r="E140" s="50">
        <v>1</v>
      </c>
      <c r="F140" s="72" t="s">
        <v>379</v>
      </c>
      <c r="G140" s="50">
        <v>3</v>
      </c>
      <c r="H140" s="72" t="s">
        <v>378</v>
      </c>
      <c r="I140" s="72" t="s">
        <v>585</v>
      </c>
      <c r="J140" s="50">
        <v>1</v>
      </c>
      <c r="K140" s="72" t="s">
        <v>109</v>
      </c>
      <c r="M140" s="72" t="s">
        <v>113</v>
      </c>
      <c r="N140" s="72" t="s">
        <v>652</v>
      </c>
      <c r="O140" s="72" t="s">
        <v>714</v>
      </c>
      <c r="P140" s="72" t="s">
        <v>378</v>
      </c>
      <c r="Q140" s="11"/>
    </row>
    <row r="141" spans="1:17" s="50" customFormat="1" x14ac:dyDescent="0.3">
      <c r="A141" s="72" t="s">
        <v>148</v>
      </c>
      <c r="B141" s="72" t="s">
        <v>29</v>
      </c>
      <c r="C141" s="50">
        <v>16</v>
      </c>
      <c r="D141" s="72" t="s">
        <v>113</v>
      </c>
      <c r="E141" s="50">
        <v>1</v>
      </c>
      <c r="F141" s="72" t="s">
        <v>379</v>
      </c>
      <c r="G141" s="50">
        <v>3</v>
      </c>
      <c r="H141" s="72" t="s">
        <v>378</v>
      </c>
      <c r="I141" s="72" t="s">
        <v>585</v>
      </c>
      <c r="J141" s="50">
        <v>1</v>
      </c>
      <c r="K141" s="72" t="s">
        <v>109</v>
      </c>
      <c r="M141" s="72" t="s">
        <v>113</v>
      </c>
      <c r="N141" s="72" t="s">
        <v>653</v>
      </c>
      <c r="O141" s="72" t="s">
        <v>715</v>
      </c>
      <c r="P141" s="72" t="s">
        <v>378</v>
      </c>
      <c r="Q141" s="11"/>
    </row>
    <row r="142" spans="1:17" s="50" customFormat="1" x14ac:dyDescent="0.3">
      <c r="A142" s="72" t="s">
        <v>148</v>
      </c>
      <c r="B142" s="72" t="s">
        <v>29</v>
      </c>
      <c r="C142" s="50">
        <v>16</v>
      </c>
      <c r="D142" s="72" t="s">
        <v>113</v>
      </c>
      <c r="E142" s="50">
        <v>1</v>
      </c>
      <c r="F142" s="72" t="s">
        <v>379</v>
      </c>
      <c r="G142" s="50">
        <v>3</v>
      </c>
      <c r="H142" s="72" t="s">
        <v>378</v>
      </c>
      <c r="I142" s="72" t="s">
        <v>585</v>
      </c>
      <c r="J142" s="50">
        <v>1</v>
      </c>
      <c r="K142" s="72" t="s">
        <v>109</v>
      </c>
      <c r="M142" s="72" t="s">
        <v>113</v>
      </c>
      <c r="N142" s="72" t="s">
        <v>654</v>
      </c>
      <c r="O142" s="72" t="s">
        <v>716</v>
      </c>
      <c r="P142" s="72" t="s">
        <v>378</v>
      </c>
      <c r="Q142" s="11"/>
    </row>
    <row r="143" spans="1:17" s="50" customFormat="1" x14ac:dyDescent="0.3">
      <c r="A143" s="72" t="s">
        <v>148</v>
      </c>
      <c r="B143" s="72" t="s">
        <v>29</v>
      </c>
      <c r="C143" s="50">
        <v>16</v>
      </c>
      <c r="D143" s="72" t="s">
        <v>113</v>
      </c>
      <c r="E143" s="50">
        <v>1</v>
      </c>
      <c r="F143" s="72" t="s">
        <v>379</v>
      </c>
      <c r="G143" s="50">
        <v>3</v>
      </c>
      <c r="H143" s="72" t="s">
        <v>378</v>
      </c>
      <c r="I143" s="72" t="s">
        <v>585</v>
      </c>
      <c r="J143" s="50">
        <v>1</v>
      </c>
      <c r="K143" s="72" t="s">
        <v>109</v>
      </c>
      <c r="M143" s="72" t="s">
        <v>113</v>
      </c>
      <c r="N143" s="72" t="s">
        <v>655</v>
      </c>
      <c r="O143" s="72" t="s">
        <v>717</v>
      </c>
      <c r="P143" s="72" t="s">
        <v>378</v>
      </c>
      <c r="Q143" s="11"/>
    </row>
    <row r="144" spans="1:17" s="50" customFormat="1" x14ac:dyDescent="0.3">
      <c r="A144" s="72" t="s">
        <v>148</v>
      </c>
      <c r="B144" s="72" t="s">
        <v>29</v>
      </c>
      <c r="C144" s="50">
        <v>16</v>
      </c>
      <c r="D144" s="72" t="s">
        <v>113</v>
      </c>
      <c r="E144" s="50">
        <v>1</v>
      </c>
      <c r="F144" s="72" t="s">
        <v>379</v>
      </c>
      <c r="G144" s="50">
        <v>3</v>
      </c>
      <c r="H144" s="72" t="s">
        <v>378</v>
      </c>
      <c r="I144" s="72" t="s">
        <v>585</v>
      </c>
      <c r="J144" s="50">
        <v>1</v>
      </c>
      <c r="K144" s="72" t="s">
        <v>109</v>
      </c>
      <c r="M144" s="72" t="s">
        <v>113</v>
      </c>
      <c r="N144" s="72" t="s">
        <v>656</v>
      </c>
      <c r="O144" s="72" t="s">
        <v>134</v>
      </c>
      <c r="P144" s="72" t="s">
        <v>378</v>
      </c>
      <c r="Q144" s="11"/>
    </row>
    <row r="145" spans="1:17" s="50" customFormat="1" x14ac:dyDescent="0.3">
      <c r="A145" s="72" t="s">
        <v>148</v>
      </c>
      <c r="B145" s="72" t="s">
        <v>29</v>
      </c>
      <c r="C145" s="50">
        <v>16</v>
      </c>
      <c r="D145" s="72" t="s">
        <v>113</v>
      </c>
      <c r="E145" s="50">
        <v>1</v>
      </c>
      <c r="F145" s="72" t="s">
        <v>379</v>
      </c>
      <c r="G145" s="50">
        <v>3</v>
      </c>
      <c r="H145" s="72" t="s">
        <v>378</v>
      </c>
      <c r="I145" s="72" t="s">
        <v>585</v>
      </c>
      <c r="J145" s="50">
        <v>1</v>
      </c>
      <c r="K145" s="72" t="s">
        <v>109</v>
      </c>
      <c r="M145" s="72" t="s">
        <v>113</v>
      </c>
      <c r="N145" s="72" t="s">
        <v>713</v>
      </c>
      <c r="O145" s="72" t="s">
        <v>718</v>
      </c>
      <c r="P145" s="72" t="s">
        <v>378</v>
      </c>
      <c r="Q145" s="11"/>
    </row>
    <row r="146" spans="1:17" s="50" customFormat="1" x14ac:dyDescent="0.3">
      <c r="A146" s="72" t="s">
        <v>149</v>
      </c>
      <c r="B146" s="72" t="s">
        <v>110</v>
      </c>
      <c r="C146" s="50">
        <v>2</v>
      </c>
      <c r="D146" s="72" t="s">
        <v>4</v>
      </c>
      <c r="E146" s="50">
        <v>1</v>
      </c>
      <c r="F146" s="72" t="s">
        <v>382</v>
      </c>
      <c r="G146" s="50">
        <v>1</v>
      </c>
      <c r="H146" s="72"/>
      <c r="I146" s="72"/>
      <c r="K146" s="72" t="s">
        <v>109</v>
      </c>
      <c r="M146" s="72"/>
      <c r="N146" s="72"/>
      <c r="O146" s="72"/>
      <c r="P146" s="72"/>
      <c r="Q146" s="11"/>
    </row>
    <row r="147" spans="1:17" s="50" customFormat="1" x14ac:dyDescent="0.3">
      <c r="A147" s="72" t="s">
        <v>149</v>
      </c>
      <c r="B147" s="72" t="s">
        <v>110</v>
      </c>
      <c r="C147" s="50">
        <v>3</v>
      </c>
      <c r="D147" s="72" t="s">
        <v>19</v>
      </c>
      <c r="E147" s="50">
        <v>1</v>
      </c>
      <c r="F147" s="72" t="s">
        <v>19</v>
      </c>
      <c r="G147" s="50">
        <v>2</v>
      </c>
      <c r="H147" s="72"/>
      <c r="I147" s="72"/>
      <c r="K147" s="72" t="s">
        <v>109</v>
      </c>
      <c r="M147" s="72"/>
      <c r="N147" s="72"/>
      <c r="O147" s="72"/>
      <c r="P147" s="72"/>
      <c r="Q147" s="11"/>
    </row>
    <row r="148" spans="1:17" s="50" customFormat="1" x14ac:dyDescent="0.3">
      <c r="A148" s="72" t="s">
        <v>149</v>
      </c>
      <c r="B148" s="72" t="s">
        <v>110</v>
      </c>
      <c r="C148" s="50">
        <v>4</v>
      </c>
      <c r="D148" s="72" t="s">
        <v>2</v>
      </c>
      <c r="E148" s="50">
        <v>1</v>
      </c>
      <c r="F148" s="72" t="s">
        <v>11</v>
      </c>
      <c r="G148" s="50">
        <v>6</v>
      </c>
      <c r="H148" s="72"/>
      <c r="I148" s="72"/>
      <c r="K148" s="72" t="s">
        <v>109</v>
      </c>
      <c r="M148" s="72"/>
      <c r="N148" s="72"/>
      <c r="O148" s="72"/>
      <c r="P148" s="72"/>
      <c r="Q148" s="11"/>
    </row>
    <row r="149" spans="1:17" s="50" customFormat="1" x14ac:dyDescent="0.3">
      <c r="A149" s="72" t="s">
        <v>149</v>
      </c>
      <c r="B149" s="72" t="s">
        <v>110</v>
      </c>
      <c r="C149" s="50">
        <v>5</v>
      </c>
      <c r="D149" s="72" t="s">
        <v>3</v>
      </c>
      <c r="E149" s="50">
        <v>1</v>
      </c>
      <c r="F149" s="72" t="s">
        <v>305</v>
      </c>
      <c r="G149" s="50">
        <v>7</v>
      </c>
      <c r="H149" s="72"/>
      <c r="I149" s="72"/>
      <c r="K149" s="72" t="s">
        <v>109</v>
      </c>
      <c r="M149" s="72"/>
      <c r="N149" s="72"/>
      <c r="O149" s="72"/>
      <c r="P149" s="72"/>
      <c r="Q149" s="11"/>
    </row>
    <row r="150" spans="1:17" s="50" customFormat="1" x14ac:dyDescent="0.3">
      <c r="A150" s="72" t="s">
        <v>149</v>
      </c>
      <c r="B150" s="72" t="s">
        <v>110</v>
      </c>
      <c r="C150" s="50">
        <v>7</v>
      </c>
      <c r="D150" s="72" t="s">
        <v>366</v>
      </c>
      <c r="E150" s="50">
        <v>1</v>
      </c>
      <c r="F150" s="72" t="s">
        <v>12</v>
      </c>
      <c r="G150" s="50">
        <v>8</v>
      </c>
      <c r="H150" s="72"/>
      <c r="I150" s="72"/>
      <c r="K150" s="72" t="s">
        <v>109</v>
      </c>
      <c r="M150" s="72"/>
      <c r="N150" s="72"/>
      <c r="O150" s="72"/>
      <c r="P150" s="72"/>
      <c r="Q150" s="11"/>
    </row>
    <row r="151" spans="1:17" s="50" customFormat="1" x14ac:dyDescent="0.3">
      <c r="A151" s="72" t="s">
        <v>149</v>
      </c>
      <c r="B151" s="72" t="s">
        <v>110</v>
      </c>
      <c r="C151" s="50">
        <v>11</v>
      </c>
      <c r="D151" s="72" t="s">
        <v>370</v>
      </c>
      <c r="E151" s="50">
        <v>1</v>
      </c>
      <c r="F151" s="72" t="s">
        <v>383</v>
      </c>
      <c r="G151" s="50">
        <v>9</v>
      </c>
      <c r="H151" s="72"/>
      <c r="I151" s="72"/>
      <c r="K151" s="72" t="s">
        <v>109</v>
      </c>
      <c r="M151" s="72"/>
      <c r="N151" s="72"/>
      <c r="O151" s="72"/>
      <c r="P151" s="72"/>
      <c r="Q151" s="11"/>
    </row>
    <row r="152" spans="1:17" s="50" customFormat="1" x14ac:dyDescent="0.3">
      <c r="A152" s="72" t="s">
        <v>149</v>
      </c>
      <c r="B152" s="72" t="s">
        <v>110</v>
      </c>
      <c r="C152" s="50">
        <v>12</v>
      </c>
      <c r="D152" s="72" t="s">
        <v>371</v>
      </c>
      <c r="E152" s="50">
        <v>1</v>
      </c>
      <c r="F152" s="72" t="s">
        <v>376</v>
      </c>
      <c r="G152" s="50">
        <v>10</v>
      </c>
      <c r="H152" s="72"/>
      <c r="I152" s="72"/>
      <c r="K152" s="72" t="s">
        <v>109</v>
      </c>
      <c r="M152" s="72"/>
      <c r="N152" s="72"/>
      <c r="O152" s="72"/>
      <c r="P152" s="72"/>
      <c r="Q152" s="11"/>
    </row>
    <row r="153" spans="1:17" s="50" customFormat="1" x14ac:dyDescent="0.3">
      <c r="A153" s="72" t="s">
        <v>149</v>
      </c>
      <c r="B153" s="72" t="s">
        <v>110</v>
      </c>
      <c r="C153" s="50">
        <v>13</v>
      </c>
      <c r="D153" s="72" t="s">
        <v>372</v>
      </c>
      <c r="E153" s="50">
        <v>1</v>
      </c>
      <c r="F153" s="72" t="s">
        <v>377</v>
      </c>
      <c r="G153" s="50">
        <v>11</v>
      </c>
      <c r="H153" s="72"/>
      <c r="I153" s="72"/>
      <c r="K153" s="72" t="s">
        <v>109</v>
      </c>
      <c r="M153" s="72"/>
      <c r="N153" s="72"/>
      <c r="O153" s="72"/>
      <c r="P153" s="72"/>
      <c r="Q153" s="11"/>
    </row>
    <row r="154" spans="1:17" s="50" customFormat="1" x14ac:dyDescent="0.3">
      <c r="A154" s="72" t="s">
        <v>149</v>
      </c>
      <c r="B154" s="72" t="s">
        <v>110</v>
      </c>
      <c r="C154" s="50">
        <v>14</v>
      </c>
      <c r="D154" s="72" t="s">
        <v>373</v>
      </c>
      <c r="E154" s="50">
        <v>1</v>
      </c>
      <c r="F154" s="72" t="s">
        <v>381</v>
      </c>
      <c r="G154" s="50">
        <v>4</v>
      </c>
      <c r="H154" s="72"/>
      <c r="I154" s="72"/>
      <c r="K154" s="72" t="s">
        <v>109</v>
      </c>
      <c r="M154" s="72"/>
      <c r="N154" s="72"/>
      <c r="O154" s="72"/>
      <c r="P154" s="72"/>
      <c r="Q154" s="11"/>
    </row>
    <row r="155" spans="1:17" s="50" customFormat="1" x14ac:dyDescent="0.3">
      <c r="A155" s="72" t="s">
        <v>149</v>
      </c>
      <c r="B155" s="72" t="s">
        <v>110</v>
      </c>
      <c r="C155" s="50">
        <v>15</v>
      </c>
      <c r="D155" s="72" t="s">
        <v>374</v>
      </c>
      <c r="E155" s="50">
        <v>1</v>
      </c>
      <c r="F155" s="72" t="s">
        <v>380</v>
      </c>
      <c r="G155" s="50">
        <v>5</v>
      </c>
      <c r="H155" s="72"/>
      <c r="I155" s="72"/>
      <c r="K155" s="72" t="s">
        <v>109</v>
      </c>
      <c r="M155" s="72"/>
      <c r="N155" s="72"/>
      <c r="O155" s="72"/>
      <c r="P155" s="72"/>
      <c r="Q155" s="11"/>
    </row>
    <row r="156" spans="1:17" s="50" customFormat="1" x14ac:dyDescent="0.3">
      <c r="A156" s="72" t="s">
        <v>149</v>
      </c>
      <c r="B156" s="72" t="s">
        <v>110</v>
      </c>
      <c r="C156" s="50">
        <v>16</v>
      </c>
      <c r="D156" s="72" t="s">
        <v>113</v>
      </c>
      <c r="E156" s="50">
        <v>1</v>
      </c>
      <c r="F156" s="72" t="s">
        <v>379</v>
      </c>
      <c r="G156" s="50">
        <v>3</v>
      </c>
      <c r="H156" s="72" t="s">
        <v>796</v>
      </c>
      <c r="I156" s="72" t="s">
        <v>586</v>
      </c>
      <c r="J156" s="50">
        <v>1</v>
      </c>
      <c r="K156" s="72" t="s">
        <v>109</v>
      </c>
      <c r="M156" s="72" t="s">
        <v>113</v>
      </c>
      <c r="N156" s="72" t="s">
        <v>652</v>
      </c>
      <c r="O156" s="72" t="s">
        <v>714</v>
      </c>
      <c r="P156" s="72" t="s">
        <v>796</v>
      </c>
      <c r="Q156" s="11"/>
    </row>
    <row r="157" spans="1:17" s="50" customFormat="1" x14ac:dyDescent="0.3">
      <c r="A157" s="72" t="s">
        <v>149</v>
      </c>
      <c r="B157" s="72" t="s">
        <v>110</v>
      </c>
      <c r="C157" s="50">
        <v>16</v>
      </c>
      <c r="D157" s="72" t="s">
        <v>113</v>
      </c>
      <c r="E157" s="50">
        <v>1</v>
      </c>
      <c r="F157" s="72" t="s">
        <v>379</v>
      </c>
      <c r="G157" s="50">
        <v>3</v>
      </c>
      <c r="H157" s="72" t="s">
        <v>796</v>
      </c>
      <c r="I157" s="72" t="s">
        <v>586</v>
      </c>
      <c r="J157" s="50">
        <v>1</v>
      </c>
      <c r="K157" s="72" t="s">
        <v>109</v>
      </c>
      <c r="M157" s="72" t="s">
        <v>113</v>
      </c>
      <c r="N157" s="72" t="s">
        <v>653</v>
      </c>
      <c r="O157" s="72" t="s">
        <v>715</v>
      </c>
      <c r="P157" s="72" t="s">
        <v>796</v>
      </c>
      <c r="Q157" s="11"/>
    </row>
    <row r="158" spans="1:17" s="50" customFormat="1" x14ac:dyDescent="0.3">
      <c r="A158" s="72" t="s">
        <v>149</v>
      </c>
      <c r="B158" s="72" t="s">
        <v>110</v>
      </c>
      <c r="C158" s="50">
        <v>16</v>
      </c>
      <c r="D158" s="72" t="s">
        <v>113</v>
      </c>
      <c r="E158" s="50">
        <v>1</v>
      </c>
      <c r="F158" s="72" t="s">
        <v>379</v>
      </c>
      <c r="G158" s="50">
        <v>3</v>
      </c>
      <c r="H158" s="72" t="s">
        <v>796</v>
      </c>
      <c r="I158" s="72" t="s">
        <v>586</v>
      </c>
      <c r="J158" s="50">
        <v>1</v>
      </c>
      <c r="K158" s="72" t="s">
        <v>109</v>
      </c>
      <c r="M158" s="72" t="s">
        <v>113</v>
      </c>
      <c r="N158" s="72" t="s">
        <v>654</v>
      </c>
      <c r="O158" s="72" t="s">
        <v>716</v>
      </c>
      <c r="P158" s="72" t="s">
        <v>796</v>
      </c>
      <c r="Q158" s="11"/>
    </row>
    <row r="159" spans="1:17" s="50" customFormat="1" x14ac:dyDescent="0.3">
      <c r="A159" s="72" t="s">
        <v>149</v>
      </c>
      <c r="B159" s="72" t="s">
        <v>110</v>
      </c>
      <c r="C159" s="50">
        <v>16</v>
      </c>
      <c r="D159" s="72" t="s">
        <v>113</v>
      </c>
      <c r="E159" s="50">
        <v>1</v>
      </c>
      <c r="F159" s="72" t="s">
        <v>379</v>
      </c>
      <c r="G159" s="50">
        <v>3</v>
      </c>
      <c r="H159" s="72" t="s">
        <v>796</v>
      </c>
      <c r="I159" s="72" t="s">
        <v>586</v>
      </c>
      <c r="J159" s="50">
        <v>1</v>
      </c>
      <c r="K159" s="72" t="s">
        <v>109</v>
      </c>
      <c r="M159" s="72" t="s">
        <v>113</v>
      </c>
      <c r="N159" s="72" t="s">
        <v>655</v>
      </c>
      <c r="O159" s="72" t="s">
        <v>717</v>
      </c>
      <c r="P159" s="72" t="s">
        <v>796</v>
      </c>
      <c r="Q159" s="11"/>
    </row>
    <row r="160" spans="1:17" s="50" customFormat="1" x14ac:dyDescent="0.3">
      <c r="A160" s="72" t="s">
        <v>149</v>
      </c>
      <c r="B160" s="72" t="s">
        <v>110</v>
      </c>
      <c r="C160" s="50">
        <v>16</v>
      </c>
      <c r="D160" s="72" t="s">
        <v>113</v>
      </c>
      <c r="E160" s="50">
        <v>1</v>
      </c>
      <c r="F160" s="72" t="s">
        <v>379</v>
      </c>
      <c r="G160" s="50">
        <v>3</v>
      </c>
      <c r="H160" s="72" t="s">
        <v>796</v>
      </c>
      <c r="I160" s="72" t="s">
        <v>586</v>
      </c>
      <c r="J160" s="50">
        <v>1</v>
      </c>
      <c r="K160" s="72" t="s">
        <v>109</v>
      </c>
      <c r="M160" s="72" t="s">
        <v>113</v>
      </c>
      <c r="N160" s="72" t="s">
        <v>656</v>
      </c>
      <c r="O160" s="72" t="s">
        <v>134</v>
      </c>
      <c r="P160" s="72" t="s">
        <v>796</v>
      </c>
      <c r="Q160" s="11"/>
    </row>
    <row r="161" spans="1:17" s="50" customFormat="1" x14ac:dyDescent="0.3">
      <c r="A161" s="72" t="s">
        <v>149</v>
      </c>
      <c r="B161" s="72" t="s">
        <v>110</v>
      </c>
      <c r="C161" s="50">
        <v>16</v>
      </c>
      <c r="D161" s="72" t="s">
        <v>113</v>
      </c>
      <c r="E161" s="50">
        <v>1</v>
      </c>
      <c r="F161" s="72" t="s">
        <v>379</v>
      </c>
      <c r="G161" s="50">
        <v>3</v>
      </c>
      <c r="H161" s="72" t="s">
        <v>796</v>
      </c>
      <c r="I161" s="72" t="s">
        <v>586</v>
      </c>
      <c r="J161" s="50">
        <v>1</v>
      </c>
      <c r="K161" s="72" t="s">
        <v>109</v>
      </c>
      <c r="M161" s="72" t="s">
        <v>113</v>
      </c>
      <c r="N161" s="72" t="s">
        <v>713</v>
      </c>
      <c r="O161" s="72" t="s">
        <v>718</v>
      </c>
      <c r="P161" s="72" t="s">
        <v>796</v>
      </c>
      <c r="Q161" s="11"/>
    </row>
    <row r="162" spans="1:17" s="50" customFormat="1" x14ac:dyDescent="0.3">
      <c r="A162" s="72" t="s">
        <v>150</v>
      </c>
      <c r="B162" s="72" t="s">
        <v>116</v>
      </c>
      <c r="C162" s="50">
        <v>2</v>
      </c>
      <c r="D162" s="72" t="s">
        <v>4</v>
      </c>
      <c r="E162" s="50">
        <v>1</v>
      </c>
      <c r="F162" s="72" t="s">
        <v>382</v>
      </c>
      <c r="G162" s="50">
        <v>1</v>
      </c>
      <c r="H162" s="72"/>
      <c r="I162" s="72"/>
      <c r="K162" s="72" t="s">
        <v>109</v>
      </c>
      <c r="M162" s="72"/>
      <c r="N162" s="72"/>
      <c r="O162" s="72"/>
      <c r="P162" s="72"/>
      <c r="Q162" s="11"/>
    </row>
    <row r="163" spans="1:17" s="50" customFormat="1" x14ac:dyDescent="0.3">
      <c r="A163" s="72" t="s">
        <v>150</v>
      </c>
      <c r="B163" s="72" t="s">
        <v>116</v>
      </c>
      <c r="C163" s="50">
        <v>3</v>
      </c>
      <c r="D163" s="72" t="s">
        <v>19</v>
      </c>
      <c r="E163" s="50">
        <v>1</v>
      </c>
      <c r="F163" s="72" t="s">
        <v>19</v>
      </c>
      <c r="G163" s="50">
        <v>2</v>
      </c>
      <c r="H163" s="72"/>
      <c r="I163" s="72"/>
      <c r="K163" s="72" t="s">
        <v>109</v>
      </c>
      <c r="M163" s="72"/>
      <c r="N163" s="72"/>
      <c r="O163" s="72"/>
      <c r="P163" s="72"/>
      <c r="Q163" s="11"/>
    </row>
    <row r="164" spans="1:17" s="50" customFormat="1" x14ac:dyDescent="0.3">
      <c r="A164" s="72" t="s">
        <v>150</v>
      </c>
      <c r="B164" s="72" t="s">
        <v>116</v>
      </c>
      <c r="C164" s="50">
        <v>4</v>
      </c>
      <c r="D164" s="72" t="s">
        <v>2</v>
      </c>
      <c r="E164" s="50">
        <v>1</v>
      </c>
      <c r="F164" s="72" t="s">
        <v>11</v>
      </c>
      <c r="G164" s="50">
        <v>6</v>
      </c>
      <c r="H164" s="72"/>
      <c r="I164" s="72"/>
      <c r="K164" s="72" t="s">
        <v>109</v>
      </c>
      <c r="M164" s="72"/>
      <c r="N164" s="72"/>
      <c r="O164" s="72"/>
      <c r="P164" s="72"/>
      <c r="Q164" s="11"/>
    </row>
    <row r="165" spans="1:17" s="50" customFormat="1" x14ac:dyDescent="0.3">
      <c r="A165" s="72" t="s">
        <v>150</v>
      </c>
      <c r="B165" s="72" t="s">
        <v>116</v>
      </c>
      <c r="C165" s="50">
        <v>5</v>
      </c>
      <c r="D165" s="72" t="s">
        <v>3</v>
      </c>
      <c r="E165" s="50">
        <v>1</v>
      </c>
      <c r="F165" s="72" t="s">
        <v>305</v>
      </c>
      <c r="G165" s="50">
        <v>7</v>
      </c>
      <c r="H165" s="72"/>
      <c r="I165" s="72"/>
      <c r="K165" s="72" t="s">
        <v>109</v>
      </c>
      <c r="M165" s="72"/>
      <c r="N165" s="72"/>
      <c r="O165" s="72"/>
      <c r="P165" s="72"/>
      <c r="Q165" s="11"/>
    </row>
    <row r="166" spans="1:17" s="50" customFormat="1" x14ac:dyDescent="0.3">
      <c r="A166" s="72" t="s">
        <v>150</v>
      </c>
      <c r="B166" s="72" t="s">
        <v>116</v>
      </c>
      <c r="C166" s="50">
        <v>7</v>
      </c>
      <c r="D166" s="72" t="s">
        <v>366</v>
      </c>
      <c r="E166" s="50">
        <v>1</v>
      </c>
      <c r="F166" s="72" t="s">
        <v>12</v>
      </c>
      <c r="G166" s="50">
        <v>8</v>
      </c>
      <c r="H166" s="72"/>
      <c r="I166" s="72"/>
      <c r="K166" s="72" t="s">
        <v>109</v>
      </c>
      <c r="M166" s="72"/>
      <c r="N166" s="72"/>
      <c r="O166" s="72"/>
      <c r="P166" s="72"/>
      <c r="Q166" s="11"/>
    </row>
    <row r="167" spans="1:17" s="50" customFormat="1" x14ac:dyDescent="0.3">
      <c r="A167" s="72" t="s">
        <v>150</v>
      </c>
      <c r="B167" s="72" t="s">
        <v>116</v>
      </c>
      <c r="C167" s="50">
        <v>11</v>
      </c>
      <c r="D167" s="72" t="s">
        <v>370</v>
      </c>
      <c r="E167" s="50">
        <v>1</v>
      </c>
      <c r="F167" s="72" t="s">
        <v>383</v>
      </c>
      <c r="G167" s="50">
        <v>9</v>
      </c>
      <c r="H167" s="72"/>
      <c r="I167" s="72"/>
      <c r="K167" s="72" t="s">
        <v>109</v>
      </c>
      <c r="M167" s="72"/>
      <c r="N167" s="72"/>
      <c r="O167" s="72"/>
      <c r="P167" s="72"/>
      <c r="Q167" s="11"/>
    </row>
    <row r="168" spans="1:17" s="50" customFormat="1" x14ac:dyDescent="0.3">
      <c r="A168" s="72" t="s">
        <v>150</v>
      </c>
      <c r="B168" s="72" t="s">
        <v>116</v>
      </c>
      <c r="C168" s="50">
        <v>12</v>
      </c>
      <c r="D168" s="72" t="s">
        <v>371</v>
      </c>
      <c r="E168" s="50">
        <v>1</v>
      </c>
      <c r="F168" s="72" t="s">
        <v>376</v>
      </c>
      <c r="G168" s="50">
        <v>10</v>
      </c>
      <c r="H168" s="72"/>
      <c r="I168" s="72"/>
      <c r="K168" s="72" t="s">
        <v>109</v>
      </c>
      <c r="M168" s="72"/>
      <c r="N168" s="72"/>
      <c r="O168" s="72"/>
      <c r="P168" s="72"/>
      <c r="Q168" s="11"/>
    </row>
    <row r="169" spans="1:17" s="50" customFormat="1" x14ac:dyDescent="0.3">
      <c r="A169" s="72" t="s">
        <v>150</v>
      </c>
      <c r="B169" s="72" t="s">
        <v>116</v>
      </c>
      <c r="C169" s="50">
        <v>13</v>
      </c>
      <c r="D169" s="72" t="s">
        <v>372</v>
      </c>
      <c r="E169" s="50">
        <v>1</v>
      </c>
      <c r="F169" s="72" t="s">
        <v>377</v>
      </c>
      <c r="G169" s="50">
        <v>11</v>
      </c>
      <c r="H169" s="72"/>
      <c r="I169" s="72"/>
      <c r="K169" s="72" t="s">
        <v>109</v>
      </c>
      <c r="M169" s="72"/>
      <c r="N169" s="72"/>
      <c r="O169" s="72"/>
      <c r="P169" s="72"/>
      <c r="Q169" s="11"/>
    </row>
    <row r="170" spans="1:17" s="50" customFormat="1" x14ac:dyDescent="0.3">
      <c r="A170" s="72" t="s">
        <v>150</v>
      </c>
      <c r="B170" s="72" t="s">
        <v>116</v>
      </c>
      <c r="C170" s="50">
        <v>14</v>
      </c>
      <c r="D170" s="72" t="s">
        <v>373</v>
      </c>
      <c r="E170" s="50">
        <v>1</v>
      </c>
      <c r="F170" s="72" t="s">
        <v>381</v>
      </c>
      <c r="G170" s="50">
        <v>4</v>
      </c>
      <c r="H170" s="72"/>
      <c r="I170" s="72"/>
      <c r="K170" s="72" t="s">
        <v>109</v>
      </c>
      <c r="M170" s="72"/>
      <c r="N170" s="72"/>
      <c r="O170" s="72"/>
      <c r="P170" s="72"/>
      <c r="Q170" s="11"/>
    </row>
    <row r="171" spans="1:17" s="50" customFormat="1" x14ac:dyDescent="0.3">
      <c r="A171" s="72" t="s">
        <v>150</v>
      </c>
      <c r="B171" s="72" t="s">
        <v>116</v>
      </c>
      <c r="C171" s="50">
        <v>15</v>
      </c>
      <c r="D171" s="72" t="s">
        <v>374</v>
      </c>
      <c r="E171" s="50">
        <v>1</v>
      </c>
      <c r="F171" s="72" t="s">
        <v>380</v>
      </c>
      <c r="G171" s="50">
        <v>5</v>
      </c>
      <c r="H171" s="72"/>
      <c r="I171" s="72"/>
      <c r="K171" s="72" t="s">
        <v>109</v>
      </c>
      <c r="M171" s="72"/>
      <c r="N171" s="72"/>
      <c r="O171" s="72"/>
      <c r="P171" s="72"/>
      <c r="Q171" s="11"/>
    </row>
    <row r="172" spans="1:17" s="50" customFormat="1" x14ac:dyDescent="0.3">
      <c r="A172" s="72" t="s">
        <v>150</v>
      </c>
      <c r="B172" s="72" t="s">
        <v>116</v>
      </c>
      <c r="C172" s="50">
        <v>16</v>
      </c>
      <c r="D172" s="72" t="s">
        <v>113</v>
      </c>
      <c r="E172" s="50">
        <v>1</v>
      </c>
      <c r="F172" s="72" t="s">
        <v>379</v>
      </c>
      <c r="G172" s="50">
        <v>3</v>
      </c>
      <c r="H172" s="72" t="s">
        <v>416</v>
      </c>
      <c r="I172" s="72" t="s">
        <v>587</v>
      </c>
      <c r="J172" s="50">
        <v>1</v>
      </c>
      <c r="K172" s="72" t="s">
        <v>109</v>
      </c>
      <c r="M172" s="72" t="s">
        <v>113</v>
      </c>
      <c r="N172" s="72" t="s">
        <v>652</v>
      </c>
      <c r="O172" s="72" t="s">
        <v>714</v>
      </c>
      <c r="P172" s="72" t="s">
        <v>416</v>
      </c>
      <c r="Q172" s="11"/>
    </row>
    <row r="173" spans="1:17" s="50" customFormat="1" x14ac:dyDescent="0.3">
      <c r="A173" s="72" t="s">
        <v>150</v>
      </c>
      <c r="B173" s="72" t="s">
        <v>116</v>
      </c>
      <c r="C173" s="50">
        <v>16</v>
      </c>
      <c r="D173" s="72" t="s">
        <v>113</v>
      </c>
      <c r="E173" s="50">
        <v>1</v>
      </c>
      <c r="F173" s="72" t="s">
        <v>379</v>
      </c>
      <c r="G173" s="50">
        <v>3</v>
      </c>
      <c r="H173" s="72" t="s">
        <v>416</v>
      </c>
      <c r="I173" s="72" t="s">
        <v>587</v>
      </c>
      <c r="J173" s="50">
        <v>1</v>
      </c>
      <c r="K173" s="72" t="s">
        <v>109</v>
      </c>
      <c r="M173" s="72" t="s">
        <v>113</v>
      </c>
      <c r="N173" s="72" t="s">
        <v>653</v>
      </c>
      <c r="O173" s="72" t="s">
        <v>715</v>
      </c>
      <c r="P173" s="72" t="s">
        <v>416</v>
      </c>
      <c r="Q173" s="11"/>
    </row>
    <row r="174" spans="1:17" s="50" customFormat="1" x14ac:dyDescent="0.3">
      <c r="A174" s="72" t="s">
        <v>150</v>
      </c>
      <c r="B174" s="72" t="s">
        <v>116</v>
      </c>
      <c r="C174" s="50">
        <v>16</v>
      </c>
      <c r="D174" s="72" t="s">
        <v>113</v>
      </c>
      <c r="E174" s="50">
        <v>1</v>
      </c>
      <c r="F174" s="72" t="s">
        <v>379</v>
      </c>
      <c r="G174" s="50">
        <v>3</v>
      </c>
      <c r="H174" s="72" t="s">
        <v>416</v>
      </c>
      <c r="I174" s="72" t="s">
        <v>587</v>
      </c>
      <c r="J174" s="50">
        <v>1</v>
      </c>
      <c r="K174" s="72" t="s">
        <v>109</v>
      </c>
      <c r="M174" s="72" t="s">
        <v>113</v>
      </c>
      <c r="N174" s="72" t="s">
        <v>654</v>
      </c>
      <c r="O174" s="72" t="s">
        <v>716</v>
      </c>
      <c r="P174" s="72" t="s">
        <v>416</v>
      </c>
      <c r="Q174" s="11"/>
    </row>
    <row r="175" spans="1:17" s="50" customFormat="1" x14ac:dyDescent="0.3">
      <c r="A175" s="72" t="s">
        <v>150</v>
      </c>
      <c r="B175" s="72" t="s">
        <v>116</v>
      </c>
      <c r="C175" s="50">
        <v>16</v>
      </c>
      <c r="D175" s="72" t="s">
        <v>113</v>
      </c>
      <c r="E175" s="50">
        <v>1</v>
      </c>
      <c r="F175" s="72" t="s">
        <v>379</v>
      </c>
      <c r="G175" s="50">
        <v>3</v>
      </c>
      <c r="H175" s="72" t="s">
        <v>416</v>
      </c>
      <c r="I175" s="72" t="s">
        <v>587</v>
      </c>
      <c r="J175" s="50">
        <v>1</v>
      </c>
      <c r="K175" s="72" t="s">
        <v>109</v>
      </c>
      <c r="M175" s="72" t="s">
        <v>113</v>
      </c>
      <c r="N175" s="72" t="s">
        <v>655</v>
      </c>
      <c r="O175" s="72" t="s">
        <v>717</v>
      </c>
      <c r="P175" s="72" t="s">
        <v>416</v>
      </c>
      <c r="Q175" s="11"/>
    </row>
    <row r="176" spans="1:17" s="50" customFormat="1" x14ac:dyDescent="0.3">
      <c r="A176" s="72" t="s">
        <v>150</v>
      </c>
      <c r="B176" s="72" t="s">
        <v>116</v>
      </c>
      <c r="C176" s="50">
        <v>16</v>
      </c>
      <c r="D176" s="72" t="s">
        <v>113</v>
      </c>
      <c r="E176" s="50">
        <v>1</v>
      </c>
      <c r="F176" s="72" t="s">
        <v>379</v>
      </c>
      <c r="G176" s="50">
        <v>3</v>
      </c>
      <c r="H176" s="72" t="s">
        <v>416</v>
      </c>
      <c r="I176" s="72" t="s">
        <v>587</v>
      </c>
      <c r="J176" s="50">
        <v>1</v>
      </c>
      <c r="K176" s="72" t="s">
        <v>109</v>
      </c>
      <c r="M176" s="72" t="s">
        <v>113</v>
      </c>
      <c r="N176" s="72" t="s">
        <v>656</v>
      </c>
      <c r="O176" s="72" t="s">
        <v>134</v>
      </c>
      <c r="P176" s="72" t="s">
        <v>416</v>
      </c>
      <c r="Q176" s="11"/>
    </row>
    <row r="177" spans="1:17" s="50" customFormat="1" x14ac:dyDescent="0.3">
      <c r="A177" s="72" t="s">
        <v>150</v>
      </c>
      <c r="B177" s="72" t="s">
        <v>116</v>
      </c>
      <c r="C177" s="50">
        <v>16</v>
      </c>
      <c r="D177" s="72" t="s">
        <v>113</v>
      </c>
      <c r="E177" s="50">
        <v>1</v>
      </c>
      <c r="F177" s="72" t="s">
        <v>379</v>
      </c>
      <c r="G177" s="50">
        <v>3</v>
      </c>
      <c r="H177" s="72" t="s">
        <v>416</v>
      </c>
      <c r="I177" s="72" t="s">
        <v>587</v>
      </c>
      <c r="J177" s="50">
        <v>1</v>
      </c>
      <c r="K177" s="72" t="s">
        <v>109</v>
      </c>
      <c r="M177" s="72" t="s">
        <v>113</v>
      </c>
      <c r="N177" s="72" t="s">
        <v>713</v>
      </c>
      <c r="O177" s="72" t="s">
        <v>718</v>
      </c>
      <c r="P177" s="72" t="s">
        <v>416</v>
      </c>
      <c r="Q177" s="11"/>
    </row>
    <row r="178" spans="1:17" s="50" customFormat="1" x14ac:dyDescent="0.3">
      <c r="A178" s="72" t="s">
        <v>151</v>
      </c>
      <c r="B178" s="72" t="s">
        <v>123</v>
      </c>
      <c r="C178" s="50">
        <v>2</v>
      </c>
      <c r="D178" s="72" t="s">
        <v>4</v>
      </c>
      <c r="E178" s="50">
        <v>1</v>
      </c>
      <c r="F178" s="72" t="s">
        <v>382</v>
      </c>
      <c r="G178" s="50">
        <v>1</v>
      </c>
      <c r="H178" s="72"/>
      <c r="I178" s="72"/>
      <c r="K178" s="72" t="s">
        <v>109</v>
      </c>
      <c r="M178" s="72"/>
      <c r="N178" s="72"/>
      <c r="O178" s="72"/>
      <c r="P178" s="72"/>
      <c r="Q178" s="11"/>
    </row>
    <row r="179" spans="1:17" s="50" customFormat="1" x14ac:dyDescent="0.3">
      <c r="A179" s="72" t="s">
        <v>151</v>
      </c>
      <c r="B179" s="72" t="s">
        <v>123</v>
      </c>
      <c r="C179" s="50">
        <v>3</v>
      </c>
      <c r="D179" s="72" t="s">
        <v>19</v>
      </c>
      <c r="E179" s="50">
        <v>1</v>
      </c>
      <c r="F179" s="72" t="s">
        <v>19</v>
      </c>
      <c r="G179" s="50">
        <v>2</v>
      </c>
      <c r="H179" s="72"/>
      <c r="I179" s="72"/>
      <c r="K179" s="72" t="s">
        <v>109</v>
      </c>
      <c r="M179" s="72"/>
      <c r="N179" s="72"/>
      <c r="O179" s="72"/>
      <c r="P179" s="72"/>
      <c r="Q179" s="11"/>
    </row>
    <row r="180" spans="1:17" s="50" customFormat="1" x14ac:dyDescent="0.3">
      <c r="A180" s="72" t="s">
        <v>151</v>
      </c>
      <c r="B180" s="72" t="s">
        <v>123</v>
      </c>
      <c r="C180" s="50">
        <v>4</v>
      </c>
      <c r="D180" s="72" t="s">
        <v>2</v>
      </c>
      <c r="E180" s="50">
        <v>1</v>
      </c>
      <c r="F180" s="72" t="s">
        <v>11</v>
      </c>
      <c r="G180" s="50">
        <v>6</v>
      </c>
      <c r="H180" s="72"/>
      <c r="I180" s="72"/>
      <c r="K180" s="72" t="s">
        <v>109</v>
      </c>
      <c r="M180" s="72"/>
      <c r="N180" s="72"/>
      <c r="O180" s="72"/>
      <c r="P180" s="72"/>
      <c r="Q180" s="11"/>
    </row>
    <row r="181" spans="1:17" s="50" customFormat="1" x14ac:dyDescent="0.3">
      <c r="A181" s="72" t="s">
        <v>151</v>
      </c>
      <c r="B181" s="72" t="s">
        <v>123</v>
      </c>
      <c r="C181" s="50">
        <v>5</v>
      </c>
      <c r="D181" s="72" t="s">
        <v>3</v>
      </c>
      <c r="E181" s="50">
        <v>1</v>
      </c>
      <c r="F181" s="72" t="s">
        <v>305</v>
      </c>
      <c r="G181" s="50">
        <v>7</v>
      </c>
      <c r="H181" s="72"/>
      <c r="I181" s="72"/>
      <c r="K181" s="72" t="s">
        <v>109</v>
      </c>
      <c r="M181" s="72"/>
      <c r="N181" s="72"/>
      <c r="O181" s="72"/>
      <c r="P181" s="72"/>
      <c r="Q181" s="11"/>
    </row>
    <row r="182" spans="1:17" s="50" customFormat="1" x14ac:dyDescent="0.3">
      <c r="A182" s="72" t="s">
        <v>151</v>
      </c>
      <c r="B182" s="72" t="s">
        <v>123</v>
      </c>
      <c r="C182" s="50">
        <v>7</v>
      </c>
      <c r="D182" s="72" t="s">
        <v>366</v>
      </c>
      <c r="E182" s="50">
        <v>1</v>
      </c>
      <c r="F182" s="72" t="s">
        <v>12</v>
      </c>
      <c r="G182" s="50">
        <v>8</v>
      </c>
      <c r="H182" s="72"/>
      <c r="I182" s="72"/>
      <c r="K182" s="72" t="s">
        <v>109</v>
      </c>
      <c r="M182" s="72"/>
      <c r="N182" s="72"/>
      <c r="O182" s="72"/>
      <c r="P182" s="72"/>
      <c r="Q182" s="11"/>
    </row>
    <row r="183" spans="1:17" s="50" customFormat="1" x14ac:dyDescent="0.3">
      <c r="A183" s="72" t="s">
        <v>151</v>
      </c>
      <c r="B183" s="72" t="s">
        <v>123</v>
      </c>
      <c r="C183" s="50">
        <v>11</v>
      </c>
      <c r="D183" s="72" t="s">
        <v>370</v>
      </c>
      <c r="E183" s="50">
        <v>1</v>
      </c>
      <c r="F183" s="72" t="s">
        <v>383</v>
      </c>
      <c r="G183" s="50">
        <v>9</v>
      </c>
      <c r="H183" s="72"/>
      <c r="I183" s="72"/>
      <c r="K183" s="72" t="s">
        <v>109</v>
      </c>
      <c r="M183" s="72"/>
      <c r="N183" s="72"/>
      <c r="O183" s="72"/>
      <c r="P183" s="72"/>
      <c r="Q183" s="11"/>
    </row>
    <row r="184" spans="1:17" s="50" customFormat="1" x14ac:dyDescent="0.3">
      <c r="A184" s="72" t="s">
        <v>151</v>
      </c>
      <c r="B184" s="72" t="s">
        <v>123</v>
      </c>
      <c r="C184" s="50">
        <v>12</v>
      </c>
      <c r="D184" s="72" t="s">
        <v>371</v>
      </c>
      <c r="E184" s="50">
        <v>1</v>
      </c>
      <c r="F184" s="72" t="s">
        <v>376</v>
      </c>
      <c r="G184" s="50">
        <v>10</v>
      </c>
      <c r="H184" s="72"/>
      <c r="I184" s="72"/>
      <c r="K184" s="72" t="s">
        <v>109</v>
      </c>
      <c r="M184" s="72"/>
      <c r="N184" s="72"/>
      <c r="O184" s="72"/>
      <c r="P184" s="72"/>
      <c r="Q184" s="11"/>
    </row>
    <row r="185" spans="1:17" s="50" customFormat="1" ht="20.399999999999999" x14ac:dyDescent="0.3">
      <c r="A185" s="72" t="s">
        <v>151</v>
      </c>
      <c r="B185" s="72" t="s">
        <v>123</v>
      </c>
      <c r="C185" s="50">
        <v>13</v>
      </c>
      <c r="D185" s="72" t="s">
        <v>372</v>
      </c>
      <c r="E185" s="50">
        <v>1</v>
      </c>
      <c r="F185" s="72" t="s">
        <v>377</v>
      </c>
      <c r="G185" s="50">
        <v>11</v>
      </c>
      <c r="H185" s="72"/>
      <c r="I185" s="72"/>
      <c r="K185" s="72" t="s">
        <v>109</v>
      </c>
      <c r="M185" s="72"/>
      <c r="N185" s="72"/>
      <c r="O185" s="72"/>
      <c r="P185" s="72"/>
      <c r="Q185" s="11"/>
    </row>
    <row r="186" spans="1:17" s="50" customFormat="1" ht="20.399999999999999" x14ac:dyDescent="0.3">
      <c r="A186" s="72" t="s">
        <v>151</v>
      </c>
      <c r="B186" s="72" t="s">
        <v>123</v>
      </c>
      <c r="C186" s="50">
        <v>14</v>
      </c>
      <c r="D186" s="72" t="s">
        <v>373</v>
      </c>
      <c r="E186" s="50">
        <v>1</v>
      </c>
      <c r="F186" s="72" t="s">
        <v>381</v>
      </c>
      <c r="G186" s="50">
        <v>4</v>
      </c>
      <c r="H186" s="72"/>
      <c r="I186" s="72"/>
      <c r="K186" s="72" t="s">
        <v>109</v>
      </c>
      <c r="M186" s="72"/>
      <c r="N186" s="72"/>
      <c r="O186" s="72"/>
      <c r="P186" s="72"/>
      <c r="Q186" s="11"/>
    </row>
    <row r="187" spans="1:17" s="50" customFormat="1" ht="20.399999999999999" x14ac:dyDescent="0.3">
      <c r="A187" s="72" t="s">
        <v>151</v>
      </c>
      <c r="B187" s="72" t="s">
        <v>123</v>
      </c>
      <c r="C187" s="50">
        <v>15</v>
      </c>
      <c r="D187" s="72" t="s">
        <v>374</v>
      </c>
      <c r="E187" s="50">
        <v>1</v>
      </c>
      <c r="F187" s="72" t="s">
        <v>380</v>
      </c>
      <c r="G187" s="50">
        <v>5</v>
      </c>
      <c r="H187" s="72"/>
      <c r="I187" s="72"/>
      <c r="K187" s="72" t="s">
        <v>109</v>
      </c>
      <c r="M187" s="72"/>
      <c r="N187" s="72"/>
      <c r="O187" s="72"/>
      <c r="P187" s="72"/>
      <c r="Q187" s="11"/>
    </row>
    <row r="188" spans="1:17" s="50" customFormat="1" ht="20.399999999999999" x14ac:dyDescent="0.3">
      <c r="A188" s="72" t="s">
        <v>151</v>
      </c>
      <c r="B188" s="72" t="s">
        <v>123</v>
      </c>
      <c r="C188" s="50">
        <v>16</v>
      </c>
      <c r="D188" s="72" t="s">
        <v>113</v>
      </c>
      <c r="E188" s="50">
        <v>1</v>
      </c>
      <c r="F188" s="72" t="s">
        <v>379</v>
      </c>
      <c r="G188" s="50">
        <v>3</v>
      </c>
      <c r="H188" s="72" t="s">
        <v>417</v>
      </c>
      <c r="I188" s="72" t="s">
        <v>588</v>
      </c>
      <c r="J188" s="50">
        <v>1</v>
      </c>
      <c r="K188" s="72" t="s">
        <v>109</v>
      </c>
      <c r="M188" s="72" t="s">
        <v>113</v>
      </c>
      <c r="N188" s="72" t="s">
        <v>652</v>
      </c>
      <c r="O188" s="72" t="s">
        <v>714</v>
      </c>
      <c r="P188" s="72" t="s">
        <v>417</v>
      </c>
      <c r="Q188" s="11"/>
    </row>
    <row r="189" spans="1:17" s="50" customFormat="1" ht="20.399999999999999" x14ac:dyDescent="0.3">
      <c r="A189" s="72" t="s">
        <v>151</v>
      </c>
      <c r="B189" s="72" t="s">
        <v>123</v>
      </c>
      <c r="C189" s="50">
        <v>16</v>
      </c>
      <c r="D189" s="72" t="s">
        <v>113</v>
      </c>
      <c r="E189" s="50">
        <v>1</v>
      </c>
      <c r="F189" s="72" t="s">
        <v>379</v>
      </c>
      <c r="G189" s="50">
        <v>3</v>
      </c>
      <c r="H189" s="72" t="s">
        <v>417</v>
      </c>
      <c r="I189" s="72" t="s">
        <v>588</v>
      </c>
      <c r="J189" s="50">
        <v>1</v>
      </c>
      <c r="K189" s="72" t="s">
        <v>109</v>
      </c>
      <c r="M189" s="72" t="s">
        <v>113</v>
      </c>
      <c r="N189" s="72" t="s">
        <v>653</v>
      </c>
      <c r="O189" s="72" t="s">
        <v>715</v>
      </c>
      <c r="P189" s="72" t="s">
        <v>417</v>
      </c>
      <c r="Q189" s="11"/>
    </row>
    <row r="190" spans="1:17" s="50" customFormat="1" x14ac:dyDescent="0.3">
      <c r="A190" s="72" t="s">
        <v>151</v>
      </c>
      <c r="B190" s="72" t="s">
        <v>123</v>
      </c>
      <c r="C190" s="50">
        <v>16</v>
      </c>
      <c r="D190" s="72" t="s">
        <v>113</v>
      </c>
      <c r="E190" s="50">
        <v>1</v>
      </c>
      <c r="F190" s="72" t="s">
        <v>379</v>
      </c>
      <c r="G190" s="50">
        <v>3</v>
      </c>
      <c r="H190" s="72" t="s">
        <v>417</v>
      </c>
      <c r="I190" s="72" t="s">
        <v>588</v>
      </c>
      <c r="J190" s="50">
        <v>1</v>
      </c>
      <c r="K190" s="72" t="s">
        <v>109</v>
      </c>
      <c r="M190" s="72" t="s">
        <v>113</v>
      </c>
      <c r="N190" s="72" t="s">
        <v>654</v>
      </c>
      <c r="O190" s="72" t="s">
        <v>716</v>
      </c>
      <c r="P190" s="72" t="s">
        <v>417</v>
      </c>
      <c r="Q190" s="11"/>
    </row>
    <row r="191" spans="1:17" s="50" customFormat="1" ht="20.399999999999999" x14ac:dyDescent="0.3">
      <c r="A191" s="72" t="s">
        <v>151</v>
      </c>
      <c r="B191" s="72" t="s">
        <v>123</v>
      </c>
      <c r="C191" s="50">
        <v>16</v>
      </c>
      <c r="D191" s="72" t="s">
        <v>113</v>
      </c>
      <c r="E191" s="50">
        <v>1</v>
      </c>
      <c r="F191" s="72" t="s">
        <v>379</v>
      </c>
      <c r="G191" s="50">
        <v>3</v>
      </c>
      <c r="H191" s="72" t="s">
        <v>417</v>
      </c>
      <c r="I191" s="72" t="s">
        <v>588</v>
      </c>
      <c r="J191" s="50">
        <v>1</v>
      </c>
      <c r="K191" s="72" t="s">
        <v>109</v>
      </c>
      <c r="M191" s="72" t="s">
        <v>113</v>
      </c>
      <c r="N191" s="72" t="s">
        <v>655</v>
      </c>
      <c r="O191" s="72" t="s">
        <v>717</v>
      </c>
      <c r="P191" s="72" t="s">
        <v>417</v>
      </c>
      <c r="Q191" s="11"/>
    </row>
    <row r="192" spans="1:17" s="50" customFormat="1" x14ac:dyDescent="0.3">
      <c r="A192" s="72" t="s">
        <v>151</v>
      </c>
      <c r="B192" s="72" t="s">
        <v>123</v>
      </c>
      <c r="C192" s="50">
        <v>16</v>
      </c>
      <c r="D192" s="72" t="s">
        <v>113</v>
      </c>
      <c r="E192" s="50">
        <v>1</v>
      </c>
      <c r="F192" s="72" t="s">
        <v>379</v>
      </c>
      <c r="G192" s="50">
        <v>3</v>
      </c>
      <c r="H192" s="72" t="s">
        <v>417</v>
      </c>
      <c r="I192" s="72" t="s">
        <v>588</v>
      </c>
      <c r="J192" s="50">
        <v>1</v>
      </c>
      <c r="K192" s="72" t="s">
        <v>109</v>
      </c>
      <c r="M192" s="72" t="s">
        <v>113</v>
      </c>
      <c r="N192" s="72" t="s">
        <v>656</v>
      </c>
      <c r="O192" s="72" t="s">
        <v>134</v>
      </c>
      <c r="P192" s="72" t="s">
        <v>417</v>
      </c>
      <c r="Q192" s="11"/>
    </row>
    <row r="193" spans="1:17" s="50" customFormat="1" x14ac:dyDescent="0.3">
      <c r="A193" s="72" t="s">
        <v>151</v>
      </c>
      <c r="B193" s="72" t="s">
        <v>123</v>
      </c>
      <c r="C193" s="50">
        <v>16</v>
      </c>
      <c r="D193" s="72" t="s">
        <v>113</v>
      </c>
      <c r="E193" s="50">
        <v>1</v>
      </c>
      <c r="F193" s="72" t="s">
        <v>379</v>
      </c>
      <c r="G193" s="50">
        <v>3</v>
      </c>
      <c r="H193" s="72" t="s">
        <v>417</v>
      </c>
      <c r="I193" s="72" t="s">
        <v>588</v>
      </c>
      <c r="J193" s="50">
        <v>1</v>
      </c>
      <c r="K193" s="72" t="s">
        <v>109</v>
      </c>
      <c r="M193" s="72" t="s">
        <v>113</v>
      </c>
      <c r="N193" s="72" t="s">
        <v>713</v>
      </c>
      <c r="O193" s="72" t="s">
        <v>718</v>
      </c>
      <c r="P193" s="72" t="s">
        <v>417</v>
      </c>
      <c r="Q193" s="11"/>
    </row>
    <row r="194" spans="1:17" s="50" customFormat="1" ht="20.399999999999999" x14ac:dyDescent="0.3">
      <c r="A194" s="72" t="s">
        <v>152</v>
      </c>
      <c r="B194" s="72" t="s">
        <v>144</v>
      </c>
      <c r="C194" s="50">
        <v>2</v>
      </c>
      <c r="D194" s="72" t="s">
        <v>4</v>
      </c>
      <c r="E194" s="50">
        <v>1</v>
      </c>
      <c r="F194" s="72" t="s">
        <v>382</v>
      </c>
      <c r="G194" s="50">
        <v>1</v>
      </c>
      <c r="H194" s="72"/>
      <c r="I194" s="72"/>
      <c r="K194" s="72" t="s">
        <v>109</v>
      </c>
      <c r="M194" s="72"/>
      <c r="N194" s="72"/>
      <c r="O194" s="72"/>
      <c r="P194" s="72"/>
      <c r="Q194" s="11"/>
    </row>
    <row r="195" spans="1:17" s="50" customFormat="1" ht="20.399999999999999" x14ac:dyDescent="0.3">
      <c r="A195" s="72" t="s">
        <v>152</v>
      </c>
      <c r="B195" s="72" t="s">
        <v>144</v>
      </c>
      <c r="C195" s="50">
        <v>3</v>
      </c>
      <c r="D195" s="72" t="s">
        <v>19</v>
      </c>
      <c r="E195" s="50">
        <v>1</v>
      </c>
      <c r="F195" s="72" t="s">
        <v>19</v>
      </c>
      <c r="G195" s="50">
        <v>2</v>
      </c>
      <c r="H195" s="72"/>
      <c r="I195" s="72"/>
      <c r="K195" s="72" t="s">
        <v>109</v>
      </c>
      <c r="M195" s="72"/>
      <c r="N195" s="72"/>
      <c r="O195" s="72"/>
      <c r="P195" s="72"/>
      <c r="Q195" s="11"/>
    </row>
    <row r="196" spans="1:17" s="50" customFormat="1" ht="20.399999999999999" x14ac:dyDescent="0.3">
      <c r="A196" s="72" t="s">
        <v>152</v>
      </c>
      <c r="B196" s="72" t="s">
        <v>144</v>
      </c>
      <c r="C196" s="50">
        <v>4</v>
      </c>
      <c r="D196" s="72" t="s">
        <v>2</v>
      </c>
      <c r="E196" s="50">
        <v>1</v>
      </c>
      <c r="F196" s="72" t="s">
        <v>11</v>
      </c>
      <c r="G196" s="50">
        <v>6</v>
      </c>
      <c r="H196" s="72"/>
      <c r="I196" s="72"/>
      <c r="K196" s="72" t="s">
        <v>109</v>
      </c>
      <c r="M196" s="72"/>
      <c r="N196" s="72"/>
      <c r="O196" s="72"/>
      <c r="P196" s="72"/>
      <c r="Q196" s="11"/>
    </row>
    <row r="197" spans="1:17" s="50" customFormat="1" ht="20.399999999999999" x14ac:dyDescent="0.3">
      <c r="A197" s="72" t="s">
        <v>152</v>
      </c>
      <c r="B197" s="72" t="s">
        <v>144</v>
      </c>
      <c r="C197" s="50">
        <v>5</v>
      </c>
      <c r="D197" s="72" t="s">
        <v>3</v>
      </c>
      <c r="E197" s="50">
        <v>1</v>
      </c>
      <c r="F197" s="72" t="s">
        <v>305</v>
      </c>
      <c r="G197" s="50">
        <v>7</v>
      </c>
      <c r="H197" s="72"/>
      <c r="I197" s="72"/>
      <c r="K197" s="72" t="s">
        <v>109</v>
      </c>
      <c r="M197" s="72"/>
      <c r="N197" s="72"/>
      <c r="O197" s="72"/>
      <c r="P197" s="72"/>
      <c r="Q197" s="11"/>
    </row>
    <row r="198" spans="1:17" s="50" customFormat="1" ht="20.399999999999999" x14ac:dyDescent="0.3">
      <c r="A198" s="72" t="s">
        <v>152</v>
      </c>
      <c r="B198" s="72" t="s">
        <v>144</v>
      </c>
      <c r="C198" s="50">
        <v>7</v>
      </c>
      <c r="D198" s="72" t="s">
        <v>366</v>
      </c>
      <c r="E198" s="50">
        <v>1</v>
      </c>
      <c r="F198" s="72" t="s">
        <v>12</v>
      </c>
      <c r="G198" s="50">
        <v>8</v>
      </c>
      <c r="H198" s="72"/>
      <c r="I198" s="72"/>
      <c r="K198" s="72" t="s">
        <v>109</v>
      </c>
      <c r="M198" s="72"/>
      <c r="N198" s="72"/>
      <c r="O198" s="72"/>
      <c r="P198" s="72"/>
      <c r="Q198" s="11"/>
    </row>
    <row r="199" spans="1:17" s="50" customFormat="1" x14ac:dyDescent="0.3">
      <c r="A199" s="72" t="s">
        <v>152</v>
      </c>
      <c r="B199" s="72" t="s">
        <v>144</v>
      </c>
      <c r="C199" s="50">
        <v>11</v>
      </c>
      <c r="D199" s="72" t="s">
        <v>370</v>
      </c>
      <c r="E199" s="50">
        <v>1</v>
      </c>
      <c r="F199" s="72" t="s">
        <v>383</v>
      </c>
      <c r="G199" s="50">
        <v>9</v>
      </c>
      <c r="H199" s="72"/>
      <c r="I199" s="72"/>
      <c r="K199" s="72" t="s">
        <v>109</v>
      </c>
      <c r="M199" s="72"/>
      <c r="N199" s="72"/>
      <c r="O199" s="72"/>
      <c r="P199" s="72"/>
      <c r="Q199" s="11"/>
    </row>
    <row r="200" spans="1:17" s="50" customFormat="1" ht="20.399999999999999" x14ac:dyDescent="0.3">
      <c r="A200" s="72" t="s">
        <v>152</v>
      </c>
      <c r="B200" s="72" t="s">
        <v>144</v>
      </c>
      <c r="C200" s="50">
        <v>12</v>
      </c>
      <c r="D200" s="72" t="s">
        <v>371</v>
      </c>
      <c r="E200" s="50">
        <v>1</v>
      </c>
      <c r="F200" s="72" t="s">
        <v>376</v>
      </c>
      <c r="G200" s="50">
        <v>10</v>
      </c>
      <c r="H200" s="72"/>
      <c r="I200" s="72"/>
      <c r="K200" s="72" t="s">
        <v>109</v>
      </c>
      <c r="M200" s="72"/>
      <c r="N200" s="72"/>
      <c r="O200" s="72"/>
      <c r="P200" s="72"/>
      <c r="Q200" s="11"/>
    </row>
    <row r="201" spans="1:17" s="50" customFormat="1" x14ac:dyDescent="0.3">
      <c r="A201" s="72" t="s">
        <v>152</v>
      </c>
      <c r="B201" s="72" t="s">
        <v>144</v>
      </c>
      <c r="C201" s="50">
        <v>13</v>
      </c>
      <c r="D201" s="72" t="s">
        <v>372</v>
      </c>
      <c r="E201" s="50">
        <v>1</v>
      </c>
      <c r="F201" s="72" t="s">
        <v>377</v>
      </c>
      <c r="G201" s="50">
        <v>11</v>
      </c>
      <c r="H201" s="72"/>
      <c r="I201" s="72"/>
      <c r="K201" s="72" t="s">
        <v>109</v>
      </c>
      <c r="M201" s="72"/>
      <c r="N201" s="72"/>
      <c r="O201" s="72"/>
      <c r="P201" s="72"/>
      <c r="Q201" s="11"/>
    </row>
    <row r="202" spans="1:17" s="50" customFormat="1" x14ac:dyDescent="0.3">
      <c r="A202" s="72" t="s">
        <v>152</v>
      </c>
      <c r="B202" s="72" t="s">
        <v>144</v>
      </c>
      <c r="C202" s="50">
        <v>14</v>
      </c>
      <c r="D202" s="72" t="s">
        <v>373</v>
      </c>
      <c r="E202" s="50">
        <v>1</v>
      </c>
      <c r="F202" s="72" t="s">
        <v>381</v>
      </c>
      <c r="G202" s="50">
        <v>4</v>
      </c>
      <c r="H202" s="72"/>
      <c r="I202" s="72"/>
      <c r="K202" s="72" t="s">
        <v>109</v>
      </c>
      <c r="M202" s="72"/>
      <c r="N202" s="72"/>
      <c r="O202" s="72"/>
      <c r="P202" s="72"/>
      <c r="Q202" s="11"/>
    </row>
    <row r="203" spans="1:17" s="50" customFormat="1" ht="20.399999999999999" x14ac:dyDescent="0.3">
      <c r="A203" s="72" t="s">
        <v>152</v>
      </c>
      <c r="B203" s="72" t="s">
        <v>144</v>
      </c>
      <c r="C203" s="50">
        <v>15</v>
      </c>
      <c r="D203" s="72" t="s">
        <v>374</v>
      </c>
      <c r="E203" s="50">
        <v>1</v>
      </c>
      <c r="F203" s="72" t="s">
        <v>380</v>
      </c>
      <c r="G203" s="50">
        <v>5</v>
      </c>
      <c r="H203" s="72"/>
      <c r="I203" s="72"/>
      <c r="K203" s="72" t="s">
        <v>109</v>
      </c>
      <c r="M203" s="72"/>
      <c r="N203" s="72"/>
      <c r="O203" s="72"/>
      <c r="P203" s="72"/>
      <c r="Q203" s="11"/>
    </row>
    <row r="204" spans="1:17" s="50" customFormat="1" ht="20.399999999999999" x14ac:dyDescent="0.3">
      <c r="A204" s="72" t="s">
        <v>152</v>
      </c>
      <c r="B204" s="72" t="s">
        <v>144</v>
      </c>
      <c r="C204" s="50">
        <v>16</v>
      </c>
      <c r="D204" s="72" t="s">
        <v>113</v>
      </c>
      <c r="E204" s="50">
        <v>1</v>
      </c>
      <c r="F204" s="72" t="s">
        <v>379</v>
      </c>
      <c r="G204" s="50">
        <v>3</v>
      </c>
      <c r="H204" s="72" t="s">
        <v>418</v>
      </c>
      <c r="I204" s="72" t="s">
        <v>589</v>
      </c>
      <c r="J204" s="50">
        <v>1</v>
      </c>
      <c r="K204" s="72" t="s">
        <v>109</v>
      </c>
      <c r="M204" s="72" t="s">
        <v>113</v>
      </c>
      <c r="N204" s="72" t="s">
        <v>652</v>
      </c>
      <c r="O204" s="72" t="s">
        <v>714</v>
      </c>
      <c r="P204" s="72" t="s">
        <v>418</v>
      </c>
      <c r="Q204" s="11"/>
    </row>
    <row r="205" spans="1:17" s="50" customFormat="1" ht="20.399999999999999" x14ac:dyDescent="0.3">
      <c r="A205" s="72" t="s">
        <v>152</v>
      </c>
      <c r="B205" s="72" t="s">
        <v>144</v>
      </c>
      <c r="C205" s="50">
        <v>16</v>
      </c>
      <c r="D205" s="72" t="s">
        <v>113</v>
      </c>
      <c r="E205" s="50">
        <v>1</v>
      </c>
      <c r="F205" s="72" t="s">
        <v>379</v>
      </c>
      <c r="G205" s="50">
        <v>3</v>
      </c>
      <c r="H205" s="72" t="s">
        <v>418</v>
      </c>
      <c r="I205" s="72" t="s">
        <v>589</v>
      </c>
      <c r="J205" s="50">
        <v>1</v>
      </c>
      <c r="K205" s="72" t="s">
        <v>109</v>
      </c>
      <c r="M205" s="72" t="s">
        <v>113</v>
      </c>
      <c r="N205" s="72" t="s">
        <v>653</v>
      </c>
      <c r="O205" s="72" t="s">
        <v>715</v>
      </c>
      <c r="P205" s="72" t="s">
        <v>418</v>
      </c>
      <c r="Q205" s="11"/>
    </row>
    <row r="206" spans="1:17" s="50" customFormat="1" ht="20.399999999999999" x14ac:dyDescent="0.3">
      <c r="A206" s="72" t="s">
        <v>152</v>
      </c>
      <c r="B206" s="72" t="s">
        <v>144</v>
      </c>
      <c r="C206" s="50">
        <v>16</v>
      </c>
      <c r="D206" s="72" t="s">
        <v>113</v>
      </c>
      <c r="E206" s="50">
        <v>1</v>
      </c>
      <c r="F206" s="72" t="s">
        <v>379</v>
      </c>
      <c r="G206" s="50">
        <v>3</v>
      </c>
      <c r="H206" s="72" t="s">
        <v>418</v>
      </c>
      <c r="I206" s="72" t="s">
        <v>589</v>
      </c>
      <c r="J206" s="50">
        <v>1</v>
      </c>
      <c r="K206" s="72" t="s">
        <v>109</v>
      </c>
      <c r="M206" s="72" t="s">
        <v>113</v>
      </c>
      <c r="N206" s="72" t="s">
        <v>654</v>
      </c>
      <c r="O206" s="72" t="s">
        <v>716</v>
      </c>
      <c r="P206" s="72" t="s">
        <v>418</v>
      </c>
      <c r="Q206" s="11"/>
    </row>
    <row r="207" spans="1:17" s="50" customFormat="1" ht="20.399999999999999" x14ac:dyDescent="0.3">
      <c r="A207" s="72" t="s">
        <v>152</v>
      </c>
      <c r="B207" s="72" t="s">
        <v>144</v>
      </c>
      <c r="C207" s="50">
        <v>16</v>
      </c>
      <c r="D207" s="72" t="s">
        <v>113</v>
      </c>
      <c r="E207" s="50">
        <v>1</v>
      </c>
      <c r="F207" s="72" t="s">
        <v>379</v>
      </c>
      <c r="G207" s="50">
        <v>3</v>
      </c>
      <c r="H207" s="72" t="s">
        <v>418</v>
      </c>
      <c r="I207" s="72" t="s">
        <v>589</v>
      </c>
      <c r="J207" s="50">
        <v>1</v>
      </c>
      <c r="K207" s="72" t="s">
        <v>109</v>
      </c>
      <c r="M207" s="72" t="s">
        <v>113</v>
      </c>
      <c r="N207" s="72" t="s">
        <v>655</v>
      </c>
      <c r="O207" s="72" t="s">
        <v>717</v>
      </c>
      <c r="P207" s="72" t="s">
        <v>418</v>
      </c>
      <c r="Q207" s="11"/>
    </row>
    <row r="208" spans="1:17" s="50" customFormat="1" x14ac:dyDescent="0.3">
      <c r="A208" s="72" t="s">
        <v>152</v>
      </c>
      <c r="B208" s="72" t="s">
        <v>144</v>
      </c>
      <c r="C208" s="50">
        <v>16</v>
      </c>
      <c r="D208" s="72" t="s">
        <v>113</v>
      </c>
      <c r="E208" s="50">
        <v>1</v>
      </c>
      <c r="F208" s="72" t="s">
        <v>379</v>
      </c>
      <c r="G208" s="50">
        <v>3</v>
      </c>
      <c r="H208" s="72" t="s">
        <v>418</v>
      </c>
      <c r="I208" s="72" t="s">
        <v>589</v>
      </c>
      <c r="J208" s="50">
        <v>1</v>
      </c>
      <c r="K208" s="72" t="s">
        <v>109</v>
      </c>
      <c r="M208" s="72" t="s">
        <v>113</v>
      </c>
      <c r="N208" s="72" t="s">
        <v>656</v>
      </c>
      <c r="O208" s="72" t="s">
        <v>134</v>
      </c>
      <c r="P208" s="72" t="s">
        <v>418</v>
      </c>
      <c r="Q208" s="11"/>
    </row>
    <row r="209" spans="1:17" s="50" customFormat="1" x14ac:dyDescent="0.3">
      <c r="A209" s="72" t="s">
        <v>152</v>
      </c>
      <c r="B209" s="72" t="s">
        <v>144</v>
      </c>
      <c r="C209" s="50">
        <v>16</v>
      </c>
      <c r="D209" s="72" t="s">
        <v>113</v>
      </c>
      <c r="E209" s="50">
        <v>1</v>
      </c>
      <c r="F209" s="72" t="s">
        <v>379</v>
      </c>
      <c r="G209" s="50">
        <v>3</v>
      </c>
      <c r="H209" s="72" t="s">
        <v>418</v>
      </c>
      <c r="I209" s="72" t="s">
        <v>589</v>
      </c>
      <c r="J209" s="50">
        <v>1</v>
      </c>
      <c r="K209" s="72" t="s">
        <v>109</v>
      </c>
      <c r="M209" s="72" t="s">
        <v>113</v>
      </c>
      <c r="N209" s="72" t="s">
        <v>713</v>
      </c>
      <c r="O209" s="72" t="s">
        <v>718</v>
      </c>
      <c r="P209" s="72" t="s">
        <v>418</v>
      </c>
      <c r="Q209" s="11"/>
    </row>
    <row r="210" spans="1:17" s="50" customFormat="1" x14ac:dyDescent="0.3">
      <c r="A210" s="72" t="s">
        <v>153</v>
      </c>
      <c r="B210" s="72" t="s">
        <v>145</v>
      </c>
      <c r="C210" s="50">
        <v>2</v>
      </c>
      <c r="D210" s="72" t="s">
        <v>4</v>
      </c>
      <c r="E210" s="50">
        <v>1</v>
      </c>
      <c r="F210" s="72" t="s">
        <v>382</v>
      </c>
      <c r="G210" s="50">
        <v>1</v>
      </c>
      <c r="H210" s="72"/>
      <c r="I210" s="72"/>
      <c r="K210" s="72" t="s">
        <v>109</v>
      </c>
      <c r="M210" s="72"/>
      <c r="N210" s="72"/>
      <c r="O210" s="72"/>
      <c r="P210" s="72"/>
      <c r="Q210" s="11"/>
    </row>
    <row r="211" spans="1:17" s="50" customFormat="1" x14ac:dyDescent="0.3">
      <c r="A211" s="72" t="s">
        <v>153</v>
      </c>
      <c r="B211" s="72" t="s">
        <v>145</v>
      </c>
      <c r="C211" s="50">
        <v>3</v>
      </c>
      <c r="D211" s="72" t="s">
        <v>19</v>
      </c>
      <c r="E211" s="50">
        <v>1</v>
      </c>
      <c r="F211" s="72" t="s">
        <v>19</v>
      </c>
      <c r="G211" s="50">
        <v>2</v>
      </c>
      <c r="H211" s="72"/>
      <c r="I211" s="72"/>
      <c r="K211" s="72" t="s">
        <v>109</v>
      </c>
      <c r="M211" s="72"/>
      <c r="N211" s="72"/>
      <c r="O211" s="72"/>
      <c r="P211" s="72"/>
      <c r="Q211" s="11"/>
    </row>
    <row r="212" spans="1:17" s="50" customFormat="1" x14ac:dyDescent="0.3">
      <c r="A212" s="72" t="s">
        <v>153</v>
      </c>
      <c r="B212" s="72" t="s">
        <v>145</v>
      </c>
      <c r="C212" s="50">
        <v>4</v>
      </c>
      <c r="D212" s="72" t="s">
        <v>2</v>
      </c>
      <c r="E212" s="50">
        <v>1</v>
      </c>
      <c r="F212" s="72" t="s">
        <v>11</v>
      </c>
      <c r="G212" s="50">
        <v>6</v>
      </c>
      <c r="H212" s="72"/>
      <c r="I212" s="72"/>
      <c r="K212" s="72" t="s">
        <v>109</v>
      </c>
      <c r="M212" s="72"/>
      <c r="N212" s="72"/>
      <c r="O212" s="72"/>
      <c r="P212" s="72"/>
      <c r="Q212" s="11"/>
    </row>
    <row r="213" spans="1:17" s="50" customFormat="1" x14ac:dyDescent="0.3">
      <c r="A213" s="72" t="s">
        <v>153</v>
      </c>
      <c r="B213" s="72" t="s">
        <v>145</v>
      </c>
      <c r="C213" s="50">
        <v>5</v>
      </c>
      <c r="D213" s="72" t="s">
        <v>3</v>
      </c>
      <c r="E213" s="50">
        <v>1</v>
      </c>
      <c r="F213" s="72" t="s">
        <v>305</v>
      </c>
      <c r="G213" s="50">
        <v>7</v>
      </c>
      <c r="H213" s="72"/>
      <c r="I213" s="72"/>
      <c r="K213" s="72" t="s">
        <v>109</v>
      </c>
      <c r="M213" s="72"/>
      <c r="N213" s="72"/>
      <c r="O213" s="72"/>
      <c r="P213" s="72"/>
      <c r="Q213" s="11"/>
    </row>
    <row r="214" spans="1:17" s="50" customFormat="1" x14ac:dyDescent="0.3">
      <c r="A214" s="72" t="s">
        <v>153</v>
      </c>
      <c r="B214" s="72" t="s">
        <v>145</v>
      </c>
      <c r="C214" s="50">
        <v>7</v>
      </c>
      <c r="D214" s="72" t="s">
        <v>366</v>
      </c>
      <c r="E214" s="50">
        <v>1</v>
      </c>
      <c r="F214" s="72" t="s">
        <v>12</v>
      </c>
      <c r="G214" s="50">
        <v>8</v>
      </c>
      <c r="H214" s="72"/>
      <c r="I214" s="72"/>
      <c r="K214" s="72" t="s">
        <v>109</v>
      </c>
      <c r="M214" s="72"/>
      <c r="N214" s="72"/>
      <c r="O214" s="72"/>
      <c r="P214" s="72"/>
      <c r="Q214" s="11"/>
    </row>
    <row r="215" spans="1:17" s="50" customFormat="1" x14ac:dyDescent="0.3">
      <c r="A215" s="72" t="s">
        <v>153</v>
      </c>
      <c r="B215" s="72" t="s">
        <v>145</v>
      </c>
      <c r="C215" s="50">
        <v>11</v>
      </c>
      <c r="D215" s="72" t="s">
        <v>370</v>
      </c>
      <c r="E215" s="50">
        <v>1</v>
      </c>
      <c r="F215" s="72" t="s">
        <v>383</v>
      </c>
      <c r="G215" s="50">
        <v>9</v>
      </c>
      <c r="H215" s="72"/>
      <c r="I215" s="72"/>
      <c r="K215" s="72" t="s">
        <v>109</v>
      </c>
      <c r="M215" s="72"/>
      <c r="N215" s="72"/>
      <c r="O215" s="72"/>
      <c r="P215" s="72"/>
      <c r="Q215" s="11"/>
    </row>
    <row r="216" spans="1:17" s="50" customFormat="1" x14ac:dyDescent="0.3">
      <c r="A216" s="72" t="s">
        <v>153</v>
      </c>
      <c r="B216" s="72" t="s">
        <v>145</v>
      </c>
      <c r="C216" s="50">
        <v>12</v>
      </c>
      <c r="D216" s="72" t="s">
        <v>371</v>
      </c>
      <c r="E216" s="50">
        <v>1</v>
      </c>
      <c r="F216" s="72" t="s">
        <v>376</v>
      </c>
      <c r="G216" s="50">
        <v>10</v>
      </c>
      <c r="H216" s="72"/>
      <c r="I216" s="72"/>
      <c r="K216" s="72" t="s">
        <v>109</v>
      </c>
      <c r="M216" s="72"/>
      <c r="N216" s="72"/>
      <c r="O216" s="72"/>
      <c r="P216" s="72"/>
      <c r="Q216" s="11"/>
    </row>
    <row r="217" spans="1:17" s="50" customFormat="1" x14ac:dyDescent="0.3">
      <c r="A217" s="72" t="s">
        <v>153</v>
      </c>
      <c r="B217" s="72" t="s">
        <v>145</v>
      </c>
      <c r="C217" s="50">
        <v>13</v>
      </c>
      <c r="D217" s="72" t="s">
        <v>372</v>
      </c>
      <c r="E217" s="50">
        <v>1</v>
      </c>
      <c r="F217" s="72" t="s">
        <v>377</v>
      </c>
      <c r="G217" s="50">
        <v>11</v>
      </c>
      <c r="H217" s="72"/>
      <c r="I217" s="72"/>
      <c r="K217" s="72" t="s">
        <v>109</v>
      </c>
      <c r="M217" s="72"/>
      <c r="N217" s="72"/>
      <c r="O217" s="72"/>
      <c r="P217" s="72"/>
      <c r="Q217" s="11"/>
    </row>
    <row r="218" spans="1:17" s="50" customFormat="1" x14ac:dyDescent="0.3">
      <c r="A218" s="72" t="s">
        <v>153</v>
      </c>
      <c r="B218" s="72" t="s">
        <v>145</v>
      </c>
      <c r="C218" s="50">
        <v>14</v>
      </c>
      <c r="D218" s="72" t="s">
        <v>373</v>
      </c>
      <c r="E218" s="50">
        <v>1</v>
      </c>
      <c r="F218" s="72" t="s">
        <v>381</v>
      </c>
      <c r="G218" s="50">
        <v>4</v>
      </c>
      <c r="H218" s="72"/>
      <c r="I218" s="72"/>
      <c r="K218" s="72" t="s">
        <v>109</v>
      </c>
      <c r="M218" s="72"/>
      <c r="N218" s="72"/>
      <c r="O218" s="72"/>
      <c r="P218" s="72"/>
      <c r="Q218" s="11"/>
    </row>
    <row r="219" spans="1:17" s="50" customFormat="1" x14ac:dyDescent="0.3">
      <c r="A219" s="72" t="s">
        <v>153</v>
      </c>
      <c r="B219" s="72" t="s">
        <v>145</v>
      </c>
      <c r="C219" s="50">
        <v>15</v>
      </c>
      <c r="D219" s="72" t="s">
        <v>374</v>
      </c>
      <c r="E219" s="50">
        <v>1</v>
      </c>
      <c r="F219" s="72" t="s">
        <v>380</v>
      </c>
      <c r="G219" s="50">
        <v>5</v>
      </c>
      <c r="H219" s="72"/>
      <c r="I219" s="72"/>
      <c r="K219" s="72" t="s">
        <v>109</v>
      </c>
      <c r="M219" s="72"/>
      <c r="N219" s="72"/>
      <c r="O219" s="72"/>
      <c r="P219" s="72"/>
      <c r="Q219" s="11"/>
    </row>
    <row r="220" spans="1:17" s="50" customFormat="1" x14ac:dyDescent="0.3">
      <c r="A220" s="72" t="s">
        <v>153</v>
      </c>
      <c r="B220" s="72" t="s">
        <v>145</v>
      </c>
      <c r="C220" s="50">
        <v>16</v>
      </c>
      <c r="D220" s="72" t="s">
        <v>113</v>
      </c>
      <c r="E220" s="50">
        <v>1</v>
      </c>
      <c r="F220" s="72" t="s">
        <v>379</v>
      </c>
      <c r="G220" s="50">
        <v>3</v>
      </c>
      <c r="H220" s="72" t="s">
        <v>419</v>
      </c>
      <c r="I220" s="72" t="s">
        <v>590</v>
      </c>
      <c r="J220" s="50">
        <v>1</v>
      </c>
      <c r="K220" s="72" t="s">
        <v>109</v>
      </c>
      <c r="M220" s="72" t="s">
        <v>113</v>
      </c>
      <c r="N220" s="72" t="s">
        <v>652</v>
      </c>
      <c r="O220" s="72" t="s">
        <v>714</v>
      </c>
      <c r="P220" s="72" t="s">
        <v>419</v>
      </c>
      <c r="Q220" s="11"/>
    </row>
    <row r="221" spans="1:17" s="50" customFormat="1" x14ac:dyDescent="0.3">
      <c r="A221" s="72" t="s">
        <v>153</v>
      </c>
      <c r="B221" s="72" t="s">
        <v>145</v>
      </c>
      <c r="C221" s="50">
        <v>16</v>
      </c>
      <c r="D221" s="72" t="s">
        <v>113</v>
      </c>
      <c r="E221" s="50">
        <v>1</v>
      </c>
      <c r="F221" s="72" t="s">
        <v>379</v>
      </c>
      <c r="G221" s="50">
        <v>3</v>
      </c>
      <c r="H221" s="72" t="s">
        <v>419</v>
      </c>
      <c r="I221" s="72" t="s">
        <v>590</v>
      </c>
      <c r="J221" s="50">
        <v>1</v>
      </c>
      <c r="K221" s="72" t="s">
        <v>109</v>
      </c>
      <c r="M221" s="72" t="s">
        <v>113</v>
      </c>
      <c r="N221" s="72" t="s">
        <v>653</v>
      </c>
      <c r="O221" s="72" t="s">
        <v>715</v>
      </c>
      <c r="P221" s="72" t="s">
        <v>419</v>
      </c>
      <c r="Q221" s="11"/>
    </row>
    <row r="222" spans="1:17" s="50" customFormat="1" x14ac:dyDescent="0.3">
      <c r="A222" s="72" t="s">
        <v>153</v>
      </c>
      <c r="B222" s="72" t="s">
        <v>145</v>
      </c>
      <c r="C222" s="50">
        <v>16</v>
      </c>
      <c r="D222" s="72" t="s">
        <v>113</v>
      </c>
      <c r="E222" s="50">
        <v>1</v>
      </c>
      <c r="F222" s="72" t="s">
        <v>379</v>
      </c>
      <c r="G222" s="50">
        <v>3</v>
      </c>
      <c r="H222" s="72" t="s">
        <v>419</v>
      </c>
      <c r="I222" s="72" t="s">
        <v>590</v>
      </c>
      <c r="J222" s="50">
        <v>1</v>
      </c>
      <c r="K222" s="72" t="s">
        <v>109</v>
      </c>
      <c r="M222" s="72" t="s">
        <v>113</v>
      </c>
      <c r="N222" s="72" t="s">
        <v>654</v>
      </c>
      <c r="O222" s="72" t="s">
        <v>716</v>
      </c>
      <c r="P222" s="72" t="s">
        <v>419</v>
      </c>
      <c r="Q222" s="11"/>
    </row>
    <row r="223" spans="1:17" s="50" customFormat="1" x14ac:dyDescent="0.3">
      <c r="A223" s="72" t="s">
        <v>153</v>
      </c>
      <c r="B223" s="72" t="s">
        <v>145</v>
      </c>
      <c r="C223" s="50">
        <v>16</v>
      </c>
      <c r="D223" s="72" t="s">
        <v>113</v>
      </c>
      <c r="E223" s="50">
        <v>1</v>
      </c>
      <c r="F223" s="72" t="s">
        <v>379</v>
      </c>
      <c r="G223" s="50">
        <v>3</v>
      </c>
      <c r="H223" s="72" t="s">
        <v>419</v>
      </c>
      <c r="I223" s="72" t="s">
        <v>590</v>
      </c>
      <c r="J223" s="50">
        <v>1</v>
      </c>
      <c r="K223" s="72" t="s">
        <v>109</v>
      </c>
      <c r="M223" s="72" t="s">
        <v>113</v>
      </c>
      <c r="N223" s="72" t="s">
        <v>655</v>
      </c>
      <c r="O223" s="72" t="s">
        <v>717</v>
      </c>
      <c r="P223" s="72" t="s">
        <v>419</v>
      </c>
      <c r="Q223" s="11"/>
    </row>
    <row r="224" spans="1:17" s="50" customFormat="1" x14ac:dyDescent="0.3">
      <c r="A224" s="72" t="s">
        <v>153</v>
      </c>
      <c r="B224" s="72" t="s">
        <v>145</v>
      </c>
      <c r="C224" s="50">
        <v>16</v>
      </c>
      <c r="D224" s="72" t="s">
        <v>113</v>
      </c>
      <c r="E224" s="50">
        <v>1</v>
      </c>
      <c r="F224" s="72" t="s">
        <v>379</v>
      </c>
      <c r="G224" s="50">
        <v>3</v>
      </c>
      <c r="H224" s="72" t="s">
        <v>419</v>
      </c>
      <c r="I224" s="72" t="s">
        <v>590</v>
      </c>
      <c r="J224" s="50">
        <v>1</v>
      </c>
      <c r="K224" s="72" t="s">
        <v>109</v>
      </c>
      <c r="M224" s="72" t="s">
        <v>113</v>
      </c>
      <c r="N224" s="72" t="s">
        <v>656</v>
      </c>
      <c r="O224" s="72" t="s">
        <v>134</v>
      </c>
      <c r="P224" s="72" t="s">
        <v>419</v>
      </c>
      <c r="Q224" s="11"/>
    </row>
    <row r="225" spans="1:17" s="50" customFormat="1" x14ac:dyDescent="0.3">
      <c r="A225" s="72" t="s">
        <v>153</v>
      </c>
      <c r="B225" s="72" t="s">
        <v>145</v>
      </c>
      <c r="C225" s="50">
        <v>16</v>
      </c>
      <c r="D225" s="72" t="s">
        <v>113</v>
      </c>
      <c r="E225" s="50">
        <v>1</v>
      </c>
      <c r="F225" s="72" t="s">
        <v>379</v>
      </c>
      <c r="G225" s="50">
        <v>3</v>
      </c>
      <c r="H225" s="72" t="s">
        <v>419</v>
      </c>
      <c r="I225" s="72" t="s">
        <v>590</v>
      </c>
      <c r="J225" s="50">
        <v>1</v>
      </c>
      <c r="K225" s="72" t="s">
        <v>109</v>
      </c>
      <c r="M225" s="72" t="s">
        <v>113</v>
      </c>
      <c r="N225" s="72" t="s">
        <v>713</v>
      </c>
      <c r="O225" s="72" t="s">
        <v>718</v>
      </c>
      <c r="P225" s="72" t="s">
        <v>419</v>
      </c>
      <c r="Q225" s="11"/>
    </row>
    <row r="226" spans="1:17" s="50" customFormat="1" x14ac:dyDescent="0.3">
      <c r="A226" s="72" t="s">
        <v>154</v>
      </c>
      <c r="B226" s="72" t="s">
        <v>146</v>
      </c>
      <c r="C226" s="50">
        <v>2</v>
      </c>
      <c r="D226" s="72" t="s">
        <v>4</v>
      </c>
      <c r="E226" s="50">
        <v>1</v>
      </c>
      <c r="F226" s="72" t="s">
        <v>382</v>
      </c>
      <c r="G226" s="50">
        <v>1</v>
      </c>
      <c r="H226" s="72"/>
      <c r="I226" s="72"/>
      <c r="K226" s="72" t="s">
        <v>109</v>
      </c>
      <c r="M226" s="72"/>
      <c r="N226" s="72"/>
      <c r="O226" s="72"/>
      <c r="P226" s="72"/>
      <c r="Q226" s="11"/>
    </row>
    <row r="227" spans="1:17" s="50" customFormat="1" x14ac:dyDescent="0.3">
      <c r="A227" s="72" t="s">
        <v>154</v>
      </c>
      <c r="B227" s="72" t="s">
        <v>146</v>
      </c>
      <c r="C227" s="50">
        <v>3</v>
      </c>
      <c r="D227" s="72" t="s">
        <v>19</v>
      </c>
      <c r="E227" s="50">
        <v>1</v>
      </c>
      <c r="F227" s="72" t="s">
        <v>19</v>
      </c>
      <c r="G227" s="50">
        <v>2</v>
      </c>
      <c r="H227" s="72"/>
      <c r="I227" s="72"/>
      <c r="K227" s="72" t="s">
        <v>109</v>
      </c>
      <c r="M227" s="72"/>
      <c r="N227" s="72"/>
      <c r="O227" s="72"/>
      <c r="P227" s="72"/>
      <c r="Q227" s="11"/>
    </row>
    <row r="228" spans="1:17" s="50" customFormat="1" x14ac:dyDescent="0.3">
      <c r="A228" s="72" t="s">
        <v>154</v>
      </c>
      <c r="B228" s="72" t="s">
        <v>146</v>
      </c>
      <c r="C228" s="50">
        <v>4</v>
      </c>
      <c r="D228" s="72" t="s">
        <v>2</v>
      </c>
      <c r="E228" s="50">
        <v>1</v>
      </c>
      <c r="F228" s="72" t="s">
        <v>11</v>
      </c>
      <c r="G228" s="50">
        <v>6</v>
      </c>
      <c r="H228" s="72"/>
      <c r="I228" s="72"/>
      <c r="K228" s="72" t="s">
        <v>109</v>
      </c>
      <c r="M228" s="72"/>
      <c r="N228" s="72"/>
      <c r="O228" s="72"/>
      <c r="P228" s="72"/>
      <c r="Q228" s="11"/>
    </row>
    <row r="229" spans="1:17" s="50" customFormat="1" x14ac:dyDescent="0.3">
      <c r="A229" s="72" t="s">
        <v>154</v>
      </c>
      <c r="B229" s="72" t="s">
        <v>146</v>
      </c>
      <c r="C229" s="50">
        <v>5</v>
      </c>
      <c r="D229" s="72" t="s">
        <v>3</v>
      </c>
      <c r="E229" s="50">
        <v>1</v>
      </c>
      <c r="F229" s="72" t="s">
        <v>305</v>
      </c>
      <c r="G229" s="50">
        <v>7</v>
      </c>
      <c r="H229" s="72"/>
      <c r="I229" s="72"/>
      <c r="K229" s="72" t="s">
        <v>109</v>
      </c>
      <c r="M229" s="72"/>
      <c r="N229" s="72"/>
      <c r="O229" s="72"/>
      <c r="P229" s="72"/>
      <c r="Q229" s="11"/>
    </row>
    <row r="230" spans="1:17" s="50" customFormat="1" x14ac:dyDescent="0.3">
      <c r="A230" s="72" t="s">
        <v>154</v>
      </c>
      <c r="B230" s="72" t="s">
        <v>146</v>
      </c>
      <c r="C230" s="50">
        <v>7</v>
      </c>
      <c r="D230" s="72" t="s">
        <v>366</v>
      </c>
      <c r="E230" s="50">
        <v>1</v>
      </c>
      <c r="F230" s="72" t="s">
        <v>12</v>
      </c>
      <c r="G230" s="50">
        <v>8</v>
      </c>
      <c r="H230" s="72"/>
      <c r="I230" s="72"/>
      <c r="K230" s="72" t="s">
        <v>109</v>
      </c>
      <c r="M230" s="72"/>
      <c r="N230" s="72"/>
      <c r="O230" s="72"/>
      <c r="P230" s="72"/>
      <c r="Q230" s="11"/>
    </row>
    <row r="231" spans="1:17" s="50" customFormat="1" x14ac:dyDescent="0.3">
      <c r="A231" s="72" t="s">
        <v>154</v>
      </c>
      <c r="B231" s="72" t="s">
        <v>146</v>
      </c>
      <c r="C231" s="50">
        <v>11</v>
      </c>
      <c r="D231" s="72" t="s">
        <v>370</v>
      </c>
      <c r="E231" s="50">
        <v>1</v>
      </c>
      <c r="F231" s="72" t="s">
        <v>383</v>
      </c>
      <c r="G231" s="50">
        <v>9</v>
      </c>
      <c r="H231" s="72"/>
      <c r="I231" s="72"/>
      <c r="K231" s="72" t="s">
        <v>109</v>
      </c>
      <c r="M231" s="72"/>
      <c r="N231" s="72"/>
      <c r="O231" s="72"/>
      <c r="P231" s="72"/>
      <c r="Q231" s="11"/>
    </row>
    <row r="232" spans="1:17" s="50" customFormat="1" x14ac:dyDescent="0.3">
      <c r="A232" s="72" t="s">
        <v>154</v>
      </c>
      <c r="B232" s="72" t="s">
        <v>146</v>
      </c>
      <c r="C232" s="50">
        <v>12</v>
      </c>
      <c r="D232" s="72" t="s">
        <v>371</v>
      </c>
      <c r="E232" s="50">
        <v>1</v>
      </c>
      <c r="F232" s="72" t="s">
        <v>376</v>
      </c>
      <c r="G232" s="50">
        <v>10</v>
      </c>
      <c r="H232" s="72"/>
      <c r="I232" s="72"/>
      <c r="K232" s="72" t="s">
        <v>109</v>
      </c>
      <c r="M232" s="72"/>
      <c r="N232" s="72"/>
      <c r="O232" s="72"/>
      <c r="P232" s="72"/>
      <c r="Q232" s="11"/>
    </row>
    <row r="233" spans="1:17" s="50" customFormat="1" x14ac:dyDescent="0.3">
      <c r="A233" s="72" t="s">
        <v>154</v>
      </c>
      <c r="B233" s="72" t="s">
        <v>146</v>
      </c>
      <c r="C233" s="50">
        <v>13</v>
      </c>
      <c r="D233" s="72" t="s">
        <v>372</v>
      </c>
      <c r="E233" s="50">
        <v>1</v>
      </c>
      <c r="F233" s="72" t="s">
        <v>377</v>
      </c>
      <c r="G233" s="50">
        <v>11</v>
      </c>
      <c r="H233" s="72"/>
      <c r="I233" s="72"/>
      <c r="K233" s="72" t="s">
        <v>109</v>
      </c>
      <c r="M233" s="72"/>
      <c r="N233" s="72"/>
      <c r="O233" s="72"/>
      <c r="P233" s="72"/>
      <c r="Q233" s="11"/>
    </row>
    <row r="234" spans="1:17" s="50" customFormat="1" x14ac:dyDescent="0.3">
      <c r="A234" s="72" t="s">
        <v>154</v>
      </c>
      <c r="B234" s="72" t="s">
        <v>146</v>
      </c>
      <c r="C234" s="50">
        <v>14</v>
      </c>
      <c r="D234" s="72" t="s">
        <v>373</v>
      </c>
      <c r="E234" s="50">
        <v>1</v>
      </c>
      <c r="F234" s="72" t="s">
        <v>381</v>
      </c>
      <c r="G234" s="50">
        <v>4</v>
      </c>
      <c r="H234" s="72"/>
      <c r="I234" s="72"/>
      <c r="K234" s="72" t="s">
        <v>109</v>
      </c>
      <c r="M234" s="72"/>
      <c r="N234" s="72"/>
      <c r="O234" s="72"/>
      <c r="P234" s="72"/>
      <c r="Q234" s="11"/>
    </row>
    <row r="235" spans="1:17" s="50" customFormat="1" x14ac:dyDescent="0.3">
      <c r="A235" s="72" t="s">
        <v>154</v>
      </c>
      <c r="B235" s="72" t="s">
        <v>146</v>
      </c>
      <c r="C235" s="50">
        <v>15</v>
      </c>
      <c r="D235" s="72" t="s">
        <v>374</v>
      </c>
      <c r="E235" s="50">
        <v>1</v>
      </c>
      <c r="F235" s="72" t="s">
        <v>380</v>
      </c>
      <c r="G235" s="50">
        <v>5</v>
      </c>
      <c r="H235" s="72"/>
      <c r="I235" s="72"/>
      <c r="K235" s="72" t="s">
        <v>109</v>
      </c>
      <c r="M235" s="72"/>
      <c r="N235" s="72"/>
      <c r="O235" s="72"/>
      <c r="P235" s="72"/>
      <c r="Q235" s="11"/>
    </row>
    <row r="236" spans="1:17" s="50" customFormat="1" x14ac:dyDescent="0.3">
      <c r="A236" s="72" t="s">
        <v>154</v>
      </c>
      <c r="B236" s="72" t="s">
        <v>146</v>
      </c>
      <c r="C236" s="50">
        <v>16</v>
      </c>
      <c r="D236" s="72" t="s">
        <v>113</v>
      </c>
      <c r="E236" s="50">
        <v>1</v>
      </c>
      <c r="F236" s="72" t="s">
        <v>379</v>
      </c>
      <c r="G236" s="50">
        <v>3</v>
      </c>
      <c r="H236" s="72" t="s">
        <v>420</v>
      </c>
      <c r="I236" s="72" t="s">
        <v>591</v>
      </c>
      <c r="J236" s="50">
        <v>1</v>
      </c>
      <c r="K236" s="72" t="s">
        <v>109</v>
      </c>
      <c r="M236" s="72" t="s">
        <v>113</v>
      </c>
      <c r="N236" s="72" t="s">
        <v>652</v>
      </c>
      <c r="O236" s="72" t="s">
        <v>714</v>
      </c>
      <c r="P236" s="72" t="s">
        <v>420</v>
      </c>
      <c r="Q236" s="11"/>
    </row>
    <row r="237" spans="1:17" s="50" customFormat="1" x14ac:dyDescent="0.3">
      <c r="A237" s="72" t="s">
        <v>154</v>
      </c>
      <c r="B237" s="72" t="s">
        <v>146</v>
      </c>
      <c r="C237" s="50">
        <v>16</v>
      </c>
      <c r="D237" s="72" t="s">
        <v>113</v>
      </c>
      <c r="E237" s="50">
        <v>1</v>
      </c>
      <c r="F237" s="72" t="s">
        <v>379</v>
      </c>
      <c r="G237" s="50">
        <v>3</v>
      </c>
      <c r="H237" s="72" t="s">
        <v>420</v>
      </c>
      <c r="I237" s="72" t="s">
        <v>591</v>
      </c>
      <c r="J237" s="50">
        <v>1</v>
      </c>
      <c r="K237" s="72" t="s">
        <v>109</v>
      </c>
      <c r="M237" s="72" t="s">
        <v>113</v>
      </c>
      <c r="N237" s="72" t="s">
        <v>653</v>
      </c>
      <c r="O237" s="72" t="s">
        <v>715</v>
      </c>
      <c r="P237" s="72" t="s">
        <v>420</v>
      </c>
      <c r="Q237" s="11"/>
    </row>
    <row r="238" spans="1:17" s="50" customFormat="1" x14ac:dyDescent="0.3">
      <c r="A238" s="72" t="s">
        <v>154</v>
      </c>
      <c r="B238" s="72" t="s">
        <v>146</v>
      </c>
      <c r="C238" s="50">
        <v>16</v>
      </c>
      <c r="D238" s="72" t="s">
        <v>113</v>
      </c>
      <c r="E238" s="50">
        <v>1</v>
      </c>
      <c r="F238" s="72" t="s">
        <v>379</v>
      </c>
      <c r="G238" s="50">
        <v>3</v>
      </c>
      <c r="H238" s="72" t="s">
        <v>420</v>
      </c>
      <c r="I238" s="72" t="s">
        <v>591</v>
      </c>
      <c r="J238" s="50">
        <v>1</v>
      </c>
      <c r="K238" s="72" t="s">
        <v>109</v>
      </c>
      <c r="M238" s="72" t="s">
        <v>113</v>
      </c>
      <c r="N238" s="72" t="s">
        <v>654</v>
      </c>
      <c r="O238" s="72" t="s">
        <v>716</v>
      </c>
      <c r="P238" s="72" t="s">
        <v>420</v>
      </c>
      <c r="Q238" s="11"/>
    </row>
    <row r="239" spans="1:17" s="50" customFormat="1" x14ac:dyDescent="0.3">
      <c r="A239" s="72" t="s">
        <v>154</v>
      </c>
      <c r="B239" s="72" t="s">
        <v>146</v>
      </c>
      <c r="C239" s="50">
        <v>16</v>
      </c>
      <c r="D239" s="72" t="s">
        <v>113</v>
      </c>
      <c r="E239" s="50">
        <v>1</v>
      </c>
      <c r="F239" s="72" t="s">
        <v>379</v>
      </c>
      <c r="G239" s="50">
        <v>3</v>
      </c>
      <c r="H239" s="72" t="s">
        <v>420</v>
      </c>
      <c r="I239" s="72" t="s">
        <v>591</v>
      </c>
      <c r="J239" s="50">
        <v>1</v>
      </c>
      <c r="K239" s="72" t="s">
        <v>109</v>
      </c>
      <c r="M239" s="72" t="s">
        <v>113</v>
      </c>
      <c r="N239" s="72" t="s">
        <v>655</v>
      </c>
      <c r="O239" s="72" t="s">
        <v>717</v>
      </c>
      <c r="P239" s="72" t="s">
        <v>420</v>
      </c>
      <c r="Q239" s="11"/>
    </row>
    <row r="240" spans="1:17" s="50" customFormat="1" x14ac:dyDescent="0.3">
      <c r="A240" s="72" t="s">
        <v>154</v>
      </c>
      <c r="B240" s="72" t="s">
        <v>146</v>
      </c>
      <c r="C240" s="50">
        <v>16</v>
      </c>
      <c r="D240" s="72" t="s">
        <v>113</v>
      </c>
      <c r="E240" s="50">
        <v>1</v>
      </c>
      <c r="F240" s="72" t="s">
        <v>379</v>
      </c>
      <c r="G240" s="50">
        <v>3</v>
      </c>
      <c r="H240" s="72" t="s">
        <v>420</v>
      </c>
      <c r="I240" s="72" t="s">
        <v>591</v>
      </c>
      <c r="J240" s="50">
        <v>1</v>
      </c>
      <c r="K240" s="72" t="s">
        <v>109</v>
      </c>
      <c r="M240" s="72" t="s">
        <v>113</v>
      </c>
      <c r="N240" s="72" t="s">
        <v>656</v>
      </c>
      <c r="O240" s="72" t="s">
        <v>134</v>
      </c>
      <c r="P240" s="72" t="s">
        <v>420</v>
      </c>
      <c r="Q240" s="11"/>
    </row>
    <row r="241" spans="1:17" s="50" customFormat="1" x14ac:dyDescent="0.3">
      <c r="A241" s="72" t="s">
        <v>154</v>
      </c>
      <c r="B241" s="72" t="s">
        <v>146</v>
      </c>
      <c r="C241" s="50">
        <v>16</v>
      </c>
      <c r="D241" s="72" t="s">
        <v>113</v>
      </c>
      <c r="E241" s="50">
        <v>1</v>
      </c>
      <c r="F241" s="72" t="s">
        <v>379</v>
      </c>
      <c r="G241" s="50">
        <v>3</v>
      </c>
      <c r="H241" s="72" t="s">
        <v>420</v>
      </c>
      <c r="I241" s="72" t="s">
        <v>591</v>
      </c>
      <c r="J241" s="50">
        <v>1</v>
      </c>
      <c r="K241" s="72" t="s">
        <v>109</v>
      </c>
      <c r="M241" s="72" t="s">
        <v>113</v>
      </c>
      <c r="N241" s="72" t="s">
        <v>713</v>
      </c>
      <c r="O241" s="72" t="s">
        <v>718</v>
      </c>
      <c r="P241" s="72" t="s">
        <v>420</v>
      </c>
      <c r="Q241" s="11"/>
    </row>
    <row r="242" spans="1:17" s="50" customFormat="1" x14ac:dyDescent="0.3">
      <c r="A242" s="72" t="s">
        <v>293</v>
      </c>
      <c r="B242" s="72" t="s">
        <v>500</v>
      </c>
      <c r="C242" s="50">
        <v>1</v>
      </c>
      <c r="D242" s="72" t="s">
        <v>502</v>
      </c>
      <c r="E242" s="50">
        <v>1</v>
      </c>
      <c r="F242" s="72" t="s">
        <v>527</v>
      </c>
      <c r="G242" s="50">
        <v>8</v>
      </c>
      <c r="H242" s="72"/>
      <c r="I242" s="72"/>
      <c r="K242" s="72" t="s">
        <v>20</v>
      </c>
      <c r="M242" s="72"/>
      <c r="N242" s="72"/>
      <c r="O242" s="72"/>
      <c r="P242" s="72"/>
      <c r="Q242" s="11"/>
    </row>
    <row r="243" spans="1:17" s="50" customFormat="1" x14ac:dyDescent="0.3">
      <c r="A243" s="72" t="s">
        <v>293</v>
      </c>
      <c r="B243" s="72" t="s">
        <v>500</v>
      </c>
      <c r="C243" s="50">
        <v>2</v>
      </c>
      <c r="D243" s="72" t="s">
        <v>503</v>
      </c>
      <c r="E243" s="50">
        <v>1</v>
      </c>
      <c r="F243" s="72" t="s">
        <v>503</v>
      </c>
      <c r="G243" s="50">
        <v>2</v>
      </c>
      <c r="H243" s="72" t="s">
        <v>564</v>
      </c>
      <c r="I243" s="72" t="s">
        <v>592</v>
      </c>
      <c r="J243" s="50">
        <v>0</v>
      </c>
      <c r="K243" s="72" t="s">
        <v>20</v>
      </c>
      <c r="M243" s="72" t="s">
        <v>503</v>
      </c>
      <c r="N243" s="72" t="s">
        <v>121</v>
      </c>
      <c r="O243" s="72"/>
      <c r="P243" s="72" t="s">
        <v>564</v>
      </c>
      <c r="Q243" s="11" t="s">
        <v>892</v>
      </c>
    </row>
    <row r="244" spans="1:17" s="50" customFormat="1" x14ac:dyDescent="0.3">
      <c r="A244" s="72" t="s">
        <v>293</v>
      </c>
      <c r="B244" s="72" t="s">
        <v>500</v>
      </c>
      <c r="C244" s="50">
        <v>3</v>
      </c>
      <c r="D244" s="72" t="s">
        <v>504</v>
      </c>
      <c r="E244" s="50">
        <v>1</v>
      </c>
      <c r="F244" s="72" t="s">
        <v>312</v>
      </c>
      <c r="G244" s="50">
        <v>1</v>
      </c>
      <c r="H244" s="72" t="s">
        <v>547</v>
      </c>
      <c r="I244" s="72" t="s">
        <v>593</v>
      </c>
      <c r="J244" s="50">
        <v>1</v>
      </c>
      <c r="K244" s="72" t="s">
        <v>20</v>
      </c>
      <c r="M244" s="72" t="s">
        <v>504</v>
      </c>
      <c r="N244" s="72" t="s">
        <v>122</v>
      </c>
      <c r="O244" s="72" t="s">
        <v>891</v>
      </c>
      <c r="P244" s="72" t="s">
        <v>547</v>
      </c>
      <c r="Q244" s="11"/>
    </row>
    <row r="245" spans="1:17" s="50" customFormat="1" x14ac:dyDescent="0.3">
      <c r="A245" s="72" t="s">
        <v>293</v>
      </c>
      <c r="B245" s="72" t="s">
        <v>500</v>
      </c>
      <c r="C245" s="50">
        <v>4</v>
      </c>
      <c r="D245" s="72" t="s">
        <v>505</v>
      </c>
      <c r="E245" s="50">
        <v>1</v>
      </c>
      <c r="F245" s="72" t="s">
        <v>528</v>
      </c>
      <c r="G245" s="50">
        <v>3</v>
      </c>
      <c r="H245" s="72" t="s">
        <v>548</v>
      </c>
      <c r="I245" s="72" t="s">
        <v>594</v>
      </c>
      <c r="J245" s="50">
        <v>2</v>
      </c>
      <c r="K245" s="72" t="s">
        <v>20</v>
      </c>
      <c r="M245" s="72" t="s">
        <v>505</v>
      </c>
      <c r="N245" s="72" t="s">
        <v>905</v>
      </c>
      <c r="O245" s="72"/>
      <c r="P245" s="72" t="s">
        <v>548</v>
      </c>
      <c r="Q245" s="11" t="s">
        <v>893</v>
      </c>
    </row>
    <row r="246" spans="1:17" s="50" customFormat="1" x14ac:dyDescent="0.3">
      <c r="A246" s="72" t="s">
        <v>293</v>
      </c>
      <c r="B246" s="72" t="s">
        <v>500</v>
      </c>
      <c r="C246" s="50">
        <v>4</v>
      </c>
      <c r="D246" s="72" t="s">
        <v>505</v>
      </c>
      <c r="E246" s="50">
        <v>1</v>
      </c>
      <c r="F246" s="72" t="s">
        <v>528</v>
      </c>
      <c r="G246" s="50">
        <v>3</v>
      </c>
      <c r="H246" s="72" t="s">
        <v>548</v>
      </c>
      <c r="I246" s="72" t="s">
        <v>594</v>
      </c>
      <c r="J246" s="50">
        <v>2</v>
      </c>
      <c r="K246" s="72" t="s">
        <v>20</v>
      </c>
      <c r="M246" s="72" t="s">
        <v>505</v>
      </c>
      <c r="N246" s="72" t="s">
        <v>906</v>
      </c>
      <c r="O246" s="72"/>
      <c r="P246" s="72" t="s">
        <v>548</v>
      </c>
      <c r="Q246" s="11" t="s">
        <v>894</v>
      </c>
    </row>
    <row r="247" spans="1:17" s="50" customFormat="1" x14ac:dyDescent="0.3">
      <c r="A247" s="72" t="s">
        <v>293</v>
      </c>
      <c r="B247" s="72" t="s">
        <v>500</v>
      </c>
      <c r="C247" s="50">
        <v>4</v>
      </c>
      <c r="D247" s="72" t="s">
        <v>505</v>
      </c>
      <c r="E247" s="50">
        <v>1</v>
      </c>
      <c r="F247" s="72" t="s">
        <v>528</v>
      </c>
      <c r="G247" s="50">
        <v>3</v>
      </c>
      <c r="H247" s="72" t="s">
        <v>548</v>
      </c>
      <c r="I247" s="72" t="s">
        <v>594</v>
      </c>
      <c r="J247" s="50">
        <v>2</v>
      </c>
      <c r="K247" s="72" t="s">
        <v>20</v>
      </c>
      <c r="M247" s="72" t="s">
        <v>505</v>
      </c>
      <c r="N247" s="72" t="s">
        <v>907</v>
      </c>
      <c r="O247" s="72"/>
      <c r="P247" s="72" t="s">
        <v>548</v>
      </c>
      <c r="Q247" s="11" t="s">
        <v>895</v>
      </c>
    </row>
    <row r="248" spans="1:17" s="50" customFormat="1" x14ac:dyDescent="0.3">
      <c r="A248" s="72" t="s">
        <v>293</v>
      </c>
      <c r="B248" s="72" t="s">
        <v>500</v>
      </c>
      <c r="C248" s="50">
        <v>5</v>
      </c>
      <c r="D248" s="72" t="s">
        <v>506</v>
      </c>
      <c r="E248" s="50">
        <v>1</v>
      </c>
      <c r="F248" s="72" t="s">
        <v>11</v>
      </c>
      <c r="G248" s="50">
        <v>5</v>
      </c>
      <c r="H248" s="72"/>
      <c r="I248" s="72"/>
      <c r="K248" s="72" t="s">
        <v>20</v>
      </c>
      <c r="M248" s="72"/>
      <c r="N248" s="72"/>
      <c r="O248" s="72"/>
      <c r="P248" s="72"/>
      <c r="Q248" s="11"/>
    </row>
    <row r="249" spans="1:17" s="50" customFormat="1" x14ac:dyDescent="0.3">
      <c r="A249" s="72" t="s">
        <v>293</v>
      </c>
      <c r="B249" s="72" t="s">
        <v>500</v>
      </c>
      <c r="C249" s="50">
        <v>6</v>
      </c>
      <c r="D249" s="72" t="s">
        <v>507</v>
      </c>
      <c r="E249" s="50">
        <v>1</v>
      </c>
      <c r="F249" s="72" t="s">
        <v>12</v>
      </c>
      <c r="G249" s="50">
        <v>7</v>
      </c>
      <c r="H249" s="72"/>
      <c r="I249" s="72"/>
      <c r="K249" s="72" t="s">
        <v>20</v>
      </c>
      <c r="M249" s="72"/>
      <c r="N249" s="72"/>
      <c r="O249" s="72"/>
      <c r="P249" s="72"/>
      <c r="Q249" s="11"/>
    </row>
    <row r="250" spans="1:17" s="50" customFormat="1" x14ac:dyDescent="0.3">
      <c r="A250" s="72" t="s">
        <v>293</v>
      </c>
      <c r="B250" s="72" t="s">
        <v>500</v>
      </c>
      <c r="C250" s="50">
        <v>7</v>
      </c>
      <c r="D250" s="72" t="s">
        <v>508</v>
      </c>
      <c r="E250" s="50">
        <v>1</v>
      </c>
      <c r="F250" s="72" t="s">
        <v>305</v>
      </c>
      <c r="G250" s="50">
        <v>6</v>
      </c>
      <c r="H250" s="72"/>
      <c r="I250" s="72"/>
      <c r="K250" s="72" t="s">
        <v>20</v>
      </c>
      <c r="M250" s="72"/>
      <c r="N250" s="72"/>
      <c r="O250" s="72"/>
      <c r="P250" s="72"/>
      <c r="Q250" s="11"/>
    </row>
    <row r="251" spans="1:17" s="50" customFormat="1" x14ac:dyDescent="0.3">
      <c r="A251" s="72" t="s">
        <v>293</v>
      </c>
      <c r="B251" s="72" t="s">
        <v>500</v>
      </c>
      <c r="C251" s="50">
        <v>8</v>
      </c>
      <c r="D251" s="72" t="s">
        <v>509</v>
      </c>
      <c r="E251" s="50">
        <v>1</v>
      </c>
      <c r="F251" s="72" t="s">
        <v>529</v>
      </c>
      <c r="G251" s="50">
        <v>4</v>
      </c>
      <c r="H251" s="72" t="s">
        <v>549</v>
      </c>
      <c r="I251" s="72" t="s">
        <v>595</v>
      </c>
      <c r="J251" s="50">
        <v>3</v>
      </c>
      <c r="K251" s="72" t="s">
        <v>20</v>
      </c>
      <c r="M251" s="72" t="s">
        <v>509</v>
      </c>
      <c r="N251" s="72" t="s">
        <v>905</v>
      </c>
      <c r="O251" s="72"/>
      <c r="P251" s="72" t="s">
        <v>549</v>
      </c>
      <c r="Q251" s="11" t="s">
        <v>896</v>
      </c>
    </row>
    <row r="252" spans="1:17" s="50" customFormat="1" x14ac:dyDescent="0.3">
      <c r="A252" s="72" t="s">
        <v>293</v>
      </c>
      <c r="B252" s="72" t="s">
        <v>500</v>
      </c>
      <c r="C252" s="50">
        <v>8</v>
      </c>
      <c r="D252" s="72" t="s">
        <v>509</v>
      </c>
      <c r="E252" s="50">
        <v>1</v>
      </c>
      <c r="F252" s="72" t="s">
        <v>529</v>
      </c>
      <c r="G252" s="50">
        <v>4</v>
      </c>
      <c r="H252" s="72" t="s">
        <v>549</v>
      </c>
      <c r="I252" s="72" t="s">
        <v>595</v>
      </c>
      <c r="J252" s="50">
        <v>3</v>
      </c>
      <c r="K252" s="72" t="s">
        <v>20</v>
      </c>
      <c r="M252" s="72" t="s">
        <v>509</v>
      </c>
      <c r="N252" s="72" t="s">
        <v>906</v>
      </c>
      <c r="O252" s="72"/>
      <c r="P252" s="72" t="s">
        <v>549</v>
      </c>
      <c r="Q252" s="11" t="s">
        <v>897</v>
      </c>
    </row>
    <row r="253" spans="1:17" s="50" customFormat="1" x14ac:dyDescent="0.3">
      <c r="A253" s="72" t="s">
        <v>293</v>
      </c>
      <c r="B253" s="72" t="s">
        <v>500</v>
      </c>
      <c r="C253" s="50">
        <v>8</v>
      </c>
      <c r="D253" s="72" t="s">
        <v>509</v>
      </c>
      <c r="E253" s="50">
        <v>1</v>
      </c>
      <c r="F253" s="72" t="s">
        <v>529</v>
      </c>
      <c r="G253" s="50">
        <v>4</v>
      </c>
      <c r="H253" s="72" t="s">
        <v>549</v>
      </c>
      <c r="I253" s="72" t="s">
        <v>595</v>
      </c>
      <c r="J253" s="50">
        <v>3</v>
      </c>
      <c r="K253" s="72" t="s">
        <v>20</v>
      </c>
      <c r="M253" s="72" t="s">
        <v>509</v>
      </c>
      <c r="N253" s="72" t="s">
        <v>907</v>
      </c>
      <c r="O253" s="72"/>
      <c r="P253" s="72" t="s">
        <v>549</v>
      </c>
      <c r="Q253" s="11" t="s">
        <v>898</v>
      </c>
    </row>
    <row r="254" spans="1:17" s="50" customFormat="1" x14ac:dyDescent="0.3">
      <c r="A254" s="72" t="s">
        <v>293</v>
      </c>
      <c r="B254" s="72" t="s">
        <v>500</v>
      </c>
      <c r="C254" s="50">
        <v>8</v>
      </c>
      <c r="D254" s="72" t="s">
        <v>509</v>
      </c>
      <c r="E254" s="50">
        <v>1</v>
      </c>
      <c r="F254" s="72" t="s">
        <v>529</v>
      </c>
      <c r="G254" s="50">
        <v>4</v>
      </c>
      <c r="H254" s="72" t="s">
        <v>549</v>
      </c>
      <c r="I254" s="72" t="s">
        <v>595</v>
      </c>
      <c r="J254" s="50">
        <v>3</v>
      </c>
      <c r="K254" s="72" t="s">
        <v>20</v>
      </c>
      <c r="M254" s="72" t="s">
        <v>509</v>
      </c>
      <c r="N254" s="72" t="s">
        <v>908</v>
      </c>
      <c r="O254" s="72"/>
      <c r="P254" s="72" t="s">
        <v>549</v>
      </c>
      <c r="Q254" s="11" t="s">
        <v>899</v>
      </c>
    </row>
    <row r="255" spans="1:17" s="50" customFormat="1" x14ac:dyDescent="0.3">
      <c r="A255" s="72" t="s">
        <v>293</v>
      </c>
      <c r="B255" s="72" t="s">
        <v>500</v>
      </c>
      <c r="C255" s="50">
        <v>9</v>
      </c>
      <c r="D255" s="72" t="s">
        <v>510</v>
      </c>
      <c r="E255" s="50">
        <v>1</v>
      </c>
      <c r="F255" s="72" t="s">
        <v>530</v>
      </c>
      <c r="G255" s="50">
        <v>9</v>
      </c>
      <c r="H255" s="72"/>
      <c r="I255" s="72"/>
      <c r="K255" s="72" t="s">
        <v>20</v>
      </c>
      <c r="M255" s="72"/>
      <c r="N255" s="72"/>
      <c r="O255" s="72"/>
      <c r="P255" s="72"/>
      <c r="Q255" s="11"/>
    </row>
    <row r="256" spans="1:17" s="50" customFormat="1" x14ac:dyDescent="0.3">
      <c r="A256" s="72" t="s">
        <v>293</v>
      </c>
      <c r="B256" s="72" t="s">
        <v>500</v>
      </c>
      <c r="C256" s="50">
        <v>10</v>
      </c>
      <c r="D256" s="72" t="s">
        <v>511</v>
      </c>
      <c r="E256" s="50">
        <v>1</v>
      </c>
      <c r="F256" s="72" t="s">
        <v>531</v>
      </c>
      <c r="G256" s="50">
        <v>10</v>
      </c>
      <c r="H256" s="72"/>
      <c r="I256" s="72"/>
      <c r="K256" s="72" t="s">
        <v>20</v>
      </c>
      <c r="M256" s="72"/>
      <c r="N256" s="72"/>
      <c r="O256" s="72"/>
      <c r="P256" s="72"/>
      <c r="Q256" s="11"/>
    </row>
    <row r="257" spans="1:17" s="50" customFormat="1" x14ac:dyDescent="0.3">
      <c r="A257" s="72" t="s">
        <v>293</v>
      </c>
      <c r="B257" s="72" t="s">
        <v>500</v>
      </c>
      <c r="C257" s="50">
        <v>11</v>
      </c>
      <c r="D257" s="72" t="s">
        <v>512</v>
      </c>
      <c r="E257" s="50">
        <v>1</v>
      </c>
      <c r="F257" s="72" t="s">
        <v>532</v>
      </c>
      <c r="G257" s="50">
        <v>11</v>
      </c>
      <c r="H257" s="72"/>
      <c r="I257" s="72"/>
      <c r="K257" s="72" t="s">
        <v>20</v>
      </c>
      <c r="M257" s="72"/>
      <c r="N257" s="72"/>
      <c r="O257" s="72"/>
      <c r="P257" s="72"/>
      <c r="Q257" s="11"/>
    </row>
    <row r="258" spans="1:17" s="50" customFormat="1" x14ac:dyDescent="0.3">
      <c r="A258" s="72" t="s">
        <v>293</v>
      </c>
      <c r="B258" s="72" t="s">
        <v>500</v>
      </c>
      <c r="C258" s="50">
        <v>12</v>
      </c>
      <c r="D258" s="72" t="s">
        <v>513</v>
      </c>
      <c r="E258" s="50">
        <v>1</v>
      </c>
      <c r="F258" s="72" t="s">
        <v>533</v>
      </c>
      <c r="G258" s="50">
        <v>12</v>
      </c>
      <c r="H258" s="72"/>
      <c r="I258" s="72"/>
      <c r="K258" s="72" t="s">
        <v>20</v>
      </c>
      <c r="M258" s="72"/>
      <c r="N258" s="72"/>
      <c r="O258" s="72"/>
      <c r="P258" s="72"/>
      <c r="Q258" s="11"/>
    </row>
    <row r="259" spans="1:17" s="50" customFormat="1" x14ac:dyDescent="0.3">
      <c r="A259" s="72" t="s">
        <v>293</v>
      </c>
      <c r="B259" s="72" t="s">
        <v>500</v>
      </c>
      <c r="C259" s="50">
        <v>13</v>
      </c>
      <c r="D259" s="72" t="s">
        <v>514</v>
      </c>
      <c r="E259" s="50">
        <v>1</v>
      </c>
      <c r="F259" s="72" t="s">
        <v>534</v>
      </c>
      <c r="G259" s="50">
        <v>13</v>
      </c>
      <c r="H259" s="72"/>
      <c r="I259" s="72"/>
      <c r="K259" s="72" t="s">
        <v>20</v>
      </c>
      <c r="M259" s="72"/>
      <c r="N259" s="72"/>
      <c r="O259" s="72"/>
      <c r="P259" s="72"/>
      <c r="Q259" s="11"/>
    </row>
    <row r="260" spans="1:17" s="50" customFormat="1" x14ac:dyDescent="0.3">
      <c r="A260" s="72" t="s">
        <v>293</v>
      </c>
      <c r="B260" s="72" t="s">
        <v>500</v>
      </c>
      <c r="C260" s="50">
        <v>14</v>
      </c>
      <c r="D260" s="72" t="s">
        <v>515</v>
      </c>
      <c r="E260" s="50">
        <v>1</v>
      </c>
      <c r="F260" s="72" t="s">
        <v>535</v>
      </c>
      <c r="G260" s="50">
        <v>14</v>
      </c>
      <c r="H260" s="72"/>
      <c r="I260" s="72"/>
      <c r="K260" s="72" t="s">
        <v>20</v>
      </c>
      <c r="M260" s="72"/>
      <c r="N260" s="72"/>
      <c r="O260" s="72"/>
      <c r="P260" s="72"/>
      <c r="Q260" s="11"/>
    </row>
    <row r="261" spans="1:17" s="50" customFormat="1" x14ac:dyDescent="0.3">
      <c r="A261" s="72" t="s">
        <v>293</v>
      </c>
      <c r="B261" s="72" t="s">
        <v>500</v>
      </c>
      <c r="C261" s="50">
        <v>15</v>
      </c>
      <c r="D261" s="72" t="s">
        <v>516</v>
      </c>
      <c r="E261" s="50">
        <v>1</v>
      </c>
      <c r="F261" s="72" t="s">
        <v>536</v>
      </c>
      <c r="G261" s="50">
        <v>15</v>
      </c>
      <c r="H261" s="72"/>
      <c r="I261" s="72"/>
      <c r="K261" s="72" t="s">
        <v>20</v>
      </c>
      <c r="M261" s="72"/>
      <c r="N261" s="72"/>
      <c r="O261" s="72"/>
      <c r="P261" s="72"/>
      <c r="Q261" s="11"/>
    </row>
    <row r="262" spans="1:17" s="50" customFormat="1" x14ac:dyDescent="0.3">
      <c r="A262" s="72" t="s">
        <v>293</v>
      </c>
      <c r="B262" s="72" t="s">
        <v>500</v>
      </c>
      <c r="C262" s="50">
        <v>16</v>
      </c>
      <c r="D262" s="72" t="s">
        <v>517</v>
      </c>
      <c r="E262" s="50">
        <v>1</v>
      </c>
      <c r="F262" s="72" t="s">
        <v>538</v>
      </c>
      <c r="G262" s="50">
        <v>16</v>
      </c>
      <c r="H262" s="72"/>
      <c r="I262" s="72"/>
      <c r="K262" s="72" t="s">
        <v>20</v>
      </c>
      <c r="M262" s="72"/>
      <c r="N262" s="72"/>
      <c r="O262" s="72"/>
      <c r="P262" s="72"/>
      <c r="Q262" s="11"/>
    </row>
    <row r="263" spans="1:17" s="50" customFormat="1" x14ac:dyDescent="0.3">
      <c r="A263" s="72" t="s">
        <v>293</v>
      </c>
      <c r="B263" s="72" t="s">
        <v>500</v>
      </c>
      <c r="C263" s="50">
        <v>17</v>
      </c>
      <c r="D263" s="72" t="s">
        <v>518</v>
      </c>
      <c r="E263" s="50">
        <v>1</v>
      </c>
      <c r="F263" s="72" t="s">
        <v>539</v>
      </c>
      <c r="G263" s="50">
        <v>17</v>
      </c>
      <c r="H263" s="72"/>
      <c r="I263" s="72"/>
      <c r="K263" s="72" t="s">
        <v>20</v>
      </c>
      <c r="M263" s="72"/>
      <c r="N263" s="72"/>
      <c r="O263" s="72"/>
      <c r="P263" s="72"/>
      <c r="Q263" s="11"/>
    </row>
    <row r="264" spans="1:17" s="50" customFormat="1" x14ac:dyDescent="0.3">
      <c r="A264" s="72" t="s">
        <v>293</v>
      </c>
      <c r="B264" s="72" t="s">
        <v>500</v>
      </c>
      <c r="C264" s="50">
        <v>18</v>
      </c>
      <c r="D264" s="72" t="s">
        <v>519</v>
      </c>
      <c r="E264" s="50">
        <v>1</v>
      </c>
      <c r="F264" s="72" t="s">
        <v>540</v>
      </c>
      <c r="G264" s="50">
        <v>18</v>
      </c>
      <c r="H264" s="72"/>
      <c r="I264" s="72"/>
      <c r="K264" s="72" t="s">
        <v>20</v>
      </c>
      <c r="M264" s="72"/>
      <c r="N264" s="72"/>
      <c r="O264" s="72"/>
      <c r="P264" s="72"/>
      <c r="Q264" s="11"/>
    </row>
    <row r="265" spans="1:17" s="50" customFormat="1" x14ac:dyDescent="0.3">
      <c r="A265" s="72" t="s">
        <v>293</v>
      </c>
      <c r="B265" s="72" t="s">
        <v>500</v>
      </c>
      <c r="C265" s="50">
        <v>19</v>
      </c>
      <c r="D265" s="72" t="s">
        <v>520</v>
      </c>
      <c r="E265" s="50">
        <v>1</v>
      </c>
      <c r="F265" s="72" t="s">
        <v>541</v>
      </c>
      <c r="G265" s="50">
        <v>19</v>
      </c>
      <c r="H265" s="72"/>
      <c r="I265" s="72"/>
      <c r="K265" s="72" t="s">
        <v>20</v>
      </c>
      <c r="M265" s="72"/>
      <c r="N265" s="72"/>
      <c r="O265" s="72"/>
      <c r="P265" s="72"/>
      <c r="Q265" s="11"/>
    </row>
    <row r="266" spans="1:17" s="50" customFormat="1" x14ac:dyDescent="0.3">
      <c r="A266" s="72" t="s">
        <v>293</v>
      </c>
      <c r="B266" s="72" t="s">
        <v>500</v>
      </c>
      <c r="C266" s="50">
        <v>20</v>
      </c>
      <c r="D266" s="72" t="s">
        <v>521</v>
      </c>
      <c r="E266" s="50">
        <v>1</v>
      </c>
      <c r="F266" s="72" t="s">
        <v>537</v>
      </c>
      <c r="G266" s="50">
        <v>20</v>
      </c>
      <c r="H266" s="72"/>
      <c r="I266" s="72"/>
      <c r="K266" s="72" t="s">
        <v>20</v>
      </c>
      <c r="M266" s="72"/>
      <c r="N266" s="72"/>
      <c r="O266" s="72"/>
      <c r="P266" s="72"/>
      <c r="Q266" s="11"/>
    </row>
    <row r="267" spans="1:17" s="50" customFormat="1" x14ac:dyDescent="0.3">
      <c r="A267" s="72" t="s">
        <v>293</v>
      </c>
      <c r="B267" s="72" t="s">
        <v>500</v>
      </c>
      <c r="C267" s="50">
        <v>21</v>
      </c>
      <c r="D267" s="72" t="s">
        <v>522</v>
      </c>
      <c r="E267" s="50">
        <v>1</v>
      </c>
      <c r="F267" s="72" t="s">
        <v>542</v>
      </c>
      <c r="G267" s="50">
        <v>21</v>
      </c>
      <c r="H267" s="72"/>
      <c r="I267" s="72"/>
      <c r="K267" s="72" t="s">
        <v>20</v>
      </c>
      <c r="M267" s="72"/>
      <c r="N267" s="72"/>
      <c r="O267" s="72"/>
      <c r="P267" s="72"/>
      <c r="Q267" s="11"/>
    </row>
    <row r="268" spans="1:17" s="50" customFormat="1" x14ac:dyDescent="0.3">
      <c r="A268" s="72" t="s">
        <v>293</v>
      </c>
      <c r="B268" s="72" t="s">
        <v>500</v>
      </c>
      <c r="C268" s="50">
        <v>22</v>
      </c>
      <c r="D268" s="72" t="s">
        <v>523</v>
      </c>
      <c r="E268" s="50">
        <v>1</v>
      </c>
      <c r="F268" s="72" t="s">
        <v>543</v>
      </c>
      <c r="G268" s="50">
        <v>22</v>
      </c>
      <c r="H268" s="72"/>
      <c r="I268" s="72"/>
      <c r="K268" s="72" t="s">
        <v>20</v>
      </c>
      <c r="M268" s="72"/>
      <c r="N268" s="72"/>
      <c r="O268" s="72"/>
      <c r="P268" s="72"/>
      <c r="Q268" s="11"/>
    </row>
    <row r="269" spans="1:17" s="50" customFormat="1" x14ac:dyDescent="0.3">
      <c r="A269" s="72" t="s">
        <v>293</v>
      </c>
      <c r="B269" s="72" t="s">
        <v>500</v>
      </c>
      <c r="C269" s="50">
        <v>23</v>
      </c>
      <c r="D269" s="72" t="s">
        <v>524</v>
      </c>
      <c r="E269" s="50">
        <v>1</v>
      </c>
      <c r="F269" s="72" t="s">
        <v>544</v>
      </c>
      <c r="G269" s="50">
        <v>23</v>
      </c>
      <c r="H269" s="72"/>
      <c r="I269" s="72"/>
      <c r="K269" s="72" t="s">
        <v>20</v>
      </c>
      <c r="M269" s="72"/>
      <c r="N269" s="72"/>
      <c r="O269" s="72"/>
      <c r="P269" s="72"/>
      <c r="Q269" s="11"/>
    </row>
    <row r="270" spans="1:17" s="50" customFormat="1" x14ac:dyDescent="0.3">
      <c r="A270" s="72" t="s">
        <v>293</v>
      </c>
      <c r="B270" s="72" t="s">
        <v>500</v>
      </c>
      <c r="C270" s="50">
        <v>24</v>
      </c>
      <c r="D270" s="72" t="s">
        <v>525</v>
      </c>
      <c r="E270" s="50">
        <v>1</v>
      </c>
      <c r="F270" s="72" t="s">
        <v>546</v>
      </c>
      <c r="G270" s="50">
        <v>24</v>
      </c>
      <c r="H270" s="72"/>
      <c r="I270" s="72"/>
      <c r="K270" s="72" t="s">
        <v>20</v>
      </c>
      <c r="M270" s="72"/>
      <c r="N270" s="72"/>
      <c r="O270" s="72"/>
      <c r="P270" s="72"/>
      <c r="Q270" s="11"/>
    </row>
    <row r="271" spans="1:17" s="50" customFormat="1" x14ac:dyDescent="0.3">
      <c r="A271" s="72" t="s">
        <v>293</v>
      </c>
      <c r="B271" s="72" t="s">
        <v>500</v>
      </c>
      <c r="C271" s="50">
        <v>25</v>
      </c>
      <c r="D271" s="72" t="s">
        <v>526</v>
      </c>
      <c r="E271" s="50">
        <v>1</v>
      </c>
      <c r="F271" s="72" t="s">
        <v>545</v>
      </c>
      <c r="G271" s="50">
        <v>25</v>
      </c>
      <c r="H271" s="72"/>
      <c r="I271" s="72"/>
      <c r="K271" s="72" t="s">
        <v>20</v>
      </c>
      <c r="M271" s="72"/>
      <c r="N271" s="72"/>
      <c r="O271" s="72"/>
      <c r="P271" s="72"/>
      <c r="Q271" s="11"/>
    </row>
    <row r="272" spans="1:17" s="50" customFormat="1" x14ac:dyDescent="0.3">
      <c r="A272" s="72" t="s">
        <v>294</v>
      </c>
      <c r="B272" s="72" t="s">
        <v>501</v>
      </c>
      <c r="C272" s="50">
        <v>1</v>
      </c>
      <c r="D272" s="72" t="s">
        <v>550</v>
      </c>
      <c r="E272" s="50">
        <v>1</v>
      </c>
      <c r="F272" s="72" t="s">
        <v>527</v>
      </c>
      <c r="G272" s="50">
        <v>8</v>
      </c>
      <c r="H272" s="72"/>
      <c r="I272" s="72"/>
      <c r="K272" s="72" t="s">
        <v>20</v>
      </c>
      <c r="M272" s="72"/>
      <c r="N272" s="72"/>
      <c r="O272" s="72"/>
      <c r="P272" s="72"/>
      <c r="Q272" s="11"/>
    </row>
    <row r="273" spans="1:17" s="50" customFormat="1" x14ac:dyDescent="0.3">
      <c r="A273" s="72" t="s">
        <v>294</v>
      </c>
      <c r="B273" s="72" t="s">
        <v>501</v>
      </c>
      <c r="C273" s="50">
        <v>2</v>
      </c>
      <c r="D273" s="72" t="s">
        <v>551</v>
      </c>
      <c r="E273" s="50">
        <v>1</v>
      </c>
      <c r="F273" s="72" t="s">
        <v>557</v>
      </c>
      <c r="G273" s="50">
        <v>3</v>
      </c>
      <c r="H273" s="72" t="s">
        <v>563</v>
      </c>
      <c r="I273" s="72" t="s">
        <v>596</v>
      </c>
      <c r="J273" s="50">
        <v>0</v>
      </c>
      <c r="K273" s="72" t="s">
        <v>20</v>
      </c>
      <c r="M273" s="72" t="s">
        <v>557</v>
      </c>
      <c r="N273" s="72" t="s">
        <v>121</v>
      </c>
      <c r="O273" s="72"/>
      <c r="P273" s="72" t="s">
        <v>563</v>
      </c>
      <c r="Q273" s="11" t="s">
        <v>900</v>
      </c>
    </row>
    <row r="274" spans="1:17" s="50" customFormat="1" x14ac:dyDescent="0.3">
      <c r="A274" s="72" t="s">
        <v>294</v>
      </c>
      <c r="B274" s="72" t="s">
        <v>501</v>
      </c>
      <c r="C274" s="50">
        <v>3</v>
      </c>
      <c r="D274" s="72" t="s">
        <v>552</v>
      </c>
      <c r="E274" s="50">
        <v>1</v>
      </c>
      <c r="F274" s="72" t="s">
        <v>558</v>
      </c>
      <c r="G274" s="50">
        <v>2</v>
      </c>
      <c r="H274" s="72" t="s">
        <v>561</v>
      </c>
      <c r="I274" s="72" t="s">
        <v>597</v>
      </c>
      <c r="J274" s="50">
        <v>1</v>
      </c>
      <c r="K274" s="72" t="s">
        <v>20</v>
      </c>
      <c r="M274" s="72" t="s">
        <v>552</v>
      </c>
      <c r="N274" s="72" t="s">
        <v>905</v>
      </c>
      <c r="O274" s="72"/>
      <c r="P274" s="72" t="s">
        <v>561</v>
      </c>
      <c r="Q274" s="11" t="s">
        <v>902</v>
      </c>
    </row>
    <row r="275" spans="1:17" s="50" customFormat="1" x14ac:dyDescent="0.3">
      <c r="A275" s="72" t="s">
        <v>294</v>
      </c>
      <c r="B275" s="72" t="s">
        <v>501</v>
      </c>
      <c r="C275" s="50">
        <v>3</v>
      </c>
      <c r="D275" s="72" t="s">
        <v>552</v>
      </c>
      <c r="E275" s="50">
        <v>1</v>
      </c>
      <c r="F275" s="72" t="s">
        <v>558</v>
      </c>
      <c r="G275" s="50">
        <v>2</v>
      </c>
      <c r="H275" s="72" t="s">
        <v>561</v>
      </c>
      <c r="I275" s="72" t="s">
        <v>597</v>
      </c>
      <c r="J275" s="50">
        <v>1</v>
      </c>
      <c r="K275" s="72" t="s">
        <v>20</v>
      </c>
      <c r="M275" s="72" t="s">
        <v>552</v>
      </c>
      <c r="N275" s="72" t="s">
        <v>906</v>
      </c>
      <c r="O275" s="72"/>
      <c r="P275" s="72" t="s">
        <v>561</v>
      </c>
      <c r="Q275" s="11" t="s">
        <v>903</v>
      </c>
    </row>
    <row r="276" spans="1:17" s="50" customFormat="1" x14ac:dyDescent="0.3">
      <c r="A276" s="72" t="s">
        <v>294</v>
      </c>
      <c r="B276" s="72" t="s">
        <v>501</v>
      </c>
      <c r="C276" s="50">
        <v>3</v>
      </c>
      <c r="D276" s="72" t="s">
        <v>552</v>
      </c>
      <c r="E276" s="50">
        <v>1</v>
      </c>
      <c r="F276" s="72" t="s">
        <v>558</v>
      </c>
      <c r="G276" s="50">
        <v>2</v>
      </c>
      <c r="H276" s="72" t="s">
        <v>561</v>
      </c>
      <c r="I276" s="72" t="s">
        <v>597</v>
      </c>
      <c r="J276" s="50">
        <v>1</v>
      </c>
      <c r="K276" s="72" t="s">
        <v>20</v>
      </c>
      <c r="M276" s="72" t="s">
        <v>552</v>
      </c>
      <c r="N276" s="72" t="s">
        <v>907</v>
      </c>
      <c r="O276" s="72"/>
      <c r="P276" s="72" t="s">
        <v>561</v>
      </c>
      <c r="Q276" s="11" t="s">
        <v>904</v>
      </c>
    </row>
    <row r="277" spans="1:17" s="50" customFormat="1" x14ac:dyDescent="0.3">
      <c r="A277" s="72" t="s">
        <v>294</v>
      </c>
      <c r="B277" s="72" t="s">
        <v>501</v>
      </c>
      <c r="C277" s="50">
        <v>4</v>
      </c>
      <c r="D277" s="72" t="s">
        <v>553</v>
      </c>
      <c r="E277" s="50">
        <v>1</v>
      </c>
      <c r="F277" s="72" t="s">
        <v>559</v>
      </c>
      <c r="G277" s="50">
        <v>1</v>
      </c>
      <c r="H277" s="72" t="s">
        <v>562</v>
      </c>
      <c r="I277" s="72" t="s">
        <v>598</v>
      </c>
      <c r="J277" s="50">
        <v>2</v>
      </c>
      <c r="K277" s="72" t="s">
        <v>20</v>
      </c>
      <c r="M277" s="72" t="s">
        <v>553</v>
      </c>
      <c r="N277" s="72" t="s">
        <v>122</v>
      </c>
      <c r="O277" s="72" t="s">
        <v>901</v>
      </c>
      <c r="P277" s="72" t="s">
        <v>562</v>
      </c>
      <c r="Q277" s="11"/>
    </row>
    <row r="278" spans="1:17" s="50" customFormat="1" x14ac:dyDescent="0.3">
      <c r="A278" s="72" t="s">
        <v>294</v>
      </c>
      <c r="B278" s="72" t="s">
        <v>501</v>
      </c>
      <c r="C278" s="50">
        <v>5</v>
      </c>
      <c r="D278" s="72" t="s">
        <v>554</v>
      </c>
      <c r="E278" s="50">
        <v>1</v>
      </c>
      <c r="F278" s="72" t="s">
        <v>560</v>
      </c>
      <c r="G278" s="50">
        <v>4</v>
      </c>
      <c r="H278" s="72"/>
      <c r="I278" s="72"/>
      <c r="K278" s="72" t="s">
        <v>20</v>
      </c>
      <c r="M278" s="72"/>
      <c r="N278" s="72"/>
      <c r="O278" s="72"/>
      <c r="P278" s="72"/>
      <c r="Q278" s="11"/>
    </row>
    <row r="279" spans="1:17" s="50" customFormat="1" x14ac:dyDescent="0.3">
      <c r="A279" s="72" t="s">
        <v>294</v>
      </c>
      <c r="B279" s="72" t="s">
        <v>501</v>
      </c>
      <c r="C279" s="50">
        <v>6</v>
      </c>
      <c r="D279" s="72" t="s">
        <v>112</v>
      </c>
      <c r="E279" s="50">
        <v>1</v>
      </c>
      <c r="F279" s="72" t="s">
        <v>11</v>
      </c>
      <c r="G279" s="50">
        <v>5</v>
      </c>
      <c r="H279" s="72"/>
      <c r="I279" s="72"/>
      <c r="K279" s="72" t="s">
        <v>20</v>
      </c>
      <c r="M279" s="72"/>
      <c r="N279" s="72"/>
      <c r="O279" s="72"/>
      <c r="P279" s="72"/>
      <c r="Q279" s="11"/>
    </row>
    <row r="280" spans="1:17" s="50" customFormat="1" x14ac:dyDescent="0.3">
      <c r="A280" s="72" t="s">
        <v>294</v>
      </c>
      <c r="B280" s="72" t="s">
        <v>501</v>
      </c>
      <c r="C280" s="50">
        <v>7</v>
      </c>
      <c r="D280" s="72" t="s">
        <v>3</v>
      </c>
      <c r="E280" s="50">
        <v>1</v>
      </c>
      <c r="F280" s="72" t="s">
        <v>305</v>
      </c>
      <c r="G280" s="50">
        <v>6</v>
      </c>
      <c r="H280" s="72"/>
      <c r="I280" s="72"/>
      <c r="K280" s="72" t="s">
        <v>20</v>
      </c>
      <c r="M280" s="72"/>
      <c r="N280" s="72"/>
      <c r="O280" s="72"/>
      <c r="P280" s="72"/>
      <c r="Q280" s="11"/>
    </row>
    <row r="281" spans="1:17" s="50" customFormat="1" x14ac:dyDescent="0.3">
      <c r="A281" s="72" t="s">
        <v>294</v>
      </c>
      <c r="B281" s="72" t="s">
        <v>501</v>
      </c>
      <c r="C281" s="50">
        <v>8</v>
      </c>
      <c r="D281" s="72" t="s">
        <v>111</v>
      </c>
      <c r="E281" s="50">
        <v>1</v>
      </c>
      <c r="F281" s="72" t="s">
        <v>12</v>
      </c>
      <c r="G281" s="50">
        <v>7</v>
      </c>
      <c r="H281" s="72"/>
      <c r="I281" s="72"/>
      <c r="K281" s="72" t="s">
        <v>20</v>
      </c>
      <c r="M281" s="72"/>
      <c r="N281" s="72"/>
      <c r="O281" s="72"/>
      <c r="P281" s="72"/>
      <c r="Q281" s="11"/>
    </row>
    <row r="282" spans="1:17" s="50" customFormat="1" x14ac:dyDescent="0.3">
      <c r="A282" s="72" t="s">
        <v>294</v>
      </c>
      <c r="B282" s="72" t="s">
        <v>501</v>
      </c>
      <c r="C282" s="50">
        <v>9</v>
      </c>
      <c r="D282" s="72" t="s">
        <v>510</v>
      </c>
      <c r="E282" s="50">
        <v>1</v>
      </c>
      <c r="F282" s="72" t="s">
        <v>530</v>
      </c>
      <c r="G282" s="50">
        <v>9</v>
      </c>
      <c r="H282" s="72"/>
      <c r="I282" s="72"/>
      <c r="K282" s="72" t="s">
        <v>20</v>
      </c>
      <c r="M282" s="72"/>
      <c r="N282" s="72"/>
      <c r="O282" s="72"/>
      <c r="P282" s="72"/>
      <c r="Q282" s="11"/>
    </row>
    <row r="283" spans="1:17" s="50" customFormat="1" x14ac:dyDescent="0.3">
      <c r="A283" s="72" t="s">
        <v>294</v>
      </c>
      <c r="B283" s="72" t="s">
        <v>501</v>
      </c>
      <c r="C283" s="50">
        <v>10</v>
      </c>
      <c r="D283" s="72" t="s">
        <v>555</v>
      </c>
      <c r="E283" s="50">
        <v>1</v>
      </c>
      <c r="F283" s="72" t="s">
        <v>531</v>
      </c>
      <c r="G283" s="50">
        <v>10</v>
      </c>
      <c r="H283" s="72"/>
      <c r="I283" s="72"/>
      <c r="K283" s="72" t="s">
        <v>20</v>
      </c>
      <c r="M283" s="72"/>
      <c r="N283" s="72"/>
      <c r="O283" s="72"/>
      <c r="P283" s="72"/>
      <c r="Q283" s="11"/>
    </row>
    <row r="284" spans="1:17" s="50" customFormat="1" x14ac:dyDescent="0.3">
      <c r="A284" s="72" t="s">
        <v>294</v>
      </c>
      <c r="B284" s="72" t="s">
        <v>501</v>
      </c>
      <c r="C284" s="50">
        <v>11</v>
      </c>
      <c r="D284" s="72" t="s">
        <v>556</v>
      </c>
      <c r="E284" s="50">
        <v>1</v>
      </c>
      <c r="F284" s="72" t="s">
        <v>532</v>
      </c>
      <c r="G284" s="50">
        <v>11</v>
      </c>
      <c r="H284" s="72"/>
      <c r="I284" s="72"/>
      <c r="K284" s="72" t="s">
        <v>20</v>
      </c>
      <c r="M284" s="72"/>
      <c r="N284" s="72"/>
      <c r="O284" s="72"/>
      <c r="P284" s="72"/>
      <c r="Q284" s="11"/>
    </row>
    <row r="285" spans="1:17" s="50" customFormat="1" x14ac:dyDescent="0.3">
      <c r="A285" s="72" t="s">
        <v>155</v>
      </c>
      <c r="B285" s="72" t="s">
        <v>147</v>
      </c>
      <c r="C285" s="50">
        <v>2</v>
      </c>
      <c r="D285" s="72" t="s">
        <v>4</v>
      </c>
      <c r="E285" s="50">
        <v>1</v>
      </c>
      <c r="F285" s="72" t="s">
        <v>382</v>
      </c>
      <c r="G285" s="50">
        <v>1</v>
      </c>
      <c r="H285" s="72"/>
      <c r="I285" s="72"/>
      <c r="K285" s="72" t="s">
        <v>109</v>
      </c>
      <c r="M285" s="72"/>
      <c r="N285" s="72"/>
      <c r="O285" s="72"/>
      <c r="P285" s="72"/>
      <c r="Q285" s="11"/>
    </row>
    <row r="286" spans="1:17" s="50" customFormat="1" x14ac:dyDescent="0.3">
      <c r="A286" s="72" t="s">
        <v>155</v>
      </c>
      <c r="B286" s="72" t="s">
        <v>147</v>
      </c>
      <c r="C286" s="50">
        <v>3</v>
      </c>
      <c r="D286" s="72" t="s">
        <v>19</v>
      </c>
      <c r="E286" s="50">
        <v>1</v>
      </c>
      <c r="F286" s="72" t="s">
        <v>19</v>
      </c>
      <c r="G286" s="50">
        <v>2</v>
      </c>
      <c r="H286" s="72"/>
      <c r="I286" s="72"/>
      <c r="K286" s="72" t="s">
        <v>109</v>
      </c>
      <c r="M286" s="72"/>
      <c r="N286" s="72"/>
      <c r="O286" s="72"/>
      <c r="P286" s="72"/>
      <c r="Q286" s="11"/>
    </row>
    <row r="287" spans="1:17" s="50" customFormat="1" x14ac:dyDescent="0.3">
      <c r="A287" s="72" t="s">
        <v>155</v>
      </c>
      <c r="B287" s="72" t="s">
        <v>147</v>
      </c>
      <c r="C287" s="50">
        <v>4</v>
      </c>
      <c r="D287" s="72" t="s">
        <v>2</v>
      </c>
      <c r="E287" s="50">
        <v>1</v>
      </c>
      <c r="F287" s="72" t="s">
        <v>11</v>
      </c>
      <c r="G287" s="50">
        <v>6</v>
      </c>
      <c r="H287" s="72"/>
      <c r="I287" s="72"/>
      <c r="K287" s="72" t="s">
        <v>109</v>
      </c>
      <c r="M287" s="72"/>
      <c r="N287" s="72"/>
      <c r="O287" s="72"/>
      <c r="P287" s="72"/>
      <c r="Q287" s="11"/>
    </row>
    <row r="288" spans="1:17" s="50" customFormat="1" x14ac:dyDescent="0.3">
      <c r="A288" s="72" t="s">
        <v>155</v>
      </c>
      <c r="B288" s="72" t="s">
        <v>147</v>
      </c>
      <c r="C288" s="50">
        <v>5</v>
      </c>
      <c r="D288" s="72" t="s">
        <v>3</v>
      </c>
      <c r="E288" s="50">
        <v>1</v>
      </c>
      <c r="F288" s="72" t="s">
        <v>305</v>
      </c>
      <c r="G288" s="50">
        <v>7</v>
      </c>
      <c r="H288" s="72"/>
      <c r="I288" s="72"/>
      <c r="K288" s="72" t="s">
        <v>109</v>
      </c>
      <c r="M288" s="72"/>
      <c r="N288" s="72"/>
      <c r="O288" s="72"/>
      <c r="P288" s="72"/>
      <c r="Q288" s="11"/>
    </row>
    <row r="289" spans="1:17" s="50" customFormat="1" x14ac:dyDescent="0.3">
      <c r="A289" s="72" t="s">
        <v>155</v>
      </c>
      <c r="B289" s="72" t="s">
        <v>147</v>
      </c>
      <c r="C289" s="50">
        <v>7</v>
      </c>
      <c r="D289" s="72" t="s">
        <v>366</v>
      </c>
      <c r="E289" s="50">
        <v>1</v>
      </c>
      <c r="F289" s="72" t="s">
        <v>12</v>
      </c>
      <c r="G289" s="50">
        <v>8</v>
      </c>
      <c r="H289" s="72"/>
      <c r="I289" s="72"/>
      <c r="K289" s="72" t="s">
        <v>109</v>
      </c>
      <c r="M289" s="72"/>
      <c r="N289" s="72"/>
      <c r="O289" s="72"/>
      <c r="P289" s="72"/>
      <c r="Q289" s="11"/>
    </row>
    <row r="290" spans="1:17" s="50" customFormat="1" x14ac:dyDescent="0.3">
      <c r="A290" s="72" t="s">
        <v>155</v>
      </c>
      <c r="B290" s="72" t="s">
        <v>147</v>
      </c>
      <c r="C290" s="50">
        <v>11</v>
      </c>
      <c r="D290" s="72" t="s">
        <v>370</v>
      </c>
      <c r="E290" s="50">
        <v>1</v>
      </c>
      <c r="F290" s="72" t="s">
        <v>383</v>
      </c>
      <c r="G290" s="50">
        <v>9</v>
      </c>
      <c r="H290" s="72"/>
      <c r="I290" s="72"/>
      <c r="K290" s="72" t="s">
        <v>109</v>
      </c>
      <c r="M290" s="72"/>
      <c r="N290" s="72"/>
      <c r="O290" s="72"/>
      <c r="P290" s="72"/>
      <c r="Q290" s="11"/>
    </row>
    <row r="291" spans="1:17" s="50" customFormat="1" x14ac:dyDescent="0.3">
      <c r="A291" s="72" t="s">
        <v>155</v>
      </c>
      <c r="B291" s="72" t="s">
        <v>147</v>
      </c>
      <c r="C291" s="50">
        <v>12</v>
      </c>
      <c r="D291" s="72" t="s">
        <v>371</v>
      </c>
      <c r="E291" s="50">
        <v>1</v>
      </c>
      <c r="F291" s="72" t="s">
        <v>376</v>
      </c>
      <c r="G291" s="50">
        <v>10</v>
      </c>
      <c r="H291" s="72"/>
      <c r="I291" s="72"/>
      <c r="K291" s="72" t="s">
        <v>109</v>
      </c>
      <c r="M291" s="72"/>
      <c r="N291" s="72"/>
      <c r="O291" s="72"/>
      <c r="P291" s="72"/>
      <c r="Q291" s="11"/>
    </row>
    <row r="292" spans="1:17" s="50" customFormat="1" x14ac:dyDescent="0.3">
      <c r="A292" s="72" t="s">
        <v>155</v>
      </c>
      <c r="B292" s="72" t="s">
        <v>147</v>
      </c>
      <c r="C292" s="50">
        <v>13</v>
      </c>
      <c r="D292" s="72" t="s">
        <v>372</v>
      </c>
      <c r="E292" s="50">
        <v>1</v>
      </c>
      <c r="F292" s="72" t="s">
        <v>377</v>
      </c>
      <c r="G292" s="50">
        <v>11</v>
      </c>
      <c r="H292" s="72"/>
      <c r="I292" s="72"/>
      <c r="K292" s="72" t="s">
        <v>109</v>
      </c>
      <c r="M292" s="72"/>
      <c r="N292" s="72"/>
      <c r="O292" s="72"/>
      <c r="P292" s="72"/>
      <c r="Q292" s="11"/>
    </row>
    <row r="293" spans="1:17" s="50" customFormat="1" x14ac:dyDescent="0.3">
      <c r="A293" s="72" t="s">
        <v>155</v>
      </c>
      <c r="B293" s="72" t="s">
        <v>147</v>
      </c>
      <c r="C293" s="50">
        <v>14</v>
      </c>
      <c r="D293" s="72" t="s">
        <v>373</v>
      </c>
      <c r="E293" s="50">
        <v>1</v>
      </c>
      <c r="F293" s="72" t="s">
        <v>381</v>
      </c>
      <c r="G293" s="50">
        <v>4</v>
      </c>
      <c r="H293" s="72"/>
      <c r="I293" s="72"/>
      <c r="K293" s="72" t="s">
        <v>109</v>
      </c>
      <c r="M293" s="72"/>
      <c r="N293" s="72"/>
      <c r="O293" s="72"/>
      <c r="P293" s="72"/>
      <c r="Q293" s="11"/>
    </row>
    <row r="294" spans="1:17" s="50" customFormat="1" x14ac:dyDescent="0.3">
      <c r="A294" s="72" t="s">
        <v>155</v>
      </c>
      <c r="B294" s="72" t="s">
        <v>147</v>
      </c>
      <c r="C294" s="50">
        <v>15</v>
      </c>
      <c r="D294" s="72" t="s">
        <v>374</v>
      </c>
      <c r="E294" s="50">
        <v>1</v>
      </c>
      <c r="F294" s="72" t="s">
        <v>380</v>
      </c>
      <c r="G294" s="50">
        <v>5</v>
      </c>
      <c r="H294" s="72"/>
      <c r="I294" s="72"/>
      <c r="K294" s="72" t="s">
        <v>109</v>
      </c>
      <c r="M294" s="72"/>
      <c r="N294" s="72"/>
      <c r="O294" s="72"/>
      <c r="P294" s="72"/>
      <c r="Q294" s="11"/>
    </row>
    <row r="295" spans="1:17" s="50" customFormat="1" x14ac:dyDescent="0.3">
      <c r="A295" s="72" t="s">
        <v>155</v>
      </c>
      <c r="B295" s="72" t="s">
        <v>147</v>
      </c>
      <c r="C295" s="50">
        <v>16</v>
      </c>
      <c r="D295" s="72" t="s">
        <v>113</v>
      </c>
      <c r="E295" s="50">
        <v>1</v>
      </c>
      <c r="F295" s="72" t="s">
        <v>379</v>
      </c>
      <c r="G295" s="50">
        <v>3</v>
      </c>
      <c r="H295" s="72" t="s">
        <v>421</v>
      </c>
      <c r="I295" s="72" t="s">
        <v>599</v>
      </c>
      <c r="J295" s="50">
        <v>1</v>
      </c>
      <c r="K295" s="72" t="s">
        <v>109</v>
      </c>
      <c r="M295" s="72" t="s">
        <v>113</v>
      </c>
      <c r="N295" s="72" t="s">
        <v>652</v>
      </c>
      <c r="O295" s="72" t="s">
        <v>714</v>
      </c>
      <c r="P295" s="72" t="s">
        <v>421</v>
      </c>
      <c r="Q295" s="11"/>
    </row>
    <row r="296" spans="1:17" s="50" customFormat="1" x14ac:dyDescent="0.3">
      <c r="A296" s="72" t="s">
        <v>155</v>
      </c>
      <c r="B296" s="72" t="s">
        <v>147</v>
      </c>
      <c r="C296" s="50">
        <v>16</v>
      </c>
      <c r="D296" s="72" t="s">
        <v>113</v>
      </c>
      <c r="E296" s="50">
        <v>1</v>
      </c>
      <c r="F296" s="72" t="s">
        <v>379</v>
      </c>
      <c r="G296" s="50">
        <v>3</v>
      </c>
      <c r="H296" s="72" t="s">
        <v>421</v>
      </c>
      <c r="I296" s="72" t="s">
        <v>599</v>
      </c>
      <c r="J296" s="50">
        <v>1</v>
      </c>
      <c r="K296" s="72" t="s">
        <v>109</v>
      </c>
      <c r="M296" s="72" t="s">
        <v>113</v>
      </c>
      <c r="N296" s="72" t="s">
        <v>653</v>
      </c>
      <c r="O296" s="72" t="s">
        <v>715</v>
      </c>
      <c r="P296" s="72" t="s">
        <v>421</v>
      </c>
      <c r="Q296" s="11"/>
    </row>
    <row r="297" spans="1:17" s="50" customFormat="1" x14ac:dyDescent="0.3">
      <c r="A297" s="72" t="s">
        <v>155</v>
      </c>
      <c r="B297" s="72" t="s">
        <v>147</v>
      </c>
      <c r="C297" s="50">
        <v>16</v>
      </c>
      <c r="D297" s="72" t="s">
        <v>113</v>
      </c>
      <c r="E297" s="50">
        <v>1</v>
      </c>
      <c r="F297" s="72" t="s">
        <v>379</v>
      </c>
      <c r="G297" s="50">
        <v>3</v>
      </c>
      <c r="H297" s="72" t="s">
        <v>421</v>
      </c>
      <c r="I297" s="72" t="s">
        <v>599</v>
      </c>
      <c r="J297" s="50">
        <v>1</v>
      </c>
      <c r="K297" s="72" t="s">
        <v>109</v>
      </c>
      <c r="M297" s="72" t="s">
        <v>113</v>
      </c>
      <c r="N297" s="72" t="s">
        <v>654</v>
      </c>
      <c r="O297" s="72" t="s">
        <v>716</v>
      </c>
      <c r="P297" s="72" t="s">
        <v>421</v>
      </c>
      <c r="Q297" s="11"/>
    </row>
    <row r="298" spans="1:17" s="50" customFormat="1" x14ac:dyDescent="0.3">
      <c r="A298" s="72" t="s">
        <v>155</v>
      </c>
      <c r="B298" s="72" t="s">
        <v>147</v>
      </c>
      <c r="C298" s="50">
        <v>16</v>
      </c>
      <c r="D298" s="72" t="s">
        <v>113</v>
      </c>
      <c r="E298" s="50">
        <v>1</v>
      </c>
      <c r="F298" s="72" t="s">
        <v>379</v>
      </c>
      <c r="G298" s="50">
        <v>3</v>
      </c>
      <c r="H298" s="72" t="s">
        <v>421</v>
      </c>
      <c r="I298" s="72" t="s">
        <v>599</v>
      </c>
      <c r="J298" s="50">
        <v>1</v>
      </c>
      <c r="K298" s="72" t="s">
        <v>109</v>
      </c>
      <c r="M298" s="72" t="s">
        <v>113</v>
      </c>
      <c r="N298" s="72" t="s">
        <v>655</v>
      </c>
      <c r="O298" s="72" t="s">
        <v>717</v>
      </c>
      <c r="P298" s="72" t="s">
        <v>421</v>
      </c>
      <c r="Q298" s="11"/>
    </row>
    <row r="299" spans="1:17" s="50" customFormat="1" x14ac:dyDescent="0.3">
      <c r="A299" s="72" t="s">
        <v>155</v>
      </c>
      <c r="B299" s="72" t="s">
        <v>147</v>
      </c>
      <c r="C299" s="50">
        <v>16</v>
      </c>
      <c r="D299" s="72" t="s">
        <v>113</v>
      </c>
      <c r="E299" s="50">
        <v>1</v>
      </c>
      <c r="F299" s="72" t="s">
        <v>379</v>
      </c>
      <c r="G299" s="50">
        <v>3</v>
      </c>
      <c r="H299" s="72" t="s">
        <v>421</v>
      </c>
      <c r="I299" s="72" t="s">
        <v>599</v>
      </c>
      <c r="J299" s="50">
        <v>1</v>
      </c>
      <c r="K299" s="72" t="s">
        <v>109</v>
      </c>
      <c r="M299" s="72" t="s">
        <v>113</v>
      </c>
      <c r="N299" s="72" t="s">
        <v>656</v>
      </c>
      <c r="O299" s="72" t="s">
        <v>134</v>
      </c>
      <c r="P299" s="72" t="s">
        <v>421</v>
      </c>
      <c r="Q299" s="11"/>
    </row>
    <row r="300" spans="1:17" s="50" customFormat="1" x14ac:dyDescent="0.3">
      <c r="A300" s="72" t="s">
        <v>155</v>
      </c>
      <c r="B300" s="72" t="s">
        <v>147</v>
      </c>
      <c r="C300" s="50">
        <v>16</v>
      </c>
      <c r="D300" s="72" t="s">
        <v>113</v>
      </c>
      <c r="E300" s="50">
        <v>1</v>
      </c>
      <c r="F300" s="72" t="s">
        <v>379</v>
      </c>
      <c r="G300" s="50">
        <v>3</v>
      </c>
      <c r="H300" s="72" t="s">
        <v>421</v>
      </c>
      <c r="I300" s="72" t="s">
        <v>599</v>
      </c>
      <c r="J300" s="50">
        <v>1</v>
      </c>
      <c r="K300" s="72" t="s">
        <v>109</v>
      </c>
      <c r="M300" s="72" t="s">
        <v>113</v>
      </c>
      <c r="N300" s="72" t="s">
        <v>713</v>
      </c>
      <c r="O300" s="72" t="s">
        <v>718</v>
      </c>
      <c r="P300" s="72" t="s">
        <v>421</v>
      </c>
      <c r="Q300" s="11"/>
    </row>
    <row r="301" spans="1:17" s="50" customFormat="1" x14ac:dyDescent="0.3">
      <c r="A301" s="72" t="s">
        <v>156</v>
      </c>
      <c r="B301" s="72" t="s">
        <v>148</v>
      </c>
      <c r="C301" s="50">
        <v>2</v>
      </c>
      <c r="D301" s="72" t="s">
        <v>4</v>
      </c>
      <c r="E301" s="50">
        <v>1</v>
      </c>
      <c r="F301" s="72" t="s">
        <v>382</v>
      </c>
      <c r="G301" s="50">
        <v>1</v>
      </c>
      <c r="H301" s="72"/>
      <c r="I301" s="72"/>
      <c r="K301" s="72" t="s">
        <v>109</v>
      </c>
      <c r="M301" s="72"/>
      <c r="N301" s="72"/>
      <c r="O301" s="72"/>
      <c r="P301" s="72"/>
      <c r="Q301" s="11"/>
    </row>
    <row r="302" spans="1:17" s="50" customFormat="1" x14ac:dyDescent="0.3">
      <c r="A302" s="72" t="s">
        <v>156</v>
      </c>
      <c r="B302" s="72" t="s">
        <v>148</v>
      </c>
      <c r="C302" s="50">
        <v>3</v>
      </c>
      <c r="D302" s="72" t="s">
        <v>19</v>
      </c>
      <c r="E302" s="50">
        <v>1</v>
      </c>
      <c r="F302" s="72" t="s">
        <v>19</v>
      </c>
      <c r="G302" s="50">
        <v>2</v>
      </c>
      <c r="H302" s="72"/>
      <c r="I302" s="72"/>
      <c r="K302" s="72" t="s">
        <v>109</v>
      </c>
      <c r="M302" s="72"/>
      <c r="N302" s="72"/>
      <c r="O302" s="72"/>
      <c r="P302" s="72"/>
      <c r="Q302" s="11"/>
    </row>
    <row r="303" spans="1:17" s="50" customFormat="1" x14ac:dyDescent="0.3">
      <c r="A303" s="72" t="s">
        <v>156</v>
      </c>
      <c r="B303" s="72" t="s">
        <v>148</v>
      </c>
      <c r="C303" s="50">
        <v>4</v>
      </c>
      <c r="D303" s="72" t="s">
        <v>2</v>
      </c>
      <c r="E303" s="50">
        <v>1</v>
      </c>
      <c r="F303" s="72" t="s">
        <v>11</v>
      </c>
      <c r="G303" s="50">
        <v>6</v>
      </c>
      <c r="H303" s="72"/>
      <c r="I303" s="72"/>
      <c r="K303" s="72" t="s">
        <v>109</v>
      </c>
      <c r="M303" s="72"/>
      <c r="N303" s="72"/>
      <c r="O303" s="72"/>
      <c r="P303" s="72"/>
      <c r="Q303" s="11"/>
    </row>
    <row r="304" spans="1:17" s="50" customFormat="1" x14ac:dyDescent="0.3">
      <c r="A304" s="72" t="s">
        <v>156</v>
      </c>
      <c r="B304" s="72" t="s">
        <v>148</v>
      </c>
      <c r="C304" s="50">
        <v>5</v>
      </c>
      <c r="D304" s="72" t="s">
        <v>3</v>
      </c>
      <c r="E304" s="50">
        <v>1</v>
      </c>
      <c r="F304" s="72" t="s">
        <v>305</v>
      </c>
      <c r="G304" s="50">
        <v>7</v>
      </c>
      <c r="H304" s="72"/>
      <c r="I304" s="72"/>
      <c r="K304" s="72" t="s">
        <v>109</v>
      </c>
      <c r="M304" s="72"/>
      <c r="N304" s="72"/>
      <c r="O304" s="72"/>
      <c r="P304" s="72"/>
      <c r="Q304" s="11"/>
    </row>
    <row r="305" spans="1:17" s="50" customFormat="1" x14ac:dyDescent="0.3">
      <c r="A305" s="72" t="s">
        <v>156</v>
      </c>
      <c r="B305" s="72" t="s">
        <v>148</v>
      </c>
      <c r="C305" s="50">
        <v>7</v>
      </c>
      <c r="D305" s="72" t="s">
        <v>366</v>
      </c>
      <c r="E305" s="50">
        <v>1</v>
      </c>
      <c r="F305" s="72" t="s">
        <v>12</v>
      </c>
      <c r="G305" s="50">
        <v>8</v>
      </c>
      <c r="H305" s="72"/>
      <c r="I305" s="72"/>
      <c r="K305" s="72" t="s">
        <v>109</v>
      </c>
      <c r="M305" s="72"/>
      <c r="N305" s="72"/>
      <c r="O305" s="72"/>
      <c r="P305" s="72"/>
      <c r="Q305" s="11"/>
    </row>
    <row r="306" spans="1:17" s="50" customFormat="1" x14ac:dyDescent="0.3">
      <c r="A306" s="72" t="s">
        <v>156</v>
      </c>
      <c r="B306" s="72" t="s">
        <v>148</v>
      </c>
      <c r="C306" s="50">
        <v>11</v>
      </c>
      <c r="D306" s="72" t="s">
        <v>370</v>
      </c>
      <c r="E306" s="50">
        <v>1</v>
      </c>
      <c r="F306" s="72" t="s">
        <v>383</v>
      </c>
      <c r="G306" s="50">
        <v>9</v>
      </c>
      <c r="H306" s="72"/>
      <c r="I306" s="72"/>
      <c r="K306" s="72" t="s">
        <v>109</v>
      </c>
      <c r="M306" s="72"/>
      <c r="N306" s="72"/>
      <c r="O306" s="72"/>
      <c r="P306" s="72"/>
      <c r="Q306" s="11"/>
    </row>
    <row r="307" spans="1:17" s="50" customFormat="1" x14ac:dyDescent="0.3">
      <c r="A307" s="72" t="s">
        <v>156</v>
      </c>
      <c r="B307" s="72" t="s">
        <v>148</v>
      </c>
      <c r="C307" s="50">
        <v>12</v>
      </c>
      <c r="D307" s="72" t="s">
        <v>371</v>
      </c>
      <c r="E307" s="50">
        <v>1</v>
      </c>
      <c r="F307" s="72" t="s">
        <v>376</v>
      </c>
      <c r="G307" s="50">
        <v>10</v>
      </c>
      <c r="H307" s="72"/>
      <c r="I307" s="72"/>
      <c r="K307" s="72" t="s">
        <v>109</v>
      </c>
      <c r="M307" s="72"/>
      <c r="N307" s="72"/>
      <c r="O307" s="72"/>
      <c r="P307" s="72"/>
      <c r="Q307" s="11"/>
    </row>
    <row r="308" spans="1:17" s="50" customFormat="1" x14ac:dyDescent="0.3">
      <c r="A308" s="72" t="s">
        <v>156</v>
      </c>
      <c r="B308" s="72" t="s">
        <v>148</v>
      </c>
      <c r="C308" s="50">
        <v>13</v>
      </c>
      <c r="D308" s="72" t="s">
        <v>372</v>
      </c>
      <c r="E308" s="50">
        <v>1</v>
      </c>
      <c r="F308" s="72" t="s">
        <v>377</v>
      </c>
      <c r="G308" s="50">
        <v>11</v>
      </c>
      <c r="H308" s="72"/>
      <c r="I308" s="72"/>
      <c r="K308" s="72" t="s">
        <v>109</v>
      </c>
      <c r="M308" s="72"/>
      <c r="N308" s="72"/>
      <c r="O308" s="72"/>
      <c r="P308" s="72"/>
      <c r="Q308" s="11"/>
    </row>
    <row r="309" spans="1:17" s="50" customFormat="1" x14ac:dyDescent="0.3">
      <c r="A309" s="72" t="s">
        <v>156</v>
      </c>
      <c r="B309" s="72" t="s">
        <v>148</v>
      </c>
      <c r="C309" s="50">
        <v>14</v>
      </c>
      <c r="D309" s="72" t="s">
        <v>373</v>
      </c>
      <c r="E309" s="50">
        <v>1</v>
      </c>
      <c r="F309" s="72" t="s">
        <v>381</v>
      </c>
      <c r="G309" s="50">
        <v>4</v>
      </c>
      <c r="H309" s="72"/>
      <c r="I309" s="72"/>
      <c r="K309" s="72" t="s">
        <v>109</v>
      </c>
      <c r="M309" s="72"/>
      <c r="N309" s="72"/>
      <c r="O309" s="72"/>
      <c r="P309" s="72"/>
      <c r="Q309" s="11"/>
    </row>
    <row r="310" spans="1:17" s="50" customFormat="1" x14ac:dyDescent="0.3">
      <c r="A310" s="72" t="s">
        <v>156</v>
      </c>
      <c r="B310" s="72" t="s">
        <v>148</v>
      </c>
      <c r="C310" s="50">
        <v>15</v>
      </c>
      <c r="D310" s="72" t="s">
        <v>374</v>
      </c>
      <c r="E310" s="50">
        <v>1</v>
      </c>
      <c r="F310" s="72" t="s">
        <v>380</v>
      </c>
      <c r="G310" s="50">
        <v>5</v>
      </c>
      <c r="H310" s="72"/>
      <c r="I310" s="72"/>
      <c r="K310" s="72" t="s">
        <v>109</v>
      </c>
      <c r="M310" s="72"/>
      <c r="N310" s="72"/>
      <c r="O310" s="72"/>
      <c r="P310" s="72"/>
      <c r="Q310" s="11"/>
    </row>
    <row r="311" spans="1:17" s="50" customFormat="1" x14ac:dyDescent="0.3">
      <c r="A311" s="72" t="s">
        <v>156</v>
      </c>
      <c r="B311" s="72" t="s">
        <v>148</v>
      </c>
      <c r="C311" s="50">
        <v>16</v>
      </c>
      <c r="D311" s="72" t="s">
        <v>113</v>
      </c>
      <c r="E311" s="50">
        <v>1</v>
      </c>
      <c r="F311" s="72" t="s">
        <v>379</v>
      </c>
      <c r="G311" s="50">
        <v>3</v>
      </c>
      <c r="H311" s="72" t="s">
        <v>422</v>
      </c>
      <c r="I311" s="72" t="s">
        <v>600</v>
      </c>
      <c r="J311" s="50">
        <v>1</v>
      </c>
      <c r="K311" s="72" t="s">
        <v>109</v>
      </c>
      <c r="M311" s="72" t="s">
        <v>113</v>
      </c>
      <c r="N311" s="72" t="s">
        <v>652</v>
      </c>
      <c r="O311" s="72" t="s">
        <v>714</v>
      </c>
      <c r="P311" s="72" t="s">
        <v>422</v>
      </c>
      <c r="Q311" s="11"/>
    </row>
    <row r="312" spans="1:17" s="50" customFormat="1" x14ac:dyDescent="0.3">
      <c r="A312" s="72" t="s">
        <v>156</v>
      </c>
      <c r="B312" s="72" t="s">
        <v>148</v>
      </c>
      <c r="C312" s="50">
        <v>16</v>
      </c>
      <c r="D312" s="72" t="s">
        <v>113</v>
      </c>
      <c r="E312" s="50">
        <v>1</v>
      </c>
      <c r="F312" s="72" t="s">
        <v>379</v>
      </c>
      <c r="G312" s="50">
        <v>3</v>
      </c>
      <c r="H312" s="72" t="s">
        <v>422</v>
      </c>
      <c r="I312" s="72" t="s">
        <v>600</v>
      </c>
      <c r="J312" s="50">
        <v>1</v>
      </c>
      <c r="K312" s="72" t="s">
        <v>109</v>
      </c>
      <c r="M312" s="72" t="s">
        <v>113</v>
      </c>
      <c r="N312" s="72" t="s">
        <v>653</v>
      </c>
      <c r="O312" s="72" t="s">
        <v>715</v>
      </c>
      <c r="P312" s="72" t="s">
        <v>422</v>
      </c>
      <c r="Q312" s="11"/>
    </row>
    <row r="313" spans="1:17" s="50" customFormat="1" x14ac:dyDescent="0.3">
      <c r="A313" s="72" t="s">
        <v>156</v>
      </c>
      <c r="B313" s="72" t="s">
        <v>148</v>
      </c>
      <c r="C313" s="50">
        <v>16</v>
      </c>
      <c r="D313" s="72" t="s">
        <v>113</v>
      </c>
      <c r="E313" s="50">
        <v>1</v>
      </c>
      <c r="F313" s="72" t="s">
        <v>379</v>
      </c>
      <c r="G313" s="50">
        <v>3</v>
      </c>
      <c r="H313" s="72" t="s">
        <v>422</v>
      </c>
      <c r="I313" s="72" t="s">
        <v>600</v>
      </c>
      <c r="J313" s="50">
        <v>1</v>
      </c>
      <c r="K313" s="72" t="s">
        <v>109</v>
      </c>
      <c r="M313" s="72" t="s">
        <v>113</v>
      </c>
      <c r="N313" s="72" t="s">
        <v>654</v>
      </c>
      <c r="O313" s="72" t="s">
        <v>716</v>
      </c>
      <c r="P313" s="72" t="s">
        <v>422</v>
      </c>
      <c r="Q313" s="11"/>
    </row>
    <row r="314" spans="1:17" s="50" customFormat="1" x14ac:dyDescent="0.3">
      <c r="A314" s="72" t="s">
        <v>156</v>
      </c>
      <c r="B314" s="72" t="s">
        <v>148</v>
      </c>
      <c r="C314" s="50">
        <v>16</v>
      </c>
      <c r="D314" s="72" t="s">
        <v>113</v>
      </c>
      <c r="E314" s="50">
        <v>1</v>
      </c>
      <c r="F314" s="72" t="s">
        <v>379</v>
      </c>
      <c r="G314" s="50">
        <v>3</v>
      </c>
      <c r="H314" s="72" t="s">
        <v>422</v>
      </c>
      <c r="I314" s="72" t="s">
        <v>600</v>
      </c>
      <c r="J314" s="50">
        <v>1</v>
      </c>
      <c r="K314" s="72" t="s">
        <v>109</v>
      </c>
      <c r="M314" s="72" t="s">
        <v>113</v>
      </c>
      <c r="N314" s="72" t="s">
        <v>655</v>
      </c>
      <c r="O314" s="72" t="s">
        <v>717</v>
      </c>
      <c r="P314" s="72" t="s">
        <v>422</v>
      </c>
      <c r="Q314" s="11"/>
    </row>
    <row r="315" spans="1:17" s="50" customFormat="1" x14ac:dyDescent="0.3">
      <c r="A315" s="72" t="s">
        <v>156</v>
      </c>
      <c r="B315" s="72" t="s">
        <v>148</v>
      </c>
      <c r="C315" s="50">
        <v>16</v>
      </c>
      <c r="D315" s="72" t="s">
        <v>113</v>
      </c>
      <c r="E315" s="50">
        <v>1</v>
      </c>
      <c r="F315" s="72" t="s">
        <v>379</v>
      </c>
      <c r="G315" s="50">
        <v>3</v>
      </c>
      <c r="H315" s="72" t="s">
        <v>422</v>
      </c>
      <c r="I315" s="72" t="s">
        <v>600</v>
      </c>
      <c r="J315" s="50">
        <v>1</v>
      </c>
      <c r="K315" s="72" t="s">
        <v>109</v>
      </c>
      <c r="M315" s="72" t="s">
        <v>113</v>
      </c>
      <c r="N315" s="72" t="s">
        <v>656</v>
      </c>
      <c r="O315" s="72" t="s">
        <v>134</v>
      </c>
      <c r="P315" s="72" t="s">
        <v>422</v>
      </c>
      <c r="Q315" s="11"/>
    </row>
    <row r="316" spans="1:17" s="50" customFormat="1" x14ac:dyDescent="0.3">
      <c r="A316" s="72" t="s">
        <v>156</v>
      </c>
      <c r="B316" s="72" t="s">
        <v>148</v>
      </c>
      <c r="C316" s="50">
        <v>16</v>
      </c>
      <c r="D316" s="72" t="s">
        <v>113</v>
      </c>
      <c r="E316" s="50">
        <v>1</v>
      </c>
      <c r="F316" s="72" t="s">
        <v>379</v>
      </c>
      <c r="G316" s="50">
        <v>3</v>
      </c>
      <c r="H316" s="72" t="s">
        <v>422</v>
      </c>
      <c r="I316" s="72" t="s">
        <v>600</v>
      </c>
      <c r="J316" s="50">
        <v>1</v>
      </c>
      <c r="K316" s="72" t="s">
        <v>109</v>
      </c>
      <c r="M316" s="72" t="s">
        <v>113</v>
      </c>
      <c r="N316" s="72" t="s">
        <v>713</v>
      </c>
      <c r="O316" s="72" t="s">
        <v>718</v>
      </c>
      <c r="P316" s="72" t="s">
        <v>422</v>
      </c>
      <c r="Q316" s="11"/>
    </row>
    <row r="317" spans="1:17" s="50" customFormat="1" x14ac:dyDescent="0.3">
      <c r="A317" s="72" t="s">
        <v>157</v>
      </c>
      <c r="B317" s="72" t="s">
        <v>149</v>
      </c>
      <c r="C317" s="50">
        <v>2</v>
      </c>
      <c r="D317" s="72" t="s">
        <v>4</v>
      </c>
      <c r="E317" s="50">
        <v>1</v>
      </c>
      <c r="F317" s="72" t="s">
        <v>382</v>
      </c>
      <c r="G317" s="50">
        <v>1</v>
      </c>
      <c r="H317" s="72"/>
      <c r="I317" s="72"/>
      <c r="K317" s="72" t="s">
        <v>109</v>
      </c>
      <c r="M317" s="72"/>
      <c r="N317" s="72"/>
      <c r="O317" s="72"/>
      <c r="P317" s="72"/>
      <c r="Q317" s="11"/>
    </row>
    <row r="318" spans="1:17" s="50" customFormat="1" x14ac:dyDescent="0.3">
      <c r="A318" s="72" t="s">
        <v>157</v>
      </c>
      <c r="B318" s="72" t="s">
        <v>149</v>
      </c>
      <c r="C318" s="50">
        <v>3</v>
      </c>
      <c r="D318" s="72" t="s">
        <v>19</v>
      </c>
      <c r="E318" s="50">
        <v>1</v>
      </c>
      <c r="F318" s="72" t="s">
        <v>19</v>
      </c>
      <c r="G318" s="50">
        <v>2</v>
      </c>
      <c r="H318" s="72"/>
      <c r="I318" s="72"/>
      <c r="K318" s="72" t="s">
        <v>109</v>
      </c>
      <c r="M318" s="72"/>
      <c r="N318" s="72"/>
      <c r="O318" s="72"/>
      <c r="P318" s="72"/>
      <c r="Q318" s="11"/>
    </row>
    <row r="319" spans="1:17" s="50" customFormat="1" x14ac:dyDescent="0.3">
      <c r="A319" s="72" t="s">
        <v>157</v>
      </c>
      <c r="B319" s="72" t="s">
        <v>149</v>
      </c>
      <c r="C319" s="50">
        <v>4</v>
      </c>
      <c r="D319" s="72" t="s">
        <v>2</v>
      </c>
      <c r="E319" s="50">
        <v>1</v>
      </c>
      <c r="F319" s="72" t="s">
        <v>11</v>
      </c>
      <c r="G319" s="50">
        <v>6</v>
      </c>
      <c r="H319" s="72"/>
      <c r="I319" s="72"/>
      <c r="K319" s="72" t="s">
        <v>109</v>
      </c>
      <c r="M319" s="72"/>
      <c r="N319" s="72"/>
      <c r="O319" s="72"/>
      <c r="P319" s="72"/>
      <c r="Q319" s="11"/>
    </row>
    <row r="320" spans="1:17" s="50" customFormat="1" x14ac:dyDescent="0.3">
      <c r="A320" s="72" t="s">
        <v>157</v>
      </c>
      <c r="B320" s="72" t="s">
        <v>149</v>
      </c>
      <c r="C320" s="50">
        <v>5</v>
      </c>
      <c r="D320" s="72" t="s">
        <v>3</v>
      </c>
      <c r="E320" s="50">
        <v>1</v>
      </c>
      <c r="F320" s="72" t="s">
        <v>305</v>
      </c>
      <c r="G320" s="50">
        <v>7</v>
      </c>
      <c r="H320" s="72"/>
      <c r="I320" s="72"/>
      <c r="K320" s="72" t="s">
        <v>109</v>
      </c>
      <c r="M320" s="72"/>
      <c r="N320" s="72"/>
      <c r="O320" s="72"/>
      <c r="P320" s="72"/>
      <c r="Q320" s="11"/>
    </row>
    <row r="321" spans="1:17" s="50" customFormat="1" x14ac:dyDescent="0.3">
      <c r="A321" s="72" t="s">
        <v>157</v>
      </c>
      <c r="B321" s="72" t="s">
        <v>149</v>
      </c>
      <c r="C321" s="50">
        <v>7</v>
      </c>
      <c r="D321" s="72" t="s">
        <v>366</v>
      </c>
      <c r="E321" s="50">
        <v>1</v>
      </c>
      <c r="F321" s="72" t="s">
        <v>12</v>
      </c>
      <c r="G321" s="50">
        <v>8</v>
      </c>
      <c r="H321" s="72"/>
      <c r="I321" s="72"/>
      <c r="K321" s="72" t="s">
        <v>109</v>
      </c>
      <c r="M321" s="72"/>
      <c r="N321" s="72"/>
      <c r="O321" s="72"/>
      <c r="P321" s="72"/>
      <c r="Q321" s="11"/>
    </row>
    <row r="322" spans="1:17" s="50" customFormat="1" x14ac:dyDescent="0.3">
      <c r="A322" s="72" t="s">
        <v>157</v>
      </c>
      <c r="B322" s="72" t="s">
        <v>149</v>
      </c>
      <c r="C322" s="50">
        <v>11</v>
      </c>
      <c r="D322" s="72" t="s">
        <v>370</v>
      </c>
      <c r="E322" s="50">
        <v>1</v>
      </c>
      <c r="F322" s="72" t="s">
        <v>383</v>
      </c>
      <c r="G322" s="50">
        <v>9</v>
      </c>
      <c r="H322" s="72"/>
      <c r="I322" s="72"/>
      <c r="K322" s="72" t="s">
        <v>109</v>
      </c>
      <c r="M322" s="72"/>
      <c r="N322" s="72"/>
      <c r="O322" s="72"/>
      <c r="P322" s="72"/>
      <c r="Q322" s="11"/>
    </row>
    <row r="323" spans="1:17" s="50" customFormat="1" x14ac:dyDescent="0.3">
      <c r="A323" s="72" t="s">
        <v>157</v>
      </c>
      <c r="B323" s="72" t="s">
        <v>149</v>
      </c>
      <c r="C323" s="50">
        <v>12</v>
      </c>
      <c r="D323" s="72" t="s">
        <v>371</v>
      </c>
      <c r="E323" s="50">
        <v>1</v>
      </c>
      <c r="F323" s="72" t="s">
        <v>376</v>
      </c>
      <c r="G323" s="50">
        <v>10</v>
      </c>
      <c r="H323" s="72"/>
      <c r="I323" s="72"/>
      <c r="K323" s="72" t="s">
        <v>109</v>
      </c>
      <c r="M323" s="72"/>
      <c r="N323" s="72"/>
      <c r="O323" s="72"/>
      <c r="P323" s="72"/>
      <c r="Q323" s="11"/>
    </row>
    <row r="324" spans="1:17" s="50" customFormat="1" x14ac:dyDescent="0.3">
      <c r="A324" s="72" t="s">
        <v>157</v>
      </c>
      <c r="B324" s="72" t="s">
        <v>149</v>
      </c>
      <c r="C324" s="50">
        <v>13</v>
      </c>
      <c r="D324" s="72" t="s">
        <v>372</v>
      </c>
      <c r="E324" s="50">
        <v>1</v>
      </c>
      <c r="F324" s="72" t="s">
        <v>377</v>
      </c>
      <c r="G324" s="50">
        <v>11</v>
      </c>
      <c r="H324" s="72"/>
      <c r="I324" s="72"/>
      <c r="K324" s="72" t="s">
        <v>109</v>
      </c>
      <c r="M324" s="72"/>
      <c r="N324" s="72"/>
      <c r="O324" s="72"/>
      <c r="P324" s="72"/>
      <c r="Q324" s="11"/>
    </row>
    <row r="325" spans="1:17" s="50" customFormat="1" x14ac:dyDescent="0.3">
      <c r="A325" s="72" t="s">
        <v>157</v>
      </c>
      <c r="B325" s="72" t="s">
        <v>149</v>
      </c>
      <c r="C325" s="50">
        <v>14</v>
      </c>
      <c r="D325" s="72" t="s">
        <v>373</v>
      </c>
      <c r="E325" s="50">
        <v>1</v>
      </c>
      <c r="F325" s="72" t="s">
        <v>381</v>
      </c>
      <c r="G325" s="50">
        <v>4</v>
      </c>
      <c r="H325" s="72"/>
      <c r="I325" s="72"/>
      <c r="K325" s="72" t="s">
        <v>109</v>
      </c>
      <c r="M325" s="72"/>
      <c r="N325" s="72"/>
      <c r="O325" s="72"/>
      <c r="P325" s="72"/>
      <c r="Q325" s="11"/>
    </row>
    <row r="326" spans="1:17" s="50" customFormat="1" x14ac:dyDescent="0.3">
      <c r="A326" s="72" t="s">
        <v>157</v>
      </c>
      <c r="B326" s="72" t="s">
        <v>149</v>
      </c>
      <c r="C326" s="50">
        <v>15</v>
      </c>
      <c r="D326" s="72" t="s">
        <v>374</v>
      </c>
      <c r="E326" s="50">
        <v>1</v>
      </c>
      <c r="F326" s="72" t="s">
        <v>380</v>
      </c>
      <c r="G326" s="50">
        <v>5</v>
      </c>
      <c r="H326" s="72"/>
      <c r="I326" s="72"/>
      <c r="K326" s="72" t="s">
        <v>109</v>
      </c>
      <c r="M326" s="72"/>
      <c r="N326" s="72"/>
      <c r="O326" s="72"/>
      <c r="P326" s="72"/>
      <c r="Q326" s="11"/>
    </row>
    <row r="327" spans="1:17" s="50" customFormat="1" x14ac:dyDescent="0.3">
      <c r="A327" s="72" t="s">
        <v>157</v>
      </c>
      <c r="B327" s="72" t="s">
        <v>149</v>
      </c>
      <c r="C327" s="50">
        <v>16</v>
      </c>
      <c r="D327" s="72" t="s">
        <v>113</v>
      </c>
      <c r="E327" s="50">
        <v>1</v>
      </c>
      <c r="F327" s="72" t="s">
        <v>379</v>
      </c>
      <c r="G327" s="50">
        <v>3</v>
      </c>
      <c r="H327" s="72" t="s">
        <v>423</v>
      </c>
      <c r="I327" s="72" t="s">
        <v>601</v>
      </c>
      <c r="J327" s="50">
        <v>1</v>
      </c>
      <c r="K327" s="72" t="s">
        <v>109</v>
      </c>
      <c r="M327" s="72" t="s">
        <v>113</v>
      </c>
      <c r="N327" s="72" t="s">
        <v>652</v>
      </c>
      <c r="O327" s="72" t="s">
        <v>714</v>
      </c>
      <c r="P327" s="72" t="s">
        <v>423</v>
      </c>
      <c r="Q327" s="11"/>
    </row>
    <row r="328" spans="1:17" s="50" customFormat="1" x14ac:dyDescent="0.3">
      <c r="A328" s="72" t="s">
        <v>157</v>
      </c>
      <c r="B328" s="72" t="s">
        <v>149</v>
      </c>
      <c r="C328" s="50">
        <v>16</v>
      </c>
      <c r="D328" s="72" t="s">
        <v>113</v>
      </c>
      <c r="E328" s="50">
        <v>1</v>
      </c>
      <c r="F328" s="72" t="s">
        <v>379</v>
      </c>
      <c r="G328" s="50">
        <v>3</v>
      </c>
      <c r="H328" s="72" t="s">
        <v>423</v>
      </c>
      <c r="I328" s="72" t="s">
        <v>601</v>
      </c>
      <c r="J328" s="50">
        <v>1</v>
      </c>
      <c r="K328" s="72" t="s">
        <v>109</v>
      </c>
      <c r="M328" s="72" t="s">
        <v>113</v>
      </c>
      <c r="N328" s="72" t="s">
        <v>653</v>
      </c>
      <c r="O328" s="72" t="s">
        <v>715</v>
      </c>
      <c r="P328" s="72" t="s">
        <v>423</v>
      </c>
      <c r="Q328" s="11"/>
    </row>
    <row r="329" spans="1:17" s="50" customFormat="1" x14ac:dyDescent="0.3">
      <c r="A329" s="72" t="s">
        <v>157</v>
      </c>
      <c r="B329" s="72" t="s">
        <v>149</v>
      </c>
      <c r="C329" s="50">
        <v>16</v>
      </c>
      <c r="D329" s="72" t="s">
        <v>113</v>
      </c>
      <c r="E329" s="50">
        <v>1</v>
      </c>
      <c r="F329" s="72" t="s">
        <v>379</v>
      </c>
      <c r="G329" s="50">
        <v>3</v>
      </c>
      <c r="H329" s="72" t="s">
        <v>423</v>
      </c>
      <c r="I329" s="72" t="s">
        <v>601</v>
      </c>
      <c r="J329" s="50">
        <v>1</v>
      </c>
      <c r="K329" s="72" t="s">
        <v>109</v>
      </c>
      <c r="M329" s="72" t="s">
        <v>113</v>
      </c>
      <c r="N329" s="72" t="s">
        <v>654</v>
      </c>
      <c r="O329" s="72" t="s">
        <v>716</v>
      </c>
      <c r="P329" s="72" t="s">
        <v>423</v>
      </c>
      <c r="Q329" s="11"/>
    </row>
    <row r="330" spans="1:17" s="50" customFormat="1" x14ac:dyDescent="0.3">
      <c r="A330" s="72" t="s">
        <v>157</v>
      </c>
      <c r="B330" s="72" t="s">
        <v>149</v>
      </c>
      <c r="C330" s="50">
        <v>16</v>
      </c>
      <c r="D330" s="72" t="s">
        <v>113</v>
      </c>
      <c r="E330" s="50">
        <v>1</v>
      </c>
      <c r="F330" s="72" t="s">
        <v>379</v>
      </c>
      <c r="G330" s="50">
        <v>3</v>
      </c>
      <c r="H330" s="72" t="s">
        <v>423</v>
      </c>
      <c r="I330" s="72" t="s">
        <v>601</v>
      </c>
      <c r="J330" s="50">
        <v>1</v>
      </c>
      <c r="K330" s="72" t="s">
        <v>109</v>
      </c>
      <c r="M330" s="72" t="s">
        <v>113</v>
      </c>
      <c r="N330" s="72" t="s">
        <v>655</v>
      </c>
      <c r="O330" s="72" t="s">
        <v>717</v>
      </c>
      <c r="P330" s="72" t="s">
        <v>423</v>
      </c>
      <c r="Q330" s="11"/>
    </row>
    <row r="331" spans="1:17" s="50" customFormat="1" x14ac:dyDescent="0.3">
      <c r="A331" s="72" t="s">
        <v>157</v>
      </c>
      <c r="B331" s="72" t="s">
        <v>149</v>
      </c>
      <c r="C331" s="50">
        <v>16</v>
      </c>
      <c r="D331" s="72" t="s">
        <v>113</v>
      </c>
      <c r="E331" s="50">
        <v>1</v>
      </c>
      <c r="F331" s="72" t="s">
        <v>379</v>
      </c>
      <c r="G331" s="50">
        <v>3</v>
      </c>
      <c r="H331" s="72" t="s">
        <v>423</v>
      </c>
      <c r="I331" s="72" t="s">
        <v>601</v>
      </c>
      <c r="J331" s="50">
        <v>1</v>
      </c>
      <c r="K331" s="72" t="s">
        <v>109</v>
      </c>
      <c r="M331" s="72" t="s">
        <v>113</v>
      </c>
      <c r="N331" s="72" t="s">
        <v>656</v>
      </c>
      <c r="O331" s="72" t="s">
        <v>134</v>
      </c>
      <c r="P331" s="72" t="s">
        <v>423</v>
      </c>
      <c r="Q331" s="11"/>
    </row>
    <row r="332" spans="1:17" s="50" customFormat="1" x14ac:dyDescent="0.3">
      <c r="A332" s="72" t="s">
        <v>157</v>
      </c>
      <c r="B332" s="72" t="s">
        <v>149</v>
      </c>
      <c r="C332" s="50">
        <v>16</v>
      </c>
      <c r="D332" s="72" t="s">
        <v>113</v>
      </c>
      <c r="E332" s="50">
        <v>1</v>
      </c>
      <c r="F332" s="72" t="s">
        <v>379</v>
      </c>
      <c r="G332" s="50">
        <v>3</v>
      </c>
      <c r="H332" s="72" t="s">
        <v>423</v>
      </c>
      <c r="I332" s="72" t="s">
        <v>601</v>
      </c>
      <c r="J332" s="50">
        <v>1</v>
      </c>
      <c r="K332" s="72" t="s">
        <v>109</v>
      </c>
      <c r="M332" s="72" t="s">
        <v>113</v>
      </c>
      <c r="N332" s="72" t="s">
        <v>713</v>
      </c>
      <c r="O332" s="72" t="s">
        <v>718</v>
      </c>
      <c r="P332" s="72" t="s">
        <v>423</v>
      </c>
      <c r="Q332" s="11"/>
    </row>
    <row r="333" spans="1:17" s="50" customFormat="1" x14ac:dyDescent="0.3">
      <c r="A333" s="72" t="s">
        <v>158</v>
      </c>
      <c r="B333" s="72" t="s">
        <v>150</v>
      </c>
      <c r="C333" s="50">
        <v>2</v>
      </c>
      <c r="D333" s="72" t="s">
        <v>4</v>
      </c>
      <c r="E333" s="50">
        <v>1</v>
      </c>
      <c r="F333" s="72" t="s">
        <v>382</v>
      </c>
      <c r="G333" s="50">
        <v>1</v>
      </c>
      <c r="H333" s="72"/>
      <c r="I333" s="72"/>
      <c r="K333" s="72" t="s">
        <v>109</v>
      </c>
      <c r="M333" s="72"/>
      <c r="N333" s="72"/>
      <c r="O333" s="72"/>
      <c r="P333" s="72"/>
      <c r="Q333" s="11"/>
    </row>
    <row r="334" spans="1:17" s="50" customFormat="1" x14ac:dyDescent="0.3">
      <c r="A334" s="72" t="s">
        <v>158</v>
      </c>
      <c r="B334" s="72" t="s">
        <v>150</v>
      </c>
      <c r="C334" s="50">
        <v>3</v>
      </c>
      <c r="D334" s="72" t="s">
        <v>19</v>
      </c>
      <c r="E334" s="50">
        <v>1</v>
      </c>
      <c r="F334" s="72" t="s">
        <v>19</v>
      </c>
      <c r="G334" s="50">
        <v>2</v>
      </c>
      <c r="H334" s="72"/>
      <c r="I334" s="72"/>
      <c r="K334" s="72" t="s">
        <v>109</v>
      </c>
      <c r="M334" s="72"/>
      <c r="N334" s="72"/>
      <c r="O334" s="72"/>
      <c r="P334" s="72"/>
      <c r="Q334" s="11"/>
    </row>
    <row r="335" spans="1:17" s="50" customFormat="1" x14ac:dyDescent="0.3">
      <c r="A335" s="72" t="s">
        <v>158</v>
      </c>
      <c r="B335" s="72" t="s">
        <v>150</v>
      </c>
      <c r="C335" s="50">
        <v>4</v>
      </c>
      <c r="D335" s="72" t="s">
        <v>2</v>
      </c>
      <c r="E335" s="50">
        <v>1</v>
      </c>
      <c r="F335" s="72" t="s">
        <v>11</v>
      </c>
      <c r="G335" s="50">
        <v>6</v>
      </c>
      <c r="H335" s="72"/>
      <c r="I335" s="72"/>
      <c r="K335" s="72" t="s">
        <v>109</v>
      </c>
      <c r="M335" s="72"/>
      <c r="N335" s="72"/>
      <c r="O335" s="72"/>
      <c r="P335" s="72"/>
      <c r="Q335" s="11"/>
    </row>
    <row r="336" spans="1:17" s="50" customFormat="1" x14ac:dyDescent="0.3">
      <c r="A336" s="72" t="s">
        <v>158</v>
      </c>
      <c r="B336" s="72" t="s">
        <v>150</v>
      </c>
      <c r="C336" s="50">
        <v>5</v>
      </c>
      <c r="D336" s="72" t="s">
        <v>3</v>
      </c>
      <c r="E336" s="50">
        <v>1</v>
      </c>
      <c r="F336" s="72" t="s">
        <v>305</v>
      </c>
      <c r="G336" s="50">
        <v>7</v>
      </c>
      <c r="H336" s="72"/>
      <c r="I336" s="72"/>
      <c r="K336" s="72" t="s">
        <v>109</v>
      </c>
      <c r="M336" s="72"/>
      <c r="N336" s="72"/>
      <c r="O336" s="72"/>
      <c r="P336" s="72"/>
      <c r="Q336" s="11"/>
    </row>
    <row r="337" spans="1:17" s="50" customFormat="1" x14ac:dyDescent="0.3">
      <c r="A337" s="72" t="s">
        <v>158</v>
      </c>
      <c r="B337" s="72" t="s">
        <v>150</v>
      </c>
      <c r="C337" s="50">
        <v>7</v>
      </c>
      <c r="D337" s="72" t="s">
        <v>366</v>
      </c>
      <c r="E337" s="50">
        <v>1</v>
      </c>
      <c r="F337" s="72" t="s">
        <v>12</v>
      </c>
      <c r="G337" s="50">
        <v>8</v>
      </c>
      <c r="H337" s="72"/>
      <c r="I337" s="72"/>
      <c r="K337" s="72" t="s">
        <v>109</v>
      </c>
      <c r="M337" s="72"/>
      <c r="N337" s="72"/>
      <c r="O337" s="72"/>
      <c r="P337" s="72"/>
      <c r="Q337" s="11"/>
    </row>
    <row r="338" spans="1:17" s="50" customFormat="1" x14ac:dyDescent="0.3">
      <c r="A338" s="72" t="s">
        <v>158</v>
      </c>
      <c r="B338" s="72" t="s">
        <v>150</v>
      </c>
      <c r="C338" s="50">
        <v>11</v>
      </c>
      <c r="D338" s="72" t="s">
        <v>370</v>
      </c>
      <c r="E338" s="50">
        <v>1</v>
      </c>
      <c r="F338" s="72" t="s">
        <v>383</v>
      </c>
      <c r="G338" s="50">
        <v>9</v>
      </c>
      <c r="H338" s="72"/>
      <c r="I338" s="72"/>
      <c r="K338" s="72" t="s">
        <v>109</v>
      </c>
      <c r="M338" s="72"/>
      <c r="N338" s="72"/>
      <c r="O338" s="72"/>
      <c r="P338" s="72"/>
      <c r="Q338" s="11"/>
    </row>
    <row r="339" spans="1:17" s="50" customFormat="1" x14ac:dyDescent="0.3">
      <c r="A339" s="72" t="s">
        <v>158</v>
      </c>
      <c r="B339" s="72" t="s">
        <v>150</v>
      </c>
      <c r="C339" s="50">
        <v>12</v>
      </c>
      <c r="D339" s="72" t="s">
        <v>371</v>
      </c>
      <c r="E339" s="50">
        <v>1</v>
      </c>
      <c r="F339" s="72" t="s">
        <v>376</v>
      </c>
      <c r="G339" s="50">
        <v>10</v>
      </c>
      <c r="H339" s="72"/>
      <c r="I339" s="72"/>
      <c r="K339" s="72" t="s">
        <v>109</v>
      </c>
      <c r="M339" s="72"/>
      <c r="N339" s="72"/>
      <c r="O339" s="72"/>
      <c r="P339" s="72"/>
      <c r="Q339" s="11"/>
    </row>
    <row r="340" spans="1:17" s="50" customFormat="1" x14ac:dyDescent="0.3">
      <c r="A340" s="72" t="s">
        <v>158</v>
      </c>
      <c r="B340" s="72" t="s">
        <v>150</v>
      </c>
      <c r="C340" s="50">
        <v>13</v>
      </c>
      <c r="D340" s="72" t="s">
        <v>372</v>
      </c>
      <c r="E340" s="50">
        <v>1</v>
      </c>
      <c r="F340" s="72" t="s">
        <v>377</v>
      </c>
      <c r="G340" s="50">
        <v>11</v>
      </c>
      <c r="H340" s="72"/>
      <c r="I340" s="72"/>
      <c r="K340" s="72" t="s">
        <v>109</v>
      </c>
      <c r="M340" s="72"/>
      <c r="N340" s="72"/>
      <c r="O340" s="72"/>
      <c r="P340" s="72"/>
      <c r="Q340" s="11"/>
    </row>
    <row r="341" spans="1:17" s="50" customFormat="1" x14ac:dyDescent="0.3">
      <c r="A341" s="72" t="s">
        <v>158</v>
      </c>
      <c r="B341" s="72" t="s">
        <v>150</v>
      </c>
      <c r="C341" s="50">
        <v>14</v>
      </c>
      <c r="D341" s="72" t="s">
        <v>373</v>
      </c>
      <c r="E341" s="50">
        <v>1</v>
      </c>
      <c r="F341" s="72" t="s">
        <v>381</v>
      </c>
      <c r="G341" s="50">
        <v>4</v>
      </c>
      <c r="H341" s="72"/>
      <c r="I341" s="72"/>
      <c r="K341" s="72" t="s">
        <v>109</v>
      </c>
      <c r="M341" s="72"/>
      <c r="N341" s="72"/>
      <c r="O341" s="72"/>
      <c r="P341" s="72"/>
      <c r="Q341" s="11"/>
    </row>
    <row r="342" spans="1:17" s="50" customFormat="1" x14ac:dyDescent="0.3">
      <c r="A342" s="72" t="s">
        <v>158</v>
      </c>
      <c r="B342" s="72" t="s">
        <v>150</v>
      </c>
      <c r="C342" s="50">
        <v>15</v>
      </c>
      <c r="D342" s="72" t="s">
        <v>374</v>
      </c>
      <c r="E342" s="50">
        <v>1</v>
      </c>
      <c r="F342" s="72" t="s">
        <v>380</v>
      </c>
      <c r="G342" s="50">
        <v>5</v>
      </c>
      <c r="H342" s="72"/>
      <c r="I342" s="72"/>
      <c r="K342" s="72" t="s">
        <v>109</v>
      </c>
      <c r="M342" s="72"/>
      <c r="N342" s="72"/>
      <c r="O342" s="72"/>
      <c r="P342" s="72"/>
      <c r="Q342" s="11"/>
    </row>
    <row r="343" spans="1:17" s="50" customFormat="1" x14ac:dyDescent="0.3">
      <c r="A343" s="72" t="s">
        <v>158</v>
      </c>
      <c r="B343" s="72" t="s">
        <v>150</v>
      </c>
      <c r="C343" s="50">
        <v>16</v>
      </c>
      <c r="D343" s="72" t="s">
        <v>113</v>
      </c>
      <c r="E343" s="50">
        <v>1</v>
      </c>
      <c r="F343" s="72" t="s">
        <v>379</v>
      </c>
      <c r="G343" s="50">
        <v>3</v>
      </c>
      <c r="H343" s="72" t="s">
        <v>424</v>
      </c>
      <c r="I343" s="72" t="s">
        <v>602</v>
      </c>
      <c r="J343" s="50">
        <v>1</v>
      </c>
      <c r="K343" s="72" t="s">
        <v>109</v>
      </c>
      <c r="M343" s="72" t="s">
        <v>113</v>
      </c>
      <c r="N343" s="72" t="s">
        <v>652</v>
      </c>
      <c r="O343" s="72" t="s">
        <v>714</v>
      </c>
      <c r="P343" s="72" t="s">
        <v>424</v>
      </c>
      <c r="Q343" s="11"/>
    </row>
    <row r="344" spans="1:17" s="50" customFormat="1" x14ac:dyDescent="0.3">
      <c r="A344" s="72" t="s">
        <v>158</v>
      </c>
      <c r="B344" s="72" t="s">
        <v>150</v>
      </c>
      <c r="C344" s="50">
        <v>16</v>
      </c>
      <c r="D344" s="72" t="s">
        <v>113</v>
      </c>
      <c r="E344" s="50">
        <v>1</v>
      </c>
      <c r="F344" s="72" t="s">
        <v>379</v>
      </c>
      <c r="G344" s="50">
        <v>3</v>
      </c>
      <c r="H344" s="72" t="s">
        <v>424</v>
      </c>
      <c r="I344" s="72" t="s">
        <v>602</v>
      </c>
      <c r="J344" s="50">
        <v>1</v>
      </c>
      <c r="K344" s="72" t="s">
        <v>109</v>
      </c>
      <c r="M344" s="72" t="s">
        <v>113</v>
      </c>
      <c r="N344" s="72" t="s">
        <v>653</v>
      </c>
      <c r="O344" s="72" t="s">
        <v>715</v>
      </c>
      <c r="P344" s="72" t="s">
        <v>424</v>
      </c>
      <c r="Q344" s="11"/>
    </row>
    <row r="345" spans="1:17" s="50" customFormat="1" x14ac:dyDescent="0.3">
      <c r="A345" s="72" t="s">
        <v>158</v>
      </c>
      <c r="B345" s="72" t="s">
        <v>150</v>
      </c>
      <c r="C345" s="50">
        <v>16</v>
      </c>
      <c r="D345" s="72" t="s">
        <v>113</v>
      </c>
      <c r="E345" s="50">
        <v>1</v>
      </c>
      <c r="F345" s="72" t="s">
        <v>379</v>
      </c>
      <c r="G345" s="50">
        <v>3</v>
      </c>
      <c r="H345" s="72" t="s">
        <v>424</v>
      </c>
      <c r="I345" s="72" t="s">
        <v>602</v>
      </c>
      <c r="J345" s="50">
        <v>1</v>
      </c>
      <c r="K345" s="72" t="s">
        <v>109</v>
      </c>
      <c r="M345" s="72" t="s">
        <v>113</v>
      </c>
      <c r="N345" s="72" t="s">
        <v>654</v>
      </c>
      <c r="O345" s="72" t="s">
        <v>716</v>
      </c>
      <c r="P345" s="72" t="s">
        <v>424</v>
      </c>
      <c r="Q345" s="11"/>
    </row>
    <row r="346" spans="1:17" s="50" customFormat="1" x14ac:dyDescent="0.3">
      <c r="A346" s="72" t="s">
        <v>158</v>
      </c>
      <c r="B346" s="72" t="s">
        <v>150</v>
      </c>
      <c r="C346" s="50">
        <v>16</v>
      </c>
      <c r="D346" s="72" t="s">
        <v>113</v>
      </c>
      <c r="E346" s="50">
        <v>1</v>
      </c>
      <c r="F346" s="72" t="s">
        <v>379</v>
      </c>
      <c r="G346" s="50">
        <v>3</v>
      </c>
      <c r="H346" s="72" t="s">
        <v>424</v>
      </c>
      <c r="I346" s="72" t="s">
        <v>602</v>
      </c>
      <c r="J346" s="50">
        <v>1</v>
      </c>
      <c r="K346" s="72" t="s">
        <v>109</v>
      </c>
      <c r="M346" s="72" t="s">
        <v>113</v>
      </c>
      <c r="N346" s="72" t="s">
        <v>655</v>
      </c>
      <c r="O346" s="72" t="s">
        <v>717</v>
      </c>
      <c r="P346" s="72" t="s">
        <v>424</v>
      </c>
      <c r="Q346" s="11"/>
    </row>
    <row r="347" spans="1:17" s="50" customFormat="1" x14ac:dyDescent="0.3">
      <c r="A347" s="72" t="s">
        <v>158</v>
      </c>
      <c r="B347" s="72" t="s">
        <v>150</v>
      </c>
      <c r="C347" s="50">
        <v>16</v>
      </c>
      <c r="D347" s="72" t="s">
        <v>113</v>
      </c>
      <c r="E347" s="50">
        <v>1</v>
      </c>
      <c r="F347" s="72" t="s">
        <v>379</v>
      </c>
      <c r="G347" s="50">
        <v>3</v>
      </c>
      <c r="H347" s="72" t="s">
        <v>424</v>
      </c>
      <c r="I347" s="72" t="s">
        <v>602</v>
      </c>
      <c r="J347" s="50">
        <v>1</v>
      </c>
      <c r="K347" s="72" t="s">
        <v>109</v>
      </c>
      <c r="M347" s="72" t="s">
        <v>113</v>
      </c>
      <c r="N347" s="72" t="s">
        <v>656</v>
      </c>
      <c r="O347" s="72" t="s">
        <v>134</v>
      </c>
      <c r="P347" s="72" t="s">
        <v>424</v>
      </c>
      <c r="Q347" s="11"/>
    </row>
    <row r="348" spans="1:17" s="50" customFormat="1" x14ac:dyDescent="0.3">
      <c r="A348" s="72" t="s">
        <v>158</v>
      </c>
      <c r="B348" s="72" t="s">
        <v>150</v>
      </c>
      <c r="C348" s="50">
        <v>16</v>
      </c>
      <c r="D348" s="72" t="s">
        <v>113</v>
      </c>
      <c r="E348" s="50">
        <v>1</v>
      </c>
      <c r="F348" s="72" t="s">
        <v>379</v>
      </c>
      <c r="G348" s="50">
        <v>3</v>
      </c>
      <c r="H348" s="72" t="s">
        <v>424</v>
      </c>
      <c r="I348" s="72" t="s">
        <v>602</v>
      </c>
      <c r="J348" s="50">
        <v>1</v>
      </c>
      <c r="K348" s="72" t="s">
        <v>109</v>
      </c>
      <c r="M348" s="72" t="s">
        <v>113</v>
      </c>
      <c r="N348" s="72" t="s">
        <v>713</v>
      </c>
      <c r="O348" s="72" t="s">
        <v>718</v>
      </c>
      <c r="P348" s="72" t="s">
        <v>424</v>
      </c>
      <c r="Q348" s="11"/>
    </row>
    <row r="349" spans="1:17" s="50" customFormat="1" x14ac:dyDescent="0.3">
      <c r="A349" s="72" t="s">
        <v>159</v>
      </c>
      <c r="B349" s="72" t="s">
        <v>151</v>
      </c>
      <c r="C349" s="50">
        <v>2</v>
      </c>
      <c r="D349" s="72" t="s">
        <v>4</v>
      </c>
      <c r="E349" s="50">
        <v>1</v>
      </c>
      <c r="F349" s="72" t="s">
        <v>382</v>
      </c>
      <c r="G349" s="50">
        <v>1</v>
      </c>
      <c r="H349" s="72"/>
      <c r="I349" s="72"/>
      <c r="K349" s="72" t="s">
        <v>109</v>
      </c>
      <c r="M349" s="72"/>
      <c r="N349" s="72"/>
      <c r="O349" s="72"/>
      <c r="P349" s="72"/>
      <c r="Q349" s="11"/>
    </row>
    <row r="350" spans="1:17" s="50" customFormat="1" x14ac:dyDescent="0.3">
      <c r="A350" s="72" t="s">
        <v>159</v>
      </c>
      <c r="B350" s="72" t="s">
        <v>151</v>
      </c>
      <c r="C350" s="50">
        <v>3</v>
      </c>
      <c r="D350" s="72" t="s">
        <v>19</v>
      </c>
      <c r="E350" s="50">
        <v>1</v>
      </c>
      <c r="F350" s="72" t="s">
        <v>19</v>
      </c>
      <c r="G350" s="50">
        <v>2</v>
      </c>
      <c r="H350" s="72"/>
      <c r="I350" s="72"/>
      <c r="K350" s="72" t="s">
        <v>109</v>
      </c>
      <c r="M350" s="72"/>
      <c r="N350" s="72"/>
      <c r="O350" s="72"/>
      <c r="P350" s="72"/>
      <c r="Q350" s="11"/>
    </row>
    <row r="351" spans="1:17" s="50" customFormat="1" x14ac:dyDescent="0.3">
      <c r="A351" s="72" t="s">
        <v>159</v>
      </c>
      <c r="B351" s="72" t="s">
        <v>151</v>
      </c>
      <c r="C351" s="50">
        <v>4</v>
      </c>
      <c r="D351" s="72" t="s">
        <v>2</v>
      </c>
      <c r="E351" s="50">
        <v>1</v>
      </c>
      <c r="F351" s="72" t="s">
        <v>11</v>
      </c>
      <c r="G351" s="50">
        <v>6</v>
      </c>
      <c r="H351" s="72"/>
      <c r="I351" s="72"/>
      <c r="K351" s="72" t="s">
        <v>109</v>
      </c>
      <c r="M351" s="72"/>
      <c r="N351" s="72"/>
      <c r="O351" s="72"/>
      <c r="P351" s="72"/>
      <c r="Q351" s="11"/>
    </row>
    <row r="352" spans="1:17" s="50" customFormat="1" x14ac:dyDescent="0.3">
      <c r="A352" s="72" t="s">
        <v>159</v>
      </c>
      <c r="B352" s="72" t="s">
        <v>151</v>
      </c>
      <c r="C352" s="50">
        <v>5</v>
      </c>
      <c r="D352" s="72" t="s">
        <v>3</v>
      </c>
      <c r="E352" s="50">
        <v>1</v>
      </c>
      <c r="F352" s="72" t="s">
        <v>305</v>
      </c>
      <c r="G352" s="50">
        <v>7</v>
      </c>
      <c r="H352" s="72"/>
      <c r="I352" s="72"/>
      <c r="K352" s="72" t="s">
        <v>109</v>
      </c>
      <c r="M352" s="72"/>
      <c r="N352" s="72"/>
      <c r="O352" s="72"/>
      <c r="P352" s="72"/>
      <c r="Q352" s="11"/>
    </row>
    <row r="353" spans="1:17" s="50" customFormat="1" x14ac:dyDescent="0.3">
      <c r="A353" s="72" t="s">
        <v>159</v>
      </c>
      <c r="B353" s="72" t="s">
        <v>151</v>
      </c>
      <c r="C353" s="50">
        <v>7</v>
      </c>
      <c r="D353" s="72" t="s">
        <v>366</v>
      </c>
      <c r="E353" s="50">
        <v>1</v>
      </c>
      <c r="F353" s="72" t="s">
        <v>12</v>
      </c>
      <c r="G353" s="50">
        <v>8</v>
      </c>
      <c r="H353" s="72"/>
      <c r="I353" s="72"/>
      <c r="K353" s="72" t="s">
        <v>109</v>
      </c>
      <c r="M353" s="72"/>
      <c r="N353" s="72"/>
      <c r="O353" s="72"/>
      <c r="P353" s="72"/>
      <c r="Q353" s="11"/>
    </row>
    <row r="354" spans="1:17" s="50" customFormat="1" x14ac:dyDescent="0.3">
      <c r="A354" s="72" t="s">
        <v>159</v>
      </c>
      <c r="B354" s="72" t="s">
        <v>151</v>
      </c>
      <c r="C354" s="50">
        <v>11</v>
      </c>
      <c r="D354" s="72" t="s">
        <v>370</v>
      </c>
      <c r="E354" s="50">
        <v>1</v>
      </c>
      <c r="F354" s="72" t="s">
        <v>383</v>
      </c>
      <c r="G354" s="50">
        <v>9</v>
      </c>
      <c r="H354" s="72"/>
      <c r="I354" s="72"/>
      <c r="K354" s="72" t="s">
        <v>109</v>
      </c>
      <c r="M354" s="72"/>
      <c r="N354" s="72"/>
      <c r="O354" s="72"/>
      <c r="P354" s="72"/>
      <c r="Q354" s="11"/>
    </row>
    <row r="355" spans="1:17" s="50" customFormat="1" x14ac:dyDescent="0.3">
      <c r="A355" s="72" t="s">
        <v>159</v>
      </c>
      <c r="B355" s="72" t="s">
        <v>151</v>
      </c>
      <c r="C355" s="50">
        <v>12</v>
      </c>
      <c r="D355" s="72" t="s">
        <v>371</v>
      </c>
      <c r="E355" s="50">
        <v>1</v>
      </c>
      <c r="F355" s="72" t="s">
        <v>376</v>
      </c>
      <c r="G355" s="50">
        <v>10</v>
      </c>
      <c r="H355" s="72"/>
      <c r="I355" s="72"/>
      <c r="K355" s="72" t="s">
        <v>109</v>
      </c>
      <c r="M355" s="72"/>
      <c r="N355" s="72"/>
      <c r="O355" s="72"/>
      <c r="P355" s="72"/>
      <c r="Q355" s="11"/>
    </row>
    <row r="356" spans="1:17" s="50" customFormat="1" x14ac:dyDescent="0.3">
      <c r="A356" s="72" t="s">
        <v>159</v>
      </c>
      <c r="B356" s="72" t="s">
        <v>151</v>
      </c>
      <c r="C356" s="50">
        <v>13</v>
      </c>
      <c r="D356" s="72" t="s">
        <v>372</v>
      </c>
      <c r="E356" s="50">
        <v>1</v>
      </c>
      <c r="F356" s="72" t="s">
        <v>377</v>
      </c>
      <c r="G356" s="50">
        <v>11</v>
      </c>
      <c r="H356" s="72"/>
      <c r="I356" s="72"/>
      <c r="K356" s="72" t="s">
        <v>109</v>
      </c>
      <c r="M356" s="72"/>
      <c r="N356" s="72"/>
      <c r="O356" s="72"/>
      <c r="P356" s="72"/>
      <c r="Q356" s="11"/>
    </row>
    <row r="357" spans="1:17" s="50" customFormat="1" x14ac:dyDescent="0.3">
      <c r="A357" s="72" t="s">
        <v>159</v>
      </c>
      <c r="B357" s="72" t="s">
        <v>151</v>
      </c>
      <c r="C357" s="50">
        <v>14</v>
      </c>
      <c r="D357" s="72" t="s">
        <v>373</v>
      </c>
      <c r="E357" s="50">
        <v>1</v>
      </c>
      <c r="F357" s="72" t="s">
        <v>381</v>
      </c>
      <c r="G357" s="50">
        <v>4</v>
      </c>
      <c r="H357" s="72"/>
      <c r="I357" s="72"/>
      <c r="K357" s="72" t="s">
        <v>109</v>
      </c>
      <c r="M357" s="72"/>
      <c r="N357" s="72"/>
      <c r="O357" s="72"/>
      <c r="P357" s="72"/>
      <c r="Q357" s="11"/>
    </row>
    <row r="358" spans="1:17" s="50" customFormat="1" x14ac:dyDescent="0.3">
      <c r="A358" s="72" t="s">
        <v>159</v>
      </c>
      <c r="B358" s="72" t="s">
        <v>151</v>
      </c>
      <c r="C358" s="50">
        <v>15</v>
      </c>
      <c r="D358" s="72" t="s">
        <v>374</v>
      </c>
      <c r="E358" s="50">
        <v>1</v>
      </c>
      <c r="F358" s="72" t="s">
        <v>380</v>
      </c>
      <c r="G358" s="50">
        <v>5</v>
      </c>
      <c r="H358" s="72"/>
      <c r="I358" s="72"/>
      <c r="K358" s="72" t="s">
        <v>109</v>
      </c>
      <c r="M358" s="72"/>
      <c r="N358" s="72"/>
      <c r="O358" s="72"/>
      <c r="P358" s="72"/>
      <c r="Q358" s="11"/>
    </row>
    <row r="359" spans="1:17" s="50" customFormat="1" x14ac:dyDescent="0.3">
      <c r="A359" s="72" t="s">
        <v>159</v>
      </c>
      <c r="B359" s="72" t="s">
        <v>151</v>
      </c>
      <c r="C359" s="50">
        <v>16</v>
      </c>
      <c r="D359" s="72" t="s">
        <v>113</v>
      </c>
      <c r="E359" s="50">
        <v>1</v>
      </c>
      <c r="F359" s="72" t="s">
        <v>379</v>
      </c>
      <c r="G359" s="50">
        <v>3</v>
      </c>
      <c r="H359" s="72" t="s">
        <v>425</v>
      </c>
      <c r="I359" s="72" t="s">
        <v>603</v>
      </c>
      <c r="J359" s="50">
        <v>1</v>
      </c>
      <c r="K359" s="72" t="s">
        <v>109</v>
      </c>
      <c r="M359" s="72" t="s">
        <v>113</v>
      </c>
      <c r="N359" s="72" t="s">
        <v>652</v>
      </c>
      <c r="O359" s="72" t="s">
        <v>714</v>
      </c>
      <c r="P359" s="72" t="s">
        <v>425</v>
      </c>
      <c r="Q359" s="11"/>
    </row>
    <row r="360" spans="1:17" s="50" customFormat="1" x14ac:dyDescent="0.3">
      <c r="A360" s="72" t="s">
        <v>159</v>
      </c>
      <c r="B360" s="72" t="s">
        <v>151</v>
      </c>
      <c r="C360" s="50">
        <v>16</v>
      </c>
      <c r="D360" s="72" t="s">
        <v>113</v>
      </c>
      <c r="E360" s="50">
        <v>1</v>
      </c>
      <c r="F360" s="72" t="s">
        <v>379</v>
      </c>
      <c r="G360" s="50">
        <v>3</v>
      </c>
      <c r="H360" s="72" t="s">
        <v>425</v>
      </c>
      <c r="I360" s="72" t="s">
        <v>603</v>
      </c>
      <c r="J360" s="50">
        <v>1</v>
      </c>
      <c r="K360" s="72" t="s">
        <v>109</v>
      </c>
      <c r="M360" s="72" t="s">
        <v>113</v>
      </c>
      <c r="N360" s="72" t="s">
        <v>653</v>
      </c>
      <c r="O360" s="72" t="s">
        <v>715</v>
      </c>
      <c r="P360" s="72" t="s">
        <v>425</v>
      </c>
      <c r="Q360" s="11"/>
    </row>
    <row r="361" spans="1:17" s="50" customFormat="1" x14ac:dyDescent="0.3">
      <c r="A361" s="72" t="s">
        <v>159</v>
      </c>
      <c r="B361" s="72" t="s">
        <v>151</v>
      </c>
      <c r="C361" s="50">
        <v>16</v>
      </c>
      <c r="D361" s="72" t="s">
        <v>113</v>
      </c>
      <c r="E361" s="50">
        <v>1</v>
      </c>
      <c r="F361" s="72" t="s">
        <v>379</v>
      </c>
      <c r="G361" s="50">
        <v>3</v>
      </c>
      <c r="H361" s="72" t="s">
        <v>425</v>
      </c>
      <c r="I361" s="72" t="s">
        <v>603</v>
      </c>
      <c r="J361" s="50">
        <v>1</v>
      </c>
      <c r="K361" s="72" t="s">
        <v>109</v>
      </c>
      <c r="M361" s="72" t="s">
        <v>113</v>
      </c>
      <c r="N361" s="72" t="s">
        <v>654</v>
      </c>
      <c r="O361" s="72" t="s">
        <v>716</v>
      </c>
      <c r="P361" s="72" t="s">
        <v>425</v>
      </c>
      <c r="Q361" s="11"/>
    </row>
    <row r="362" spans="1:17" s="50" customFormat="1" x14ac:dyDescent="0.3">
      <c r="A362" s="72" t="s">
        <v>159</v>
      </c>
      <c r="B362" s="72" t="s">
        <v>151</v>
      </c>
      <c r="C362" s="50">
        <v>16</v>
      </c>
      <c r="D362" s="72" t="s">
        <v>113</v>
      </c>
      <c r="E362" s="50">
        <v>1</v>
      </c>
      <c r="F362" s="72" t="s">
        <v>379</v>
      </c>
      <c r="G362" s="50">
        <v>3</v>
      </c>
      <c r="H362" s="72" t="s">
        <v>425</v>
      </c>
      <c r="I362" s="72" t="s">
        <v>603</v>
      </c>
      <c r="J362" s="50">
        <v>1</v>
      </c>
      <c r="K362" s="72" t="s">
        <v>109</v>
      </c>
      <c r="M362" s="72" t="s">
        <v>113</v>
      </c>
      <c r="N362" s="72" t="s">
        <v>655</v>
      </c>
      <c r="O362" s="72" t="s">
        <v>717</v>
      </c>
      <c r="P362" s="72" t="s">
        <v>425</v>
      </c>
      <c r="Q362" s="11"/>
    </row>
    <row r="363" spans="1:17" s="50" customFormat="1" x14ac:dyDescent="0.3">
      <c r="A363" s="72" t="s">
        <v>159</v>
      </c>
      <c r="B363" s="72" t="s">
        <v>151</v>
      </c>
      <c r="C363" s="50">
        <v>16</v>
      </c>
      <c r="D363" s="72" t="s">
        <v>113</v>
      </c>
      <c r="E363" s="50">
        <v>1</v>
      </c>
      <c r="F363" s="72" t="s">
        <v>379</v>
      </c>
      <c r="G363" s="50">
        <v>3</v>
      </c>
      <c r="H363" s="72" t="s">
        <v>425</v>
      </c>
      <c r="I363" s="72" t="s">
        <v>603</v>
      </c>
      <c r="J363" s="50">
        <v>1</v>
      </c>
      <c r="K363" s="72" t="s">
        <v>109</v>
      </c>
      <c r="M363" s="72" t="s">
        <v>113</v>
      </c>
      <c r="N363" s="72" t="s">
        <v>656</v>
      </c>
      <c r="O363" s="72" t="s">
        <v>134</v>
      </c>
      <c r="P363" s="72" t="s">
        <v>425</v>
      </c>
      <c r="Q363" s="11"/>
    </row>
    <row r="364" spans="1:17" s="50" customFormat="1" x14ac:dyDescent="0.3">
      <c r="A364" s="72" t="s">
        <v>159</v>
      </c>
      <c r="B364" s="72" t="s">
        <v>151</v>
      </c>
      <c r="C364" s="50">
        <v>16</v>
      </c>
      <c r="D364" s="72" t="s">
        <v>113</v>
      </c>
      <c r="E364" s="50">
        <v>1</v>
      </c>
      <c r="F364" s="72" t="s">
        <v>379</v>
      </c>
      <c r="G364" s="50">
        <v>3</v>
      </c>
      <c r="H364" s="72" t="s">
        <v>425</v>
      </c>
      <c r="I364" s="72" t="s">
        <v>603</v>
      </c>
      <c r="J364" s="50">
        <v>1</v>
      </c>
      <c r="K364" s="72" t="s">
        <v>109</v>
      </c>
      <c r="M364" s="72" t="s">
        <v>113</v>
      </c>
      <c r="N364" s="72" t="s">
        <v>713</v>
      </c>
      <c r="O364" s="72" t="s">
        <v>718</v>
      </c>
      <c r="P364" s="72" t="s">
        <v>425</v>
      </c>
      <c r="Q364" s="11"/>
    </row>
    <row r="365" spans="1:17" s="50" customFormat="1" x14ac:dyDescent="0.3">
      <c r="A365" s="72" t="s">
        <v>160</v>
      </c>
      <c r="B365" s="72" t="s">
        <v>152</v>
      </c>
      <c r="C365" s="50">
        <v>2</v>
      </c>
      <c r="D365" s="72" t="s">
        <v>4</v>
      </c>
      <c r="E365" s="50">
        <v>1</v>
      </c>
      <c r="F365" s="72" t="s">
        <v>382</v>
      </c>
      <c r="G365" s="50">
        <v>1</v>
      </c>
      <c r="H365" s="72"/>
      <c r="I365" s="72"/>
      <c r="K365" s="72" t="s">
        <v>109</v>
      </c>
      <c r="M365" s="72"/>
      <c r="N365" s="72"/>
      <c r="O365" s="72"/>
      <c r="P365" s="72"/>
      <c r="Q365" s="11"/>
    </row>
    <row r="366" spans="1:17" s="50" customFormat="1" x14ac:dyDescent="0.3">
      <c r="A366" s="72" t="s">
        <v>160</v>
      </c>
      <c r="B366" s="72" t="s">
        <v>152</v>
      </c>
      <c r="C366" s="50">
        <v>3</v>
      </c>
      <c r="D366" s="72" t="s">
        <v>19</v>
      </c>
      <c r="E366" s="50">
        <v>1</v>
      </c>
      <c r="F366" s="72" t="s">
        <v>19</v>
      </c>
      <c r="G366" s="50">
        <v>2</v>
      </c>
      <c r="H366" s="72"/>
      <c r="I366" s="72"/>
      <c r="K366" s="72" t="s">
        <v>109</v>
      </c>
      <c r="M366" s="72"/>
      <c r="N366" s="72"/>
      <c r="O366" s="72"/>
      <c r="P366" s="72"/>
      <c r="Q366" s="11"/>
    </row>
    <row r="367" spans="1:17" s="50" customFormat="1" x14ac:dyDescent="0.3">
      <c r="A367" s="72" t="s">
        <v>160</v>
      </c>
      <c r="B367" s="72" t="s">
        <v>152</v>
      </c>
      <c r="C367" s="50">
        <v>4</v>
      </c>
      <c r="D367" s="72" t="s">
        <v>2</v>
      </c>
      <c r="E367" s="50">
        <v>1</v>
      </c>
      <c r="F367" s="72" t="s">
        <v>11</v>
      </c>
      <c r="G367" s="50">
        <v>6</v>
      </c>
      <c r="H367" s="72"/>
      <c r="I367" s="72"/>
      <c r="K367" s="72" t="s">
        <v>109</v>
      </c>
      <c r="M367" s="72"/>
      <c r="N367" s="72"/>
      <c r="O367" s="72"/>
      <c r="P367" s="72"/>
      <c r="Q367" s="11"/>
    </row>
    <row r="368" spans="1:17" s="50" customFormat="1" x14ac:dyDescent="0.3">
      <c r="A368" s="72" t="s">
        <v>160</v>
      </c>
      <c r="B368" s="72" t="s">
        <v>152</v>
      </c>
      <c r="C368" s="50">
        <v>5</v>
      </c>
      <c r="D368" s="72" t="s">
        <v>3</v>
      </c>
      <c r="E368" s="50">
        <v>1</v>
      </c>
      <c r="F368" s="72" t="s">
        <v>305</v>
      </c>
      <c r="G368" s="50">
        <v>7</v>
      </c>
      <c r="H368" s="72"/>
      <c r="I368" s="72"/>
      <c r="K368" s="72" t="s">
        <v>109</v>
      </c>
      <c r="M368" s="72"/>
      <c r="N368" s="72"/>
      <c r="O368" s="72"/>
      <c r="P368" s="72"/>
      <c r="Q368" s="11"/>
    </row>
    <row r="369" spans="1:17" s="50" customFormat="1" x14ac:dyDescent="0.3">
      <c r="A369" s="72" t="s">
        <v>160</v>
      </c>
      <c r="B369" s="72" t="s">
        <v>152</v>
      </c>
      <c r="C369" s="50">
        <v>7</v>
      </c>
      <c r="D369" s="72" t="s">
        <v>366</v>
      </c>
      <c r="E369" s="50">
        <v>1</v>
      </c>
      <c r="F369" s="72" t="s">
        <v>12</v>
      </c>
      <c r="G369" s="50">
        <v>8</v>
      </c>
      <c r="H369" s="72"/>
      <c r="I369" s="72"/>
      <c r="K369" s="72" t="s">
        <v>109</v>
      </c>
      <c r="M369" s="72"/>
      <c r="N369" s="72"/>
      <c r="O369" s="72"/>
      <c r="P369" s="72"/>
      <c r="Q369" s="11"/>
    </row>
    <row r="370" spans="1:17" s="50" customFormat="1" x14ac:dyDescent="0.3">
      <c r="A370" s="72" t="s">
        <v>160</v>
      </c>
      <c r="B370" s="72" t="s">
        <v>152</v>
      </c>
      <c r="C370" s="50">
        <v>11</v>
      </c>
      <c r="D370" s="72" t="s">
        <v>370</v>
      </c>
      <c r="E370" s="50">
        <v>1</v>
      </c>
      <c r="F370" s="72" t="s">
        <v>383</v>
      </c>
      <c r="G370" s="50">
        <v>9</v>
      </c>
      <c r="H370" s="72"/>
      <c r="I370" s="72"/>
      <c r="K370" s="72" t="s">
        <v>109</v>
      </c>
      <c r="M370" s="72"/>
      <c r="N370" s="72"/>
      <c r="O370" s="72"/>
      <c r="P370" s="72"/>
      <c r="Q370" s="11"/>
    </row>
    <row r="371" spans="1:17" s="50" customFormat="1" x14ac:dyDescent="0.3">
      <c r="A371" s="72" t="s">
        <v>160</v>
      </c>
      <c r="B371" s="72" t="s">
        <v>152</v>
      </c>
      <c r="C371" s="50">
        <v>12</v>
      </c>
      <c r="D371" s="72" t="s">
        <v>371</v>
      </c>
      <c r="E371" s="50">
        <v>1</v>
      </c>
      <c r="F371" s="72" t="s">
        <v>376</v>
      </c>
      <c r="G371" s="50">
        <v>10</v>
      </c>
      <c r="H371" s="72"/>
      <c r="I371" s="72"/>
      <c r="K371" s="72" t="s">
        <v>109</v>
      </c>
      <c r="M371" s="72"/>
      <c r="N371" s="72"/>
      <c r="O371" s="72"/>
      <c r="P371" s="72"/>
      <c r="Q371" s="11"/>
    </row>
    <row r="372" spans="1:17" s="50" customFormat="1" x14ac:dyDescent="0.3">
      <c r="A372" s="72" t="s">
        <v>160</v>
      </c>
      <c r="B372" s="72" t="s">
        <v>152</v>
      </c>
      <c r="C372" s="50">
        <v>13</v>
      </c>
      <c r="D372" s="72" t="s">
        <v>372</v>
      </c>
      <c r="E372" s="50">
        <v>1</v>
      </c>
      <c r="F372" s="72" t="s">
        <v>377</v>
      </c>
      <c r="G372" s="50">
        <v>11</v>
      </c>
      <c r="H372" s="72"/>
      <c r="I372" s="72"/>
      <c r="K372" s="72" t="s">
        <v>109</v>
      </c>
      <c r="M372" s="72"/>
      <c r="N372" s="72"/>
      <c r="O372" s="72"/>
      <c r="P372" s="72"/>
      <c r="Q372" s="11"/>
    </row>
    <row r="373" spans="1:17" s="50" customFormat="1" x14ac:dyDescent="0.3">
      <c r="A373" s="72" t="s">
        <v>160</v>
      </c>
      <c r="B373" s="72" t="s">
        <v>152</v>
      </c>
      <c r="C373" s="50">
        <v>14</v>
      </c>
      <c r="D373" s="72" t="s">
        <v>373</v>
      </c>
      <c r="E373" s="50">
        <v>1</v>
      </c>
      <c r="F373" s="72" t="s">
        <v>381</v>
      </c>
      <c r="G373" s="50">
        <v>4</v>
      </c>
      <c r="H373" s="72"/>
      <c r="I373" s="72"/>
      <c r="K373" s="72" t="s">
        <v>109</v>
      </c>
      <c r="M373" s="72"/>
      <c r="N373" s="72"/>
      <c r="O373" s="72"/>
      <c r="P373" s="72"/>
      <c r="Q373" s="11"/>
    </row>
    <row r="374" spans="1:17" s="50" customFormat="1" x14ac:dyDescent="0.3">
      <c r="A374" s="72" t="s">
        <v>160</v>
      </c>
      <c r="B374" s="72" t="s">
        <v>152</v>
      </c>
      <c r="C374" s="50">
        <v>15</v>
      </c>
      <c r="D374" s="72" t="s">
        <v>374</v>
      </c>
      <c r="E374" s="50">
        <v>1</v>
      </c>
      <c r="F374" s="72" t="s">
        <v>380</v>
      </c>
      <c r="G374" s="50">
        <v>5</v>
      </c>
      <c r="H374" s="72"/>
      <c r="I374" s="72"/>
      <c r="K374" s="72" t="s">
        <v>109</v>
      </c>
      <c r="M374" s="72"/>
      <c r="N374" s="72"/>
      <c r="O374" s="72"/>
      <c r="P374" s="72"/>
      <c r="Q374" s="11"/>
    </row>
    <row r="375" spans="1:17" s="50" customFormat="1" x14ac:dyDescent="0.3">
      <c r="A375" s="72" t="s">
        <v>160</v>
      </c>
      <c r="B375" s="72" t="s">
        <v>152</v>
      </c>
      <c r="C375" s="50">
        <v>16</v>
      </c>
      <c r="D375" s="72" t="s">
        <v>113</v>
      </c>
      <c r="E375" s="50">
        <v>1</v>
      </c>
      <c r="F375" s="72" t="s">
        <v>379</v>
      </c>
      <c r="G375" s="50">
        <v>3</v>
      </c>
      <c r="H375" s="72" t="s">
        <v>426</v>
      </c>
      <c r="I375" s="72" t="s">
        <v>604</v>
      </c>
      <c r="J375" s="50">
        <v>1</v>
      </c>
      <c r="K375" s="72" t="s">
        <v>109</v>
      </c>
      <c r="M375" s="72" t="s">
        <v>113</v>
      </c>
      <c r="N375" s="72" t="s">
        <v>652</v>
      </c>
      <c r="O375" s="72" t="s">
        <v>714</v>
      </c>
      <c r="P375" s="72" t="s">
        <v>426</v>
      </c>
      <c r="Q375" s="11"/>
    </row>
    <row r="376" spans="1:17" s="50" customFormat="1" x14ac:dyDescent="0.3">
      <c r="A376" s="72" t="s">
        <v>160</v>
      </c>
      <c r="B376" s="72" t="s">
        <v>152</v>
      </c>
      <c r="C376" s="50">
        <v>16</v>
      </c>
      <c r="D376" s="72" t="s">
        <v>113</v>
      </c>
      <c r="E376" s="50">
        <v>1</v>
      </c>
      <c r="F376" s="72" t="s">
        <v>379</v>
      </c>
      <c r="G376" s="50">
        <v>3</v>
      </c>
      <c r="H376" s="72" t="s">
        <v>426</v>
      </c>
      <c r="I376" s="72" t="s">
        <v>604</v>
      </c>
      <c r="J376" s="50">
        <v>1</v>
      </c>
      <c r="K376" s="72" t="s">
        <v>109</v>
      </c>
      <c r="M376" s="72" t="s">
        <v>113</v>
      </c>
      <c r="N376" s="72" t="s">
        <v>653</v>
      </c>
      <c r="O376" s="72" t="s">
        <v>715</v>
      </c>
      <c r="P376" s="72" t="s">
        <v>426</v>
      </c>
      <c r="Q376" s="11"/>
    </row>
    <row r="377" spans="1:17" s="50" customFormat="1" x14ac:dyDescent="0.3">
      <c r="A377" s="72" t="s">
        <v>160</v>
      </c>
      <c r="B377" s="72" t="s">
        <v>152</v>
      </c>
      <c r="C377" s="50">
        <v>16</v>
      </c>
      <c r="D377" s="72" t="s">
        <v>113</v>
      </c>
      <c r="E377" s="50">
        <v>1</v>
      </c>
      <c r="F377" s="72" t="s">
        <v>379</v>
      </c>
      <c r="G377" s="50">
        <v>3</v>
      </c>
      <c r="H377" s="72" t="s">
        <v>426</v>
      </c>
      <c r="I377" s="72" t="s">
        <v>604</v>
      </c>
      <c r="J377" s="50">
        <v>1</v>
      </c>
      <c r="K377" s="72" t="s">
        <v>109</v>
      </c>
      <c r="M377" s="72" t="s">
        <v>113</v>
      </c>
      <c r="N377" s="72" t="s">
        <v>654</v>
      </c>
      <c r="O377" s="72" t="s">
        <v>716</v>
      </c>
      <c r="P377" s="72" t="s">
        <v>426</v>
      </c>
      <c r="Q377" s="11"/>
    </row>
    <row r="378" spans="1:17" s="50" customFormat="1" x14ac:dyDescent="0.3">
      <c r="A378" s="72" t="s">
        <v>160</v>
      </c>
      <c r="B378" s="72" t="s">
        <v>152</v>
      </c>
      <c r="C378" s="50">
        <v>16</v>
      </c>
      <c r="D378" s="72" t="s">
        <v>113</v>
      </c>
      <c r="E378" s="50">
        <v>1</v>
      </c>
      <c r="F378" s="72" t="s">
        <v>379</v>
      </c>
      <c r="G378" s="50">
        <v>3</v>
      </c>
      <c r="H378" s="72" t="s">
        <v>426</v>
      </c>
      <c r="I378" s="72" t="s">
        <v>604</v>
      </c>
      <c r="J378" s="50">
        <v>1</v>
      </c>
      <c r="K378" s="72" t="s">
        <v>109</v>
      </c>
      <c r="M378" s="72" t="s">
        <v>113</v>
      </c>
      <c r="N378" s="72" t="s">
        <v>655</v>
      </c>
      <c r="O378" s="72" t="s">
        <v>717</v>
      </c>
      <c r="P378" s="72" t="s">
        <v>426</v>
      </c>
      <c r="Q378" s="11"/>
    </row>
    <row r="379" spans="1:17" s="50" customFormat="1" x14ac:dyDescent="0.3">
      <c r="A379" s="72" t="s">
        <v>160</v>
      </c>
      <c r="B379" s="72" t="s">
        <v>152</v>
      </c>
      <c r="C379" s="50">
        <v>16</v>
      </c>
      <c r="D379" s="72" t="s">
        <v>113</v>
      </c>
      <c r="E379" s="50">
        <v>1</v>
      </c>
      <c r="F379" s="72" t="s">
        <v>379</v>
      </c>
      <c r="G379" s="50">
        <v>3</v>
      </c>
      <c r="H379" s="72" t="s">
        <v>426</v>
      </c>
      <c r="I379" s="72" t="s">
        <v>604</v>
      </c>
      <c r="J379" s="50">
        <v>1</v>
      </c>
      <c r="K379" s="72" t="s">
        <v>109</v>
      </c>
      <c r="M379" s="72" t="s">
        <v>113</v>
      </c>
      <c r="N379" s="72" t="s">
        <v>656</v>
      </c>
      <c r="O379" s="72" t="s">
        <v>134</v>
      </c>
      <c r="P379" s="72" t="s">
        <v>426</v>
      </c>
      <c r="Q379" s="11"/>
    </row>
    <row r="380" spans="1:17" s="50" customFormat="1" x14ac:dyDescent="0.3">
      <c r="A380" s="72" t="s">
        <v>160</v>
      </c>
      <c r="B380" s="72" t="s">
        <v>152</v>
      </c>
      <c r="C380" s="50">
        <v>16</v>
      </c>
      <c r="D380" s="72" t="s">
        <v>113</v>
      </c>
      <c r="E380" s="50">
        <v>1</v>
      </c>
      <c r="F380" s="72" t="s">
        <v>379</v>
      </c>
      <c r="G380" s="50">
        <v>3</v>
      </c>
      <c r="H380" s="72" t="s">
        <v>426</v>
      </c>
      <c r="I380" s="72" t="s">
        <v>604</v>
      </c>
      <c r="J380" s="50">
        <v>1</v>
      </c>
      <c r="K380" s="72" t="s">
        <v>109</v>
      </c>
      <c r="M380" s="72" t="s">
        <v>113</v>
      </c>
      <c r="N380" s="72" t="s">
        <v>713</v>
      </c>
      <c r="O380" s="72" t="s">
        <v>718</v>
      </c>
      <c r="P380" s="72" t="s">
        <v>426</v>
      </c>
      <c r="Q380" s="11"/>
    </row>
    <row r="381" spans="1:17" s="50" customFormat="1" x14ac:dyDescent="0.3">
      <c r="A381" s="72" t="s">
        <v>161</v>
      </c>
      <c r="B381" s="72" t="s">
        <v>153</v>
      </c>
      <c r="C381" s="50">
        <v>2</v>
      </c>
      <c r="D381" s="72" t="s">
        <v>4</v>
      </c>
      <c r="E381" s="50">
        <v>1</v>
      </c>
      <c r="F381" s="72" t="s">
        <v>382</v>
      </c>
      <c r="G381" s="50">
        <v>1</v>
      </c>
      <c r="H381" s="72"/>
      <c r="I381" s="72"/>
      <c r="K381" s="72" t="s">
        <v>109</v>
      </c>
      <c r="M381" s="72"/>
      <c r="N381" s="72"/>
      <c r="O381" s="72"/>
      <c r="P381" s="72"/>
      <c r="Q381" s="11"/>
    </row>
    <row r="382" spans="1:17" s="50" customFormat="1" x14ac:dyDescent="0.3">
      <c r="A382" s="72" t="s">
        <v>161</v>
      </c>
      <c r="B382" s="72" t="s">
        <v>153</v>
      </c>
      <c r="C382" s="50">
        <v>3</v>
      </c>
      <c r="D382" s="72" t="s">
        <v>19</v>
      </c>
      <c r="E382" s="50">
        <v>1</v>
      </c>
      <c r="F382" s="72" t="s">
        <v>19</v>
      </c>
      <c r="G382" s="50">
        <v>2</v>
      </c>
      <c r="H382" s="72"/>
      <c r="I382" s="72"/>
      <c r="K382" s="72" t="s">
        <v>109</v>
      </c>
      <c r="M382" s="72"/>
      <c r="N382" s="72"/>
      <c r="O382" s="72"/>
      <c r="P382" s="72"/>
      <c r="Q382" s="11"/>
    </row>
    <row r="383" spans="1:17" s="50" customFormat="1" x14ac:dyDescent="0.3">
      <c r="A383" s="72" t="s">
        <v>161</v>
      </c>
      <c r="B383" s="72" t="s">
        <v>153</v>
      </c>
      <c r="C383" s="50">
        <v>4</v>
      </c>
      <c r="D383" s="72" t="s">
        <v>2</v>
      </c>
      <c r="E383" s="50">
        <v>1</v>
      </c>
      <c r="F383" s="72" t="s">
        <v>11</v>
      </c>
      <c r="G383" s="50">
        <v>6</v>
      </c>
      <c r="H383" s="72"/>
      <c r="I383" s="72"/>
      <c r="K383" s="72" t="s">
        <v>109</v>
      </c>
      <c r="M383" s="72"/>
      <c r="N383" s="72"/>
      <c r="O383" s="72"/>
      <c r="P383" s="72"/>
      <c r="Q383" s="11"/>
    </row>
    <row r="384" spans="1:17" s="50" customFormat="1" x14ac:dyDescent="0.3">
      <c r="A384" s="72" t="s">
        <v>161</v>
      </c>
      <c r="B384" s="72" t="s">
        <v>153</v>
      </c>
      <c r="C384" s="50">
        <v>5</v>
      </c>
      <c r="D384" s="72" t="s">
        <v>3</v>
      </c>
      <c r="E384" s="50">
        <v>1</v>
      </c>
      <c r="F384" s="72" t="s">
        <v>305</v>
      </c>
      <c r="G384" s="50">
        <v>7</v>
      </c>
      <c r="H384" s="72"/>
      <c r="I384" s="72"/>
      <c r="K384" s="72" t="s">
        <v>109</v>
      </c>
      <c r="M384" s="72"/>
      <c r="N384" s="72"/>
      <c r="O384" s="72"/>
      <c r="P384" s="72"/>
      <c r="Q384" s="11"/>
    </row>
    <row r="385" spans="1:17" s="50" customFormat="1" x14ac:dyDescent="0.3">
      <c r="A385" s="72" t="s">
        <v>161</v>
      </c>
      <c r="B385" s="72" t="s">
        <v>153</v>
      </c>
      <c r="C385" s="50">
        <v>7</v>
      </c>
      <c r="D385" s="72" t="s">
        <v>366</v>
      </c>
      <c r="E385" s="50">
        <v>1</v>
      </c>
      <c r="F385" s="72" t="s">
        <v>12</v>
      </c>
      <c r="G385" s="50">
        <v>8</v>
      </c>
      <c r="H385" s="72"/>
      <c r="I385" s="72"/>
      <c r="K385" s="72" t="s">
        <v>109</v>
      </c>
      <c r="M385" s="72"/>
      <c r="N385" s="72"/>
      <c r="O385" s="72"/>
      <c r="P385" s="72"/>
      <c r="Q385" s="11"/>
    </row>
    <row r="386" spans="1:17" s="50" customFormat="1" x14ac:dyDescent="0.3">
      <c r="A386" s="72" t="s">
        <v>161</v>
      </c>
      <c r="B386" s="72" t="s">
        <v>153</v>
      </c>
      <c r="C386" s="50">
        <v>11</v>
      </c>
      <c r="D386" s="72" t="s">
        <v>370</v>
      </c>
      <c r="E386" s="50">
        <v>1</v>
      </c>
      <c r="F386" s="72" t="s">
        <v>383</v>
      </c>
      <c r="G386" s="50">
        <v>9</v>
      </c>
      <c r="H386" s="72"/>
      <c r="I386" s="72"/>
      <c r="K386" s="72" t="s">
        <v>109</v>
      </c>
      <c r="M386" s="72"/>
      <c r="N386" s="72"/>
      <c r="O386" s="72"/>
      <c r="P386" s="72"/>
      <c r="Q386" s="11"/>
    </row>
    <row r="387" spans="1:17" s="50" customFormat="1" x14ac:dyDescent="0.3">
      <c r="A387" s="72" t="s">
        <v>161</v>
      </c>
      <c r="B387" s="72" t="s">
        <v>153</v>
      </c>
      <c r="C387" s="50">
        <v>12</v>
      </c>
      <c r="D387" s="72" t="s">
        <v>371</v>
      </c>
      <c r="E387" s="50">
        <v>1</v>
      </c>
      <c r="F387" s="72" t="s">
        <v>376</v>
      </c>
      <c r="G387" s="50">
        <v>10</v>
      </c>
      <c r="H387" s="72"/>
      <c r="I387" s="72"/>
      <c r="K387" s="72" t="s">
        <v>109</v>
      </c>
      <c r="M387" s="72"/>
      <c r="N387" s="72"/>
      <c r="O387" s="72"/>
      <c r="P387" s="72"/>
      <c r="Q387" s="11"/>
    </row>
    <row r="388" spans="1:17" s="50" customFormat="1" x14ac:dyDescent="0.3">
      <c r="A388" s="72" t="s">
        <v>161</v>
      </c>
      <c r="B388" s="72" t="s">
        <v>153</v>
      </c>
      <c r="C388" s="50">
        <v>13</v>
      </c>
      <c r="D388" s="72" t="s">
        <v>372</v>
      </c>
      <c r="E388" s="50">
        <v>1</v>
      </c>
      <c r="F388" s="72" t="s">
        <v>377</v>
      </c>
      <c r="G388" s="50">
        <v>11</v>
      </c>
      <c r="H388" s="72"/>
      <c r="I388" s="72"/>
      <c r="K388" s="72" t="s">
        <v>109</v>
      </c>
      <c r="M388" s="72"/>
      <c r="N388" s="72"/>
      <c r="O388" s="72"/>
      <c r="P388" s="72"/>
      <c r="Q388" s="11"/>
    </row>
    <row r="389" spans="1:17" s="50" customFormat="1" x14ac:dyDescent="0.3">
      <c r="A389" s="72" t="s">
        <v>161</v>
      </c>
      <c r="B389" s="72" t="s">
        <v>153</v>
      </c>
      <c r="C389" s="50">
        <v>14</v>
      </c>
      <c r="D389" s="72" t="s">
        <v>373</v>
      </c>
      <c r="E389" s="50">
        <v>1</v>
      </c>
      <c r="F389" s="72" t="s">
        <v>381</v>
      </c>
      <c r="G389" s="50">
        <v>4</v>
      </c>
      <c r="H389" s="72"/>
      <c r="I389" s="72"/>
      <c r="K389" s="72" t="s">
        <v>109</v>
      </c>
      <c r="M389" s="72"/>
      <c r="N389" s="72"/>
      <c r="O389" s="72"/>
      <c r="P389" s="72"/>
      <c r="Q389" s="11"/>
    </row>
    <row r="390" spans="1:17" s="50" customFormat="1" x14ac:dyDescent="0.3">
      <c r="A390" s="72" t="s">
        <v>161</v>
      </c>
      <c r="B390" s="72" t="s">
        <v>153</v>
      </c>
      <c r="C390" s="50">
        <v>15</v>
      </c>
      <c r="D390" s="72" t="s">
        <v>374</v>
      </c>
      <c r="E390" s="50">
        <v>1</v>
      </c>
      <c r="F390" s="72" t="s">
        <v>380</v>
      </c>
      <c r="G390" s="50">
        <v>5</v>
      </c>
      <c r="H390" s="72"/>
      <c r="I390" s="72"/>
      <c r="K390" s="72" t="s">
        <v>109</v>
      </c>
      <c r="M390" s="72"/>
      <c r="N390" s="72"/>
      <c r="O390" s="72"/>
      <c r="P390" s="72"/>
      <c r="Q390" s="11"/>
    </row>
    <row r="391" spans="1:17" s="50" customFormat="1" x14ac:dyDescent="0.3">
      <c r="A391" s="72" t="s">
        <v>161</v>
      </c>
      <c r="B391" s="72" t="s">
        <v>153</v>
      </c>
      <c r="C391" s="50">
        <v>16</v>
      </c>
      <c r="D391" s="72" t="s">
        <v>113</v>
      </c>
      <c r="E391" s="50">
        <v>1</v>
      </c>
      <c r="F391" s="72" t="s">
        <v>379</v>
      </c>
      <c r="G391" s="50">
        <v>3</v>
      </c>
      <c r="H391" s="72" t="s">
        <v>427</v>
      </c>
      <c r="I391" s="72" t="s">
        <v>605</v>
      </c>
      <c r="J391" s="50">
        <v>1</v>
      </c>
      <c r="K391" s="72" t="s">
        <v>109</v>
      </c>
      <c r="M391" s="72" t="s">
        <v>113</v>
      </c>
      <c r="N391" s="72" t="s">
        <v>652</v>
      </c>
      <c r="O391" s="72" t="s">
        <v>714</v>
      </c>
      <c r="P391" s="72" t="s">
        <v>427</v>
      </c>
      <c r="Q391" s="11"/>
    </row>
    <row r="392" spans="1:17" s="50" customFormat="1" x14ac:dyDescent="0.3">
      <c r="A392" s="72" t="s">
        <v>161</v>
      </c>
      <c r="B392" s="72" t="s">
        <v>153</v>
      </c>
      <c r="C392" s="50">
        <v>16</v>
      </c>
      <c r="D392" s="72" t="s">
        <v>113</v>
      </c>
      <c r="E392" s="50">
        <v>1</v>
      </c>
      <c r="F392" s="72" t="s">
        <v>379</v>
      </c>
      <c r="G392" s="50">
        <v>3</v>
      </c>
      <c r="H392" s="72" t="s">
        <v>427</v>
      </c>
      <c r="I392" s="72" t="s">
        <v>605</v>
      </c>
      <c r="J392" s="50">
        <v>1</v>
      </c>
      <c r="K392" s="72" t="s">
        <v>109</v>
      </c>
      <c r="M392" s="72" t="s">
        <v>113</v>
      </c>
      <c r="N392" s="72" t="s">
        <v>653</v>
      </c>
      <c r="O392" s="72" t="s">
        <v>715</v>
      </c>
      <c r="P392" s="72" t="s">
        <v>427</v>
      </c>
      <c r="Q392" s="11"/>
    </row>
    <row r="393" spans="1:17" s="50" customFormat="1" x14ac:dyDescent="0.3">
      <c r="A393" s="72" t="s">
        <v>161</v>
      </c>
      <c r="B393" s="72" t="s">
        <v>153</v>
      </c>
      <c r="C393" s="50">
        <v>16</v>
      </c>
      <c r="D393" s="72" t="s">
        <v>113</v>
      </c>
      <c r="E393" s="50">
        <v>1</v>
      </c>
      <c r="F393" s="72" t="s">
        <v>379</v>
      </c>
      <c r="G393" s="50">
        <v>3</v>
      </c>
      <c r="H393" s="72" t="s">
        <v>427</v>
      </c>
      <c r="I393" s="72" t="s">
        <v>605</v>
      </c>
      <c r="J393" s="50">
        <v>1</v>
      </c>
      <c r="K393" s="72" t="s">
        <v>109</v>
      </c>
      <c r="M393" s="72" t="s">
        <v>113</v>
      </c>
      <c r="N393" s="72" t="s">
        <v>654</v>
      </c>
      <c r="O393" s="72" t="s">
        <v>716</v>
      </c>
      <c r="P393" s="72" t="s">
        <v>427</v>
      </c>
      <c r="Q393" s="11"/>
    </row>
    <row r="394" spans="1:17" s="50" customFormat="1" x14ac:dyDescent="0.3">
      <c r="A394" s="72" t="s">
        <v>161</v>
      </c>
      <c r="B394" s="72" t="s">
        <v>153</v>
      </c>
      <c r="C394" s="50">
        <v>16</v>
      </c>
      <c r="D394" s="72" t="s">
        <v>113</v>
      </c>
      <c r="E394" s="50">
        <v>1</v>
      </c>
      <c r="F394" s="72" t="s">
        <v>379</v>
      </c>
      <c r="G394" s="50">
        <v>3</v>
      </c>
      <c r="H394" s="72" t="s">
        <v>427</v>
      </c>
      <c r="I394" s="72" t="s">
        <v>605</v>
      </c>
      <c r="J394" s="50">
        <v>1</v>
      </c>
      <c r="K394" s="72" t="s">
        <v>109</v>
      </c>
      <c r="M394" s="72" t="s">
        <v>113</v>
      </c>
      <c r="N394" s="72" t="s">
        <v>655</v>
      </c>
      <c r="O394" s="72" t="s">
        <v>717</v>
      </c>
      <c r="P394" s="72" t="s">
        <v>427</v>
      </c>
      <c r="Q394" s="11"/>
    </row>
    <row r="395" spans="1:17" s="50" customFormat="1" x14ac:dyDescent="0.3">
      <c r="A395" s="72" t="s">
        <v>161</v>
      </c>
      <c r="B395" s="72" t="s">
        <v>153</v>
      </c>
      <c r="C395" s="50">
        <v>16</v>
      </c>
      <c r="D395" s="72" t="s">
        <v>113</v>
      </c>
      <c r="E395" s="50">
        <v>1</v>
      </c>
      <c r="F395" s="72" t="s">
        <v>379</v>
      </c>
      <c r="G395" s="50">
        <v>3</v>
      </c>
      <c r="H395" s="72" t="s">
        <v>427</v>
      </c>
      <c r="I395" s="72" t="s">
        <v>605</v>
      </c>
      <c r="J395" s="50">
        <v>1</v>
      </c>
      <c r="K395" s="72" t="s">
        <v>109</v>
      </c>
      <c r="M395" s="72" t="s">
        <v>113</v>
      </c>
      <c r="N395" s="72" t="s">
        <v>656</v>
      </c>
      <c r="O395" s="72" t="s">
        <v>134</v>
      </c>
      <c r="P395" s="72" t="s">
        <v>427</v>
      </c>
      <c r="Q395" s="11"/>
    </row>
    <row r="396" spans="1:17" s="50" customFormat="1" x14ac:dyDescent="0.3">
      <c r="A396" s="72" t="s">
        <v>161</v>
      </c>
      <c r="B396" s="72" t="s">
        <v>153</v>
      </c>
      <c r="C396" s="50">
        <v>16</v>
      </c>
      <c r="D396" s="72" t="s">
        <v>113</v>
      </c>
      <c r="E396" s="50">
        <v>1</v>
      </c>
      <c r="F396" s="72" t="s">
        <v>379</v>
      </c>
      <c r="G396" s="50">
        <v>3</v>
      </c>
      <c r="H396" s="72" t="s">
        <v>427</v>
      </c>
      <c r="I396" s="72" t="s">
        <v>605</v>
      </c>
      <c r="J396" s="50">
        <v>1</v>
      </c>
      <c r="K396" s="72" t="s">
        <v>109</v>
      </c>
      <c r="M396" s="72" t="s">
        <v>113</v>
      </c>
      <c r="N396" s="72" t="s">
        <v>713</v>
      </c>
      <c r="O396" s="72" t="s">
        <v>718</v>
      </c>
      <c r="P396" s="72" t="s">
        <v>427</v>
      </c>
      <c r="Q396" s="11"/>
    </row>
    <row r="397" spans="1:17" s="50" customFormat="1" x14ac:dyDescent="0.3">
      <c r="A397" s="72" t="s">
        <v>162</v>
      </c>
      <c r="B397" s="72" t="s">
        <v>154</v>
      </c>
      <c r="C397" s="50">
        <v>2</v>
      </c>
      <c r="D397" s="72" t="s">
        <v>4</v>
      </c>
      <c r="E397" s="50">
        <v>1</v>
      </c>
      <c r="F397" s="72" t="s">
        <v>382</v>
      </c>
      <c r="G397" s="50">
        <v>1</v>
      </c>
      <c r="H397" s="72"/>
      <c r="I397" s="72"/>
      <c r="K397" s="72" t="s">
        <v>109</v>
      </c>
      <c r="M397" s="72"/>
      <c r="N397" s="72"/>
      <c r="O397" s="72"/>
      <c r="P397" s="72"/>
      <c r="Q397" s="11"/>
    </row>
    <row r="398" spans="1:17" s="50" customFormat="1" x14ac:dyDescent="0.3">
      <c r="A398" s="72" t="s">
        <v>162</v>
      </c>
      <c r="B398" s="72" t="s">
        <v>154</v>
      </c>
      <c r="C398" s="50">
        <v>3</v>
      </c>
      <c r="D398" s="72" t="s">
        <v>19</v>
      </c>
      <c r="E398" s="50">
        <v>1</v>
      </c>
      <c r="F398" s="72" t="s">
        <v>19</v>
      </c>
      <c r="G398" s="50">
        <v>2</v>
      </c>
      <c r="H398" s="72"/>
      <c r="I398" s="72"/>
      <c r="K398" s="72" t="s">
        <v>109</v>
      </c>
      <c r="M398" s="72"/>
      <c r="N398" s="72"/>
      <c r="O398" s="72"/>
      <c r="P398" s="72"/>
      <c r="Q398" s="11"/>
    </row>
    <row r="399" spans="1:17" s="50" customFormat="1" x14ac:dyDescent="0.3">
      <c r="A399" s="72" t="s">
        <v>162</v>
      </c>
      <c r="B399" s="72" t="s">
        <v>154</v>
      </c>
      <c r="C399" s="50">
        <v>4</v>
      </c>
      <c r="D399" s="72" t="s">
        <v>2</v>
      </c>
      <c r="E399" s="50">
        <v>1</v>
      </c>
      <c r="F399" s="72" t="s">
        <v>11</v>
      </c>
      <c r="G399" s="50">
        <v>6</v>
      </c>
      <c r="H399" s="72"/>
      <c r="I399" s="72"/>
      <c r="K399" s="72" t="s">
        <v>109</v>
      </c>
      <c r="M399" s="72"/>
      <c r="N399" s="72"/>
      <c r="O399" s="72"/>
      <c r="P399" s="72"/>
      <c r="Q399" s="11"/>
    </row>
    <row r="400" spans="1:17" s="50" customFormat="1" x14ac:dyDescent="0.3">
      <c r="A400" s="72" t="s">
        <v>162</v>
      </c>
      <c r="B400" s="72" t="s">
        <v>154</v>
      </c>
      <c r="C400" s="50">
        <v>5</v>
      </c>
      <c r="D400" s="72" t="s">
        <v>3</v>
      </c>
      <c r="E400" s="50">
        <v>1</v>
      </c>
      <c r="F400" s="72" t="s">
        <v>305</v>
      </c>
      <c r="G400" s="50">
        <v>7</v>
      </c>
      <c r="H400" s="72"/>
      <c r="I400" s="72"/>
      <c r="K400" s="72" t="s">
        <v>109</v>
      </c>
      <c r="M400" s="72"/>
      <c r="N400" s="72"/>
      <c r="O400" s="72"/>
      <c r="P400" s="72"/>
      <c r="Q400" s="11"/>
    </row>
    <row r="401" spans="1:17" s="50" customFormat="1" x14ac:dyDescent="0.3">
      <c r="A401" s="72" t="s">
        <v>162</v>
      </c>
      <c r="B401" s="72" t="s">
        <v>154</v>
      </c>
      <c r="C401" s="50">
        <v>7</v>
      </c>
      <c r="D401" s="72" t="s">
        <v>366</v>
      </c>
      <c r="E401" s="50">
        <v>1</v>
      </c>
      <c r="F401" s="72" t="s">
        <v>12</v>
      </c>
      <c r="G401" s="50">
        <v>8</v>
      </c>
      <c r="H401" s="72"/>
      <c r="I401" s="72"/>
      <c r="K401" s="72" t="s">
        <v>109</v>
      </c>
      <c r="M401" s="72"/>
      <c r="N401" s="72"/>
      <c r="O401" s="72"/>
      <c r="P401" s="72"/>
      <c r="Q401" s="11"/>
    </row>
    <row r="402" spans="1:17" s="50" customFormat="1" x14ac:dyDescent="0.3">
      <c r="A402" s="72" t="s">
        <v>162</v>
      </c>
      <c r="B402" s="72" t="s">
        <v>154</v>
      </c>
      <c r="C402" s="50">
        <v>11</v>
      </c>
      <c r="D402" s="72" t="s">
        <v>370</v>
      </c>
      <c r="E402" s="50">
        <v>1</v>
      </c>
      <c r="F402" s="72" t="s">
        <v>383</v>
      </c>
      <c r="G402" s="50">
        <v>9</v>
      </c>
      <c r="H402" s="72"/>
      <c r="I402" s="72"/>
      <c r="K402" s="72" t="s">
        <v>109</v>
      </c>
      <c r="M402" s="72"/>
      <c r="N402" s="72"/>
      <c r="O402" s="72"/>
      <c r="P402" s="72"/>
      <c r="Q402" s="11"/>
    </row>
    <row r="403" spans="1:17" s="50" customFormat="1" x14ac:dyDescent="0.3">
      <c r="A403" s="72" t="s">
        <v>162</v>
      </c>
      <c r="B403" s="72" t="s">
        <v>154</v>
      </c>
      <c r="C403" s="50">
        <v>12</v>
      </c>
      <c r="D403" s="72" t="s">
        <v>371</v>
      </c>
      <c r="E403" s="50">
        <v>1</v>
      </c>
      <c r="F403" s="72" t="s">
        <v>376</v>
      </c>
      <c r="G403" s="50">
        <v>10</v>
      </c>
      <c r="H403" s="72"/>
      <c r="I403" s="72"/>
      <c r="K403" s="72" t="s">
        <v>109</v>
      </c>
      <c r="M403" s="72"/>
      <c r="N403" s="72"/>
      <c r="O403" s="72"/>
      <c r="P403" s="72"/>
      <c r="Q403" s="11"/>
    </row>
    <row r="404" spans="1:17" s="50" customFormat="1" x14ac:dyDescent="0.3">
      <c r="A404" s="72" t="s">
        <v>162</v>
      </c>
      <c r="B404" s="72" t="s">
        <v>154</v>
      </c>
      <c r="C404" s="50">
        <v>13</v>
      </c>
      <c r="D404" s="72" t="s">
        <v>372</v>
      </c>
      <c r="E404" s="50">
        <v>1</v>
      </c>
      <c r="F404" s="72" t="s">
        <v>377</v>
      </c>
      <c r="G404" s="50">
        <v>11</v>
      </c>
      <c r="H404" s="72"/>
      <c r="I404" s="72"/>
      <c r="K404" s="72" t="s">
        <v>109</v>
      </c>
      <c r="M404" s="72"/>
      <c r="N404" s="72"/>
      <c r="O404" s="72"/>
      <c r="P404" s="72"/>
      <c r="Q404" s="11"/>
    </row>
    <row r="405" spans="1:17" s="50" customFormat="1" x14ac:dyDescent="0.3">
      <c r="A405" s="72" t="s">
        <v>162</v>
      </c>
      <c r="B405" s="72" t="s">
        <v>154</v>
      </c>
      <c r="C405" s="50">
        <v>14</v>
      </c>
      <c r="D405" s="72" t="s">
        <v>373</v>
      </c>
      <c r="E405" s="50">
        <v>1</v>
      </c>
      <c r="F405" s="72" t="s">
        <v>381</v>
      </c>
      <c r="G405" s="50">
        <v>4</v>
      </c>
      <c r="H405" s="72"/>
      <c r="I405" s="72"/>
      <c r="K405" s="72" t="s">
        <v>109</v>
      </c>
      <c r="M405" s="72"/>
      <c r="N405" s="72"/>
      <c r="O405" s="72"/>
      <c r="P405" s="72"/>
      <c r="Q405" s="11"/>
    </row>
    <row r="406" spans="1:17" s="50" customFormat="1" x14ac:dyDescent="0.3">
      <c r="A406" s="72" t="s">
        <v>162</v>
      </c>
      <c r="B406" s="72" t="s">
        <v>154</v>
      </c>
      <c r="C406" s="50">
        <v>15</v>
      </c>
      <c r="D406" s="72" t="s">
        <v>374</v>
      </c>
      <c r="E406" s="50">
        <v>1</v>
      </c>
      <c r="F406" s="72" t="s">
        <v>380</v>
      </c>
      <c r="G406" s="50">
        <v>5</v>
      </c>
      <c r="H406" s="72"/>
      <c r="I406" s="72"/>
      <c r="K406" s="72" t="s">
        <v>109</v>
      </c>
      <c r="M406" s="72"/>
      <c r="N406" s="72"/>
      <c r="O406" s="72"/>
      <c r="P406" s="72"/>
      <c r="Q406" s="11"/>
    </row>
    <row r="407" spans="1:17" s="50" customFormat="1" x14ac:dyDescent="0.3">
      <c r="A407" s="72" t="s">
        <v>162</v>
      </c>
      <c r="B407" s="72" t="s">
        <v>154</v>
      </c>
      <c r="C407" s="50">
        <v>16</v>
      </c>
      <c r="D407" s="72" t="s">
        <v>113</v>
      </c>
      <c r="E407" s="50">
        <v>1</v>
      </c>
      <c r="F407" s="72" t="s">
        <v>379</v>
      </c>
      <c r="G407" s="50">
        <v>3</v>
      </c>
      <c r="H407" s="72" t="s">
        <v>428</v>
      </c>
      <c r="I407" s="72" t="s">
        <v>606</v>
      </c>
      <c r="J407" s="50">
        <v>1</v>
      </c>
      <c r="K407" s="72" t="s">
        <v>109</v>
      </c>
      <c r="M407" s="72" t="s">
        <v>113</v>
      </c>
      <c r="N407" s="72" t="s">
        <v>652</v>
      </c>
      <c r="O407" s="72" t="s">
        <v>714</v>
      </c>
      <c r="P407" s="72" t="s">
        <v>428</v>
      </c>
      <c r="Q407" s="11"/>
    </row>
    <row r="408" spans="1:17" s="50" customFormat="1" x14ac:dyDescent="0.3">
      <c r="A408" s="72" t="s">
        <v>162</v>
      </c>
      <c r="B408" s="72" t="s">
        <v>154</v>
      </c>
      <c r="C408" s="50">
        <v>16</v>
      </c>
      <c r="D408" s="72" t="s">
        <v>113</v>
      </c>
      <c r="E408" s="50">
        <v>1</v>
      </c>
      <c r="F408" s="72" t="s">
        <v>379</v>
      </c>
      <c r="G408" s="50">
        <v>3</v>
      </c>
      <c r="H408" s="72" t="s">
        <v>428</v>
      </c>
      <c r="I408" s="72" t="s">
        <v>606</v>
      </c>
      <c r="J408" s="50">
        <v>1</v>
      </c>
      <c r="K408" s="72" t="s">
        <v>109</v>
      </c>
      <c r="M408" s="72" t="s">
        <v>113</v>
      </c>
      <c r="N408" s="72" t="s">
        <v>653</v>
      </c>
      <c r="O408" s="72" t="s">
        <v>715</v>
      </c>
      <c r="P408" s="72" t="s">
        <v>428</v>
      </c>
      <c r="Q408" s="11"/>
    </row>
    <row r="409" spans="1:17" s="50" customFormat="1" x14ac:dyDescent="0.3">
      <c r="A409" s="72" t="s">
        <v>162</v>
      </c>
      <c r="B409" s="72" t="s">
        <v>154</v>
      </c>
      <c r="C409" s="50">
        <v>16</v>
      </c>
      <c r="D409" s="72" t="s">
        <v>113</v>
      </c>
      <c r="E409" s="50">
        <v>1</v>
      </c>
      <c r="F409" s="72" t="s">
        <v>379</v>
      </c>
      <c r="G409" s="50">
        <v>3</v>
      </c>
      <c r="H409" s="72" t="s">
        <v>428</v>
      </c>
      <c r="I409" s="72" t="s">
        <v>606</v>
      </c>
      <c r="J409" s="50">
        <v>1</v>
      </c>
      <c r="K409" s="72" t="s">
        <v>109</v>
      </c>
      <c r="M409" s="72" t="s">
        <v>113</v>
      </c>
      <c r="N409" s="72" t="s">
        <v>654</v>
      </c>
      <c r="O409" s="72" t="s">
        <v>716</v>
      </c>
      <c r="P409" s="72" t="s">
        <v>428</v>
      </c>
      <c r="Q409" s="11"/>
    </row>
    <row r="410" spans="1:17" s="50" customFormat="1" x14ac:dyDescent="0.3">
      <c r="A410" s="72" t="s">
        <v>162</v>
      </c>
      <c r="B410" s="72" t="s">
        <v>154</v>
      </c>
      <c r="C410" s="50">
        <v>16</v>
      </c>
      <c r="D410" s="72" t="s">
        <v>113</v>
      </c>
      <c r="E410" s="50">
        <v>1</v>
      </c>
      <c r="F410" s="72" t="s">
        <v>379</v>
      </c>
      <c r="G410" s="50">
        <v>3</v>
      </c>
      <c r="H410" s="72" t="s">
        <v>428</v>
      </c>
      <c r="I410" s="72" t="s">
        <v>606</v>
      </c>
      <c r="J410" s="50">
        <v>1</v>
      </c>
      <c r="K410" s="72" t="s">
        <v>109</v>
      </c>
      <c r="M410" s="72" t="s">
        <v>113</v>
      </c>
      <c r="N410" s="72" t="s">
        <v>655</v>
      </c>
      <c r="O410" s="72" t="s">
        <v>717</v>
      </c>
      <c r="P410" s="72" t="s">
        <v>428</v>
      </c>
      <c r="Q410" s="11"/>
    </row>
    <row r="411" spans="1:17" s="50" customFormat="1" x14ac:dyDescent="0.3">
      <c r="A411" s="72" t="s">
        <v>162</v>
      </c>
      <c r="B411" s="72" t="s">
        <v>154</v>
      </c>
      <c r="C411" s="50">
        <v>16</v>
      </c>
      <c r="D411" s="72" t="s">
        <v>113</v>
      </c>
      <c r="E411" s="50">
        <v>1</v>
      </c>
      <c r="F411" s="72" t="s">
        <v>379</v>
      </c>
      <c r="G411" s="50">
        <v>3</v>
      </c>
      <c r="H411" s="72" t="s">
        <v>428</v>
      </c>
      <c r="I411" s="72" t="s">
        <v>606</v>
      </c>
      <c r="J411" s="50">
        <v>1</v>
      </c>
      <c r="K411" s="72" t="s">
        <v>109</v>
      </c>
      <c r="M411" s="72" t="s">
        <v>113</v>
      </c>
      <c r="N411" s="72" t="s">
        <v>656</v>
      </c>
      <c r="O411" s="72" t="s">
        <v>134</v>
      </c>
      <c r="P411" s="72" t="s">
        <v>428</v>
      </c>
      <c r="Q411" s="11"/>
    </row>
    <row r="412" spans="1:17" s="50" customFormat="1" x14ac:dyDescent="0.3">
      <c r="A412" s="72" t="s">
        <v>162</v>
      </c>
      <c r="B412" s="72" t="s">
        <v>154</v>
      </c>
      <c r="C412" s="50">
        <v>16</v>
      </c>
      <c r="D412" s="72" t="s">
        <v>113</v>
      </c>
      <c r="E412" s="50">
        <v>1</v>
      </c>
      <c r="F412" s="72" t="s">
        <v>379</v>
      </c>
      <c r="G412" s="50">
        <v>3</v>
      </c>
      <c r="H412" s="72" t="s">
        <v>428</v>
      </c>
      <c r="I412" s="72" t="s">
        <v>606</v>
      </c>
      <c r="J412" s="50">
        <v>1</v>
      </c>
      <c r="K412" s="72" t="s">
        <v>109</v>
      </c>
      <c r="M412" s="72" t="s">
        <v>113</v>
      </c>
      <c r="N412" s="72" t="s">
        <v>713</v>
      </c>
      <c r="O412" s="72" t="s">
        <v>718</v>
      </c>
      <c r="P412" s="72" t="s">
        <v>428</v>
      </c>
      <c r="Q412" s="11"/>
    </row>
    <row r="413" spans="1:17" s="50" customFormat="1" x14ac:dyDescent="0.3">
      <c r="A413" s="72" t="s">
        <v>163</v>
      </c>
      <c r="B413" s="72" t="s">
        <v>155</v>
      </c>
      <c r="C413" s="50">
        <v>2</v>
      </c>
      <c r="D413" s="72" t="s">
        <v>4</v>
      </c>
      <c r="E413" s="50">
        <v>1</v>
      </c>
      <c r="F413" s="72" t="s">
        <v>382</v>
      </c>
      <c r="G413" s="50">
        <v>1</v>
      </c>
      <c r="H413" s="72"/>
      <c r="I413" s="72"/>
      <c r="K413" s="72" t="s">
        <v>109</v>
      </c>
      <c r="M413" s="72"/>
      <c r="N413" s="72"/>
      <c r="O413" s="72"/>
      <c r="P413" s="72"/>
      <c r="Q413" s="11"/>
    </row>
    <row r="414" spans="1:17" s="50" customFormat="1" x14ac:dyDescent="0.3">
      <c r="A414" s="72" t="s">
        <v>163</v>
      </c>
      <c r="B414" s="72" t="s">
        <v>155</v>
      </c>
      <c r="C414" s="50">
        <v>3</v>
      </c>
      <c r="D414" s="72" t="s">
        <v>19</v>
      </c>
      <c r="E414" s="50">
        <v>1</v>
      </c>
      <c r="F414" s="72" t="s">
        <v>19</v>
      </c>
      <c r="G414" s="50">
        <v>2</v>
      </c>
      <c r="H414" s="72"/>
      <c r="I414" s="72"/>
      <c r="K414" s="72" t="s">
        <v>109</v>
      </c>
      <c r="M414" s="72"/>
      <c r="N414" s="72"/>
      <c r="O414" s="72"/>
      <c r="P414" s="72"/>
      <c r="Q414" s="11"/>
    </row>
    <row r="415" spans="1:17" s="50" customFormat="1" x14ac:dyDescent="0.3">
      <c r="A415" s="72" t="s">
        <v>163</v>
      </c>
      <c r="B415" s="72" t="s">
        <v>155</v>
      </c>
      <c r="C415" s="50">
        <v>4</v>
      </c>
      <c r="D415" s="72" t="s">
        <v>2</v>
      </c>
      <c r="E415" s="50">
        <v>1</v>
      </c>
      <c r="F415" s="72" t="s">
        <v>11</v>
      </c>
      <c r="G415" s="50">
        <v>6</v>
      </c>
      <c r="H415" s="72"/>
      <c r="I415" s="72"/>
      <c r="K415" s="72" t="s">
        <v>109</v>
      </c>
      <c r="M415" s="72"/>
      <c r="N415" s="72"/>
      <c r="O415" s="72"/>
      <c r="P415" s="72"/>
      <c r="Q415" s="11"/>
    </row>
    <row r="416" spans="1:17" s="50" customFormat="1" x14ac:dyDescent="0.3">
      <c r="A416" s="72" t="s">
        <v>163</v>
      </c>
      <c r="B416" s="72" t="s">
        <v>155</v>
      </c>
      <c r="C416" s="50">
        <v>5</v>
      </c>
      <c r="D416" s="72" t="s">
        <v>3</v>
      </c>
      <c r="E416" s="50">
        <v>1</v>
      </c>
      <c r="F416" s="72" t="s">
        <v>305</v>
      </c>
      <c r="G416" s="50">
        <v>7</v>
      </c>
      <c r="H416" s="72"/>
      <c r="I416" s="72"/>
      <c r="K416" s="72" t="s">
        <v>109</v>
      </c>
      <c r="M416" s="72"/>
      <c r="N416" s="72"/>
      <c r="O416" s="72"/>
      <c r="P416" s="72"/>
      <c r="Q416" s="11"/>
    </row>
    <row r="417" spans="1:17" s="50" customFormat="1" x14ac:dyDescent="0.3">
      <c r="A417" s="72" t="s">
        <v>163</v>
      </c>
      <c r="B417" s="72" t="s">
        <v>155</v>
      </c>
      <c r="C417" s="50">
        <v>7</v>
      </c>
      <c r="D417" s="72" t="s">
        <v>366</v>
      </c>
      <c r="E417" s="50">
        <v>1</v>
      </c>
      <c r="F417" s="72" t="s">
        <v>12</v>
      </c>
      <c r="G417" s="50">
        <v>8</v>
      </c>
      <c r="H417" s="72"/>
      <c r="I417" s="72"/>
      <c r="K417" s="72" t="s">
        <v>109</v>
      </c>
      <c r="M417" s="72"/>
      <c r="N417" s="72"/>
      <c r="O417" s="72"/>
      <c r="P417" s="72"/>
      <c r="Q417" s="11"/>
    </row>
    <row r="418" spans="1:17" s="50" customFormat="1" x14ac:dyDescent="0.3">
      <c r="A418" s="72" t="s">
        <v>163</v>
      </c>
      <c r="B418" s="72" t="s">
        <v>155</v>
      </c>
      <c r="C418" s="50">
        <v>11</v>
      </c>
      <c r="D418" s="72" t="s">
        <v>370</v>
      </c>
      <c r="E418" s="50">
        <v>1</v>
      </c>
      <c r="F418" s="72" t="s">
        <v>383</v>
      </c>
      <c r="G418" s="50">
        <v>9</v>
      </c>
      <c r="H418" s="72"/>
      <c r="I418" s="72"/>
      <c r="K418" s="72" t="s">
        <v>109</v>
      </c>
      <c r="M418" s="72"/>
      <c r="N418" s="72"/>
      <c r="O418" s="72"/>
      <c r="P418" s="72"/>
      <c r="Q418" s="11"/>
    </row>
    <row r="419" spans="1:17" s="50" customFormat="1" x14ac:dyDescent="0.3">
      <c r="A419" s="72" t="s">
        <v>163</v>
      </c>
      <c r="B419" s="72" t="s">
        <v>155</v>
      </c>
      <c r="C419" s="50">
        <v>12</v>
      </c>
      <c r="D419" s="72" t="s">
        <v>371</v>
      </c>
      <c r="E419" s="50">
        <v>1</v>
      </c>
      <c r="F419" s="72" t="s">
        <v>376</v>
      </c>
      <c r="G419" s="50">
        <v>10</v>
      </c>
      <c r="H419" s="72"/>
      <c r="I419" s="72"/>
      <c r="K419" s="72" t="s">
        <v>109</v>
      </c>
      <c r="M419" s="72"/>
      <c r="N419" s="72"/>
      <c r="O419" s="72"/>
      <c r="P419" s="72"/>
      <c r="Q419" s="11"/>
    </row>
    <row r="420" spans="1:17" s="50" customFormat="1" x14ac:dyDescent="0.3">
      <c r="A420" s="72" t="s">
        <v>163</v>
      </c>
      <c r="B420" s="72" t="s">
        <v>155</v>
      </c>
      <c r="C420" s="50">
        <v>13</v>
      </c>
      <c r="D420" s="72" t="s">
        <v>372</v>
      </c>
      <c r="E420" s="50">
        <v>1</v>
      </c>
      <c r="F420" s="72" t="s">
        <v>377</v>
      </c>
      <c r="G420" s="50">
        <v>11</v>
      </c>
      <c r="H420" s="72"/>
      <c r="I420" s="72"/>
      <c r="K420" s="72" t="s">
        <v>109</v>
      </c>
      <c r="M420" s="72"/>
      <c r="N420" s="72"/>
      <c r="O420" s="72"/>
      <c r="P420" s="72"/>
      <c r="Q420" s="11"/>
    </row>
    <row r="421" spans="1:17" s="50" customFormat="1" x14ac:dyDescent="0.3">
      <c r="A421" s="72" t="s">
        <v>163</v>
      </c>
      <c r="B421" s="72" t="s">
        <v>155</v>
      </c>
      <c r="C421" s="50">
        <v>14</v>
      </c>
      <c r="D421" s="72" t="s">
        <v>373</v>
      </c>
      <c r="E421" s="50">
        <v>1</v>
      </c>
      <c r="F421" s="72" t="s">
        <v>381</v>
      </c>
      <c r="G421" s="50">
        <v>4</v>
      </c>
      <c r="H421" s="72"/>
      <c r="I421" s="72"/>
      <c r="K421" s="72" t="s">
        <v>109</v>
      </c>
      <c r="M421" s="72"/>
      <c r="N421" s="72"/>
      <c r="O421" s="72"/>
      <c r="P421" s="72"/>
      <c r="Q421" s="11"/>
    </row>
    <row r="422" spans="1:17" s="50" customFormat="1" x14ac:dyDescent="0.3">
      <c r="A422" s="72" t="s">
        <v>163</v>
      </c>
      <c r="B422" s="72" t="s">
        <v>155</v>
      </c>
      <c r="C422" s="50">
        <v>15</v>
      </c>
      <c r="D422" s="72" t="s">
        <v>374</v>
      </c>
      <c r="E422" s="50">
        <v>1</v>
      </c>
      <c r="F422" s="72" t="s">
        <v>380</v>
      </c>
      <c r="G422" s="50">
        <v>5</v>
      </c>
      <c r="H422" s="72"/>
      <c r="I422" s="72"/>
      <c r="K422" s="72" t="s">
        <v>109</v>
      </c>
      <c r="M422" s="72"/>
      <c r="N422" s="72"/>
      <c r="O422" s="72"/>
      <c r="P422" s="72"/>
      <c r="Q422" s="11"/>
    </row>
    <row r="423" spans="1:17" s="50" customFormat="1" x14ac:dyDescent="0.3">
      <c r="A423" s="72" t="s">
        <v>163</v>
      </c>
      <c r="B423" s="72" t="s">
        <v>155</v>
      </c>
      <c r="C423" s="50">
        <v>16</v>
      </c>
      <c r="D423" s="72" t="s">
        <v>113</v>
      </c>
      <c r="E423" s="50">
        <v>1</v>
      </c>
      <c r="F423" s="72" t="s">
        <v>379</v>
      </c>
      <c r="G423" s="50">
        <v>3</v>
      </c>
      <c r="H423" s="72" t="s">
        <v>429</v>
      </c>
      <c r="I423" s="72" t="s">
        <v>607</v>
      </c>
      <c r="J423" s="50">
        <v>1</v>
      </c>
      <c r="K423" s="72" t="s">
        <v>109</v>
      </c>
      <c r="M423" s="72" t="s">
        <v>113</v>
      </c>
      <c r="N423" s="72" t="s">
        <v>652</v>
      </c>
      <c r="O423" s="72" t="s">
        <v>714</v>
      </c>
      <c r="P423" s="72" t="s">
        <v>429</v>
      </c>
      <c r="Q423" s="11"/>
    </row>
    <row r="424" spans="1:17" s="50" customFormat="1" x14ac:dyDescent="0.3">
      <c r="A424" s="72" t="s">
        <v>163</v>
      </c>
      <c r="B424" s="72" t="s">
        <v>155</v>
      </c>
      <c r="C424" s="50">
        <v>16</v>
      </c>
      <c r="D424" s="72" t="s">
        <v>113</v>
      </c>
      <c r="E424" s="50">
        <v>1</v>
      </c>
      <c r="F424" s="72" t="s">
        <v>379</v>
      </c>
      <c r="G424" s="50">
        <v>3</v>
      </c>
      <c r="H424" s="72" t="s">
        <v>429</v>
      </c>
      <c r="I424" s="72" t="s">
        <v>607</v>
      </c>
      <c r="J424" s="50">
        <v>1</v>
      </c>
      <c r="K424" s="72" t="s">
        <v>109</v>
      </c>
      <c r="M424" s="72" t="s">
        <v>113</v>
      </c>
      <c r="N424" s="72" t="s">
        <v>653</v>
      </c>
      <c r="O424" s="72" t="s">
        <v>715</v>
      </c>
      <c r="P424" s="72" t="s">
        <v>429</v>
      </c>
      <c r="Q424" s="11"/>
    </row>
    <row r="425" spans="1:17" s="50" customFormat="1" x14ac:dyDescent="0.3">
      <c r="A425" s="72" t="s">
        <v>163</v>
      </c>
      <c r="B425" s="72" t="s">
        <v>155</v>
      </c>
      <c r="C425" s="50">
        <v>16</v>
      </c>
      <c r="D425" s="72" t="s">
        <v>113</v>
      </c>
      <c r="E425" s="50">
        <v>1</v>
      </c>
      <c r="F425" s="72" t="s">
        <v>379</v>
      </c>
      <c r="G425" s="50">
        <v>3</v>
      </c>
      <c r="H425" s="72" t="s">
        <v>429</v>
      </c>
      <c r="I425" s="72" t="s">
        <v>607</v>
      </c>
      <c r="J425" s="50">
        <v>1</v>
      </c>
      <c r="K425" s="72" t="s">
        <v>109</v>
      </c>
      <c r="M425" s="72" t="s">
        <v>113</v>
      </c>
      <c r="N425" s="72" t="s">
        <v>654</v>
      </c>
      <c r="O425" s="72" t="s">
        <v>716</v>
      </c>
      <c r="P425" s="72" t="s">
        <v>429</v>
      </c>
      <c r="Q425" s="11"/>
    </row>
    <row r="426" spans="1:17" s="50" customFormat="1" x14ac:dyDescent="0.3">
      <c r="A426" s="72" t="s">
        <v>163</v>
      </c>
      <c r="B426" s="72" t="s">
        <v>155</v>
      </c>
      <c r="C426" s="50">
        <v>16</v>
      </c>
      <c r="D426" s="72" t="s">
        <v>113</v>
      </c>
      <c r="E426" s="50">
        <v>1</v>
      </c>
      <c r="F426" s="72" t="s">
        <v>379</v>
      </c>
      <c r="G426" s="50">
        <v>3</v>
      </c>
      <c r="H426" s="72" t="s">
        <v>429</v>
      </c>
      <c r="I426" s="72" t="s">
        <v>607</v>
      </c>
      <c r="J426" s="50">
        <v>1</v>
      </c>
      <c r="K426" s="72" t="s">
        <v>109</v>
      </c>
      <c r="M426" s="72" t="s">
        <v>113</v>
      </c>
      <c r="N426" s="72" t="s">
        <v>655</v>
      </c>
      <c r="O426" s="72" t="s">
        <v>717</v>
      </c>
      <c r="P426" s="72" t="s">
        <v>429</v>
      </c>
      <c r="Q426" s="11"/>
    </row>
    <row r="427" spans="1:17" s="50" customFormat="1" x14ac:dyDescent="0.3">
      <c r="A427" s="72" t="s">
        <v>163</v>
      </c>
      <c r="B427" s="72" t="s">
        <v>155</v>
      </c>
      <c r="C427" s="50">
        <v>16</v>
      </c>
      <c r="D427" s="72" t="s">
        <v>113</v>
      </c>
      <c r="E427" s="50">
        <v>1</v>
      </c>
      <c r="F427" s="72" t="s">
        <v>379</v>
      </c>
      <c r="G427" s="50">
        <v>3</v>
      </c>
      <c r="H427" s="72" t="s">
        <v>429</v>
      </c>
      <c r="I427" s="72" t="s">
        <v>607</v>
      </c>
      <c r="J427" s="50">
        <v>1</v>
      </c>
      <c r="K427" s="72" t="s">
        <v>109</v>
      </c>
      <c r="M427" s="72" t="s">
        <v>113</v>
      </c>
      <c r="N427" s="72" t="s">
        <v>656</v>
      </c>
      <c r="O427" s="72" t="s">
        <v>134</v>
      </c>
      <c r="P427" s="72" t="s">
        <v>429</v>
      </c>
      <c r="Q427" s="11"/>
    </row>
    <row r="428" spans="1:17" s="50" customFormat="1" x14ac:dyDescent="0.3">
      <c r="A428" s="72" t="s">
        <v>163</v>
      </c>
      <c r="B428" s="72" t="s">
        <v>155</v>
      </c>
      <c r="C428" s="50">
        <v>16</v>
      </c>
      <c r="D428" s="72" t="s">
        <v>113</v>
      </c>
      <c r="E428" s="50">
        <v>1</v>
      </c>
      <c r="F428" s="72" t="s">
        <v>379</v>
      </c>
      <c r="G428" s="50">
        <v>3</v>
      </c>
      <c r="H428" s="72" t="s">
        <v>429</v>
      </c>
      <c r="I428" s="72" t="s">
        <v>607</v>
      </c>
      <c r="J428" s="50">
        <v>1</v>
      </c>
      <c r="K428" s="72" t="s">
        <v>109</v>
      </c>
      <c r="M428" s="72" t="s">
        <v>113</v>
      </c>
      <c r="N428" s="72" t="s">
        <v>713</v>
      </c>
      <c r="O428" s="72" t="s">
        <v>718</v>
      </c>
      <c r="P428" s="72" t="s">
        <v>429</v>
      </c>
      <c r="Q428" s="11"/>
    </row>
    <row r="429" spans="1:17" s="50" customFormat="1" x14ac:dyDescent="0.3">
      <c r="A429" s="72" t="s">
        <v>164</v>
      </c>
      <c r="B429" s="72" t="s">
        <v>156</v>
      </c>
      <c r="C429" s="50">
        <v>2</v>
      </c>
      <c r="D429" s="72" t="s">
        <v>4</v>
      </c>
      <c r="E429" s="50">
        <v>1</v>
      </c>
      <c r="F429" s="72" t="s">
        <v>382</v>
      </c>
      <c r="G429" s="50">
        <v>1</v>
      </c>
      <c r="H429" s="72"/>
      <c r="I429" s="72"/>
      <c r="K429" s="72" t="s">
        <v>109</v>
      </c>
      <c r="M429" s="72"/>
      <c r="N429" s="72"/>
      <c r="O429" s="72"/>
      <c r="P429" s="72"/>
      <c r="Q429" s="11"/>
    </row>
    <row r="430" spans="1:17" s="50" customFormat="1" x14ac:dyDescent="0.3">
      <c r="A430" s="72" t="s">
        <v>164</v>
      </c>
      <c r="B430" s="72" t="s">
        <v>156</v>
      </c>
      <c r="C430" s="50">
        <v>3</v>
      </c>
      <c r="D430" s="72" t="s">
        <v>19</v>
      </c>
      <c r="E430" s="50">
        <v>1</v>
      </c>
      <c r="F430" s="72" t="s">
        <v>19</v>
      </c>
      <c r="G430" s="50">
        <v>2</v>
      </c>
      <c r="H430" s="72"/>
      <c r="I430" s="72"/>
      <c r="K430" s="72" t="s">
        <v>109</v>
      </c>
      <c r="M430" s="72"/>
      <c r="N430" s="72"/>
      <c r="O430" s="72"/>
      <c r="P430" s="72"/>
      <c r="Q430" s="11"/>
    </row>
    <row r="431" spans="1:17" s="50" customFormat="1" x14ac:dyDescent="0.3">
      <c r="A431" s="72" t="s">
        <v>164</v>
      </c>
      <c r="B431" s="72" t="s">
        <v>156</v>
      </c>
      <c r="C431" s="50">
        <v>4</v>
      </c>
      <c r="D431" s="72" t="s">
        <v>2</v>
      </c>
      <c r="E431" s="50">
        <v>1</v>
      </c>
      <c r="F431" s="72" t="s">
        <v>11</v>
      </c>
      <c r="G431" s="50">
        <v>6</v>
      </c>
      <c r="H431" s="72"/>
      <c r="I431" s="72"/>
      <c r="K431" s="72" t="s">
        <v>109</v>
      </c>
      <c r="M431" s="72"/>
      <c r="N431" s="72"/>
      <c r="O431" s="72"/>
      <c r="P431" s="72"/>
      <c r="Q431" s="11"/>
    </row>
    <row r="432" spans="1:17" s="50" customFormat="1" x14ac:dyDescent="0.3">
      <c r="A432" s="72" t="s">
        <v>164</v>
      </c>
      <c r="B432" s="72" t="s">
        <v>156</v>
      </c>
      <c r="C432" s="50">
        <v>5</v>
      </c>
      <c r="D432" s="72" t="s">
        <v>3</v>
      </c>
      <c r="E432" s="50">
        <v>1</v>
      </c>
      <c r="F432" s="72" t="s">
        <v>305</v>
      </c>
      <c r="G432" s="50">
        <v>7</v>
      </c>
      <c r="H432" s="72"/>
      <c r="I432" s="72"/>
      <c r="K432" s="72" t="s">
        <v>109</v>
      </c>
      <c r="M432" s="72"/>
      <c r="N432" s="72"/>
      <c r="O432" s="72"/>
      <c r="P432" s="72"/>
      <c r="Q432" s="11"/>
    </row>
    <row r="433" spans="1:17" s="50" customFormat="1" x14ac:dyDescent="0.3">
      <c r="A433" s="72" t="s">
        <v>164</v>
      </c>
      <c r="B433" s="72" t="s">
        <v>156</v>
      </c>
      <c r="C433" s="50">
        <v>7</v>
      </c>
      <c r="D433" s="72" t="s">
        <v>366</v>
      </c>
      <c r="E433" s="50">
        <v>1</v>
      </c>
      <c r="F433" s="72" t="s">
        <v>12</v>
      </c>
      <c r="G433" s="50">
        <v>8</v>
      </c>
      <c r="H433" s="72"/>
      <c r="I433" s="72"/>
      <c r="K433" s="72" t="s">
        <v>109</v>
      </c>
      <c r="M433" s="72"/>
      <c r="N433" s="72"/>
      <c r="O433" s="72"/>
      <c r="P433" s="72"/>
      <c r="Q433" s="11"/>
    </row>
    <row r="434" spans="1:17" s="50" customFormat="1" x14ac:dyDescent="0.3">
      <c r="A434" s="72" t="s">
        <v>164</v>
      </c>
      <c r="B434" s="72" t="s">
        <v>156</v>
      </c>
      <c r="C434" s="50">
        <v>11</v>
      </c>
      <c r="D434" s="72" t="s">
        <v>370</v>
      </c>
      <c r="E434" s="50">
        <v>1</v>
      </c>
      <c r="F434" s="72" t="s">
        <v>383</v>
      </c>
      <c r="G434" s="50">
        <v>9</v>
      </c>
      <c r="H434" s="72"/>
      <c r="I434" s="72"/>
      <c r="K434" s="72" t="s">
        <v>109</v>
      </c>
      <c r="M434" s="72"/>
      <c r="N434" s="72"/>
      <c r="O434" s="72"/>
      <c r="P434" s="72"/>
      <c r="Q434" s="11"/>
    </row>
    <row r="435" spans="1:17" s="50" customFormat="1" x14ac:dyDescent="0.3">
      <c r="A435" s="72" t="s">
        <v>164</v>
      </c>
      <c r="B435" s="72" t="s">
        <v>156</v>
      </c>
      <c r="C435" s="50">
        <v>12</v>
      </c>
      <c r="D435" s="72" t="s">
        <v>371</v>
      </c>
      <c r="E435" s="50">
        <v>1</v>
      </c>
      <c r="F435" s="72" t="s">
        <v>376</v>
      </c>
      <c r="G435" s="50">
        <v>10</v>
      </c>
      <c r="H435" s="72"/>
      <c r="I435" s="72"/>
      <c r="K435" s="72" t="s">
        <v>109</v>
      </c>
      <c r="M435" s="72"/>
      <c r="N435" s="72"/>
      <c r="O435" s="72"/>
      <c r="P435" s="72"/>
      <c r="Q435" s="11"/>
    </row>
    <row r="436" spans="1:17" s="50" customFormat="1" x14ac:dyDescent="0.3">
      <c r="A436" s="72" t="s">
        <v>164</v>
      </c>
      <c r="B436" s="72" t="s">
        <v>156</v>
      </c>
      <c r="C436" s="50">
        <v>13</v>
      </c>
      <c r="D436" s="72" t="s">
        <v>372</v>
      </c>
      <c r="E436" s="50">
        <v>1</v>
      </c>
      <c r="F436" s="72" t="s">
        <v>377</v>
      </c>
      <c r="G436" s="50">
        <v>11</v>
      </c>
      <c r="H436" s="72"/>
      <c r="I436" s="72"/>
      <c r="K436" s="72" t="s">
        <v>109</v>
      </c>
      <c r="M436" s="72"/>
      <c r="N436" s="72"/>
      <c r="O436" s="72"/>
      <c r="P436" s="72"/>
      <c r="Q436" s="11"/>
    </row>
    <row r="437" spans="1:17" s="50" customFormat="1" x14ac:dyDescent="0.3">
      <c r="A437" s="72" t="s">
        <v>164</v>
      </c>
      <c r="B437" s="72" t="s">
        <v>156</v>
      </c>
      <c r="C437" s="50">
        <v>14</v>
      </c>
      <c r="D437" s="72" t="s">
        <v>373</v>
      </c>
      <c r="E437" s="50">
        <v>1</v>
      </c>
      <c r="F437" s="72" t="s">
        <v>381</v>
      </c>
      <c r="G437" s="50">
        <v>4</v>
      </c>
      <c r="H437" s="72"/>
      <c r="I437" s="72"/>
      <c r="K437" s="72" t="s">
        <v>109</v>
      </c>
      <c r="M437" s="72"/>
      <c r="N437" s="72"/>
      <c r="O437" s="72"/>
      <c r="P437" s="72"/>
      <c r="Q437" s="11"/>
    </row>
    <row r="438" spans="1:17" s="50" customFormat="1" x14ac:dyDescent="0.3">
      <c r="A438" s="72" t="s">
        <v>164</v>
      </c>
      <c r="B438" s="72" t="s">
        <v>156</v>
      </c>
      <c r="C438" s="50">
        <v>15</v>
      </c>
      <c r="D438" s="72" t="s">
        <v>374</v>
      </c>
      <c r="E438" s="50">
        <v>1</v>
      </c>
      <c r="F438" s="72" t="s">
        <v>380</v>
      </c>
      <c r="G438" s="50">
        <v>5</v>
      </c>
      <c r="H438" s="72"/>
      <c r="I438" s="72"/>
      <c r="K438" s="72" t="s">
        <v>109</v>
      </c>
      <c r="M438" s="72"/>
      <c r="N438" s="72"/>
      <c r="O438" s="72"/>
      <c r="P438" s="72"/>
      <c r="Q438" s="11"/>
    </row>
    <row r="439" spans="1:17" s="50" customFormat="1" x14ac:dyDescent="0.3">
      <c r="A439" s="72" t="s">
        <v>164</v>
      </c>
      <c r="B439" s="72" t="s">
        <v>156</v>
      </c>
      <c r="C439" s="50">
        <v>16</v>
      </c>
      <c r="D439" s="72" t="s">
        <v>113</v>
      </c>
      <c r="E439" s="50">
        <v>1</v>
      </c>
      <c r="F439" s="72" t="s">
        <v>379</v>
      </c>
      <c r="G439" s="50">
        <v>3</v>
      </c>
      <c r="H439" s="72" t="s">
        <v>430</v>
      </c>
      <c r="I439" s="72" t="s">
        <v>608</v>
      </c>
      <c r="J439" s="50">
        <v>1</v>
      </c>
      <c r="K439" s="72" t="s">
        <v>109</v>
      </c>
      <c r="M439" s="72" t="s">
        <v>113</v>
      </c>
      <c r="N439" s="72" t="s">
        <v>652</v>
      </c>
      <c r="O439" s="72" t="s">
        <v>714</v>
      </c>
      <c r="P439" s="72" t="s">
        <v>430</v>
      </c>
      <c r="Q439" s="11"/>
    </row>
    <row r="440" spans="1:17" s="50" customFormat="1" x14ac:dyDescent="0.3">
      <c r="A440" s="72" t="s">
        <v>164</v>
      </c>
      <c r="B440" s="72" t="s">
        <v>156</v>
      </c>
      <c r="C440" s="50">
        <v>16</v>
      </c>
      <c r="D440" s="72" t="s">
        <v>113</v>
      </c>
      <c r="E440" s="50">
        <v>1</v>
      </c>
      <c r="F440" s="72" t="s">
        <v>379</v>
      </c>
      <c r="G440" s="50">
        <v>3</v>
      </c>
      <c r="H440" s="72" t="s">
        <v>430</v>
      </c>
      <c r="I440" s="72" t="s">
        <v>608</v>
      </c>
      <c r="J440" s="50">
        <v>1</v>
      </c>
      <c r="K440" s="72" t="s">
        <v>109</v>
      </c>
      <c r="M440" s="72" t="s">
        <v>113</v>
      </c>
      <c r="N440" s="72" t="s">
        <v>653</v>
      </c>
      <c r="O440" s="72" t="s">
        <v>715</v>
      </c>
      <c r="P440" s="72" t="s">
        <v>430</v>
      </c>
      <c r="Q440" s="11"/>
    </row>
    <row r="441" spans="1:17" s="50" customFormat="1" x14ac:dyDescent="0.3">
      <c r="A441" s="72" t="s">
        <v>164</v>
      </c>
      <c r="B441" s="72" t="s">
        <v>156</v>
      </c>
      <c r="C441" s="50">
        <v>16</v>
      </c>
      <c r="D441" s="72" t="s">
        <v>113</v>
      </c>
      <c r="E441" s="50">
        <v>1</v>
      </c>
      <c r="F441" s="72" t="s">
        <v>379</v>
      </c>
      <c r="G441" s="50">
        <v>3</v>
      </c>
      <c r="H441" s="72" t="s">
        <v>430</v>
      </c>
      <c r="I441" s="72" t="s">
        <v>608</v>
      </c>
      <c r="J441" s="50">
        <v>1</v>
      </c>
      <c r="K441" s="72" t="s">
        <v>109</v>
      </c>
      <c r="M441" s="72" t="s">
        <v>113</v>
      </c>
      <c r="N441" s="72" t="s">
        <v>654</v>
      </c>
      <c r="O441" s="72" t="s">
        <v>716</v>
      </c>
      <c r="P441" s="72" t="s">
        <v>430</v>
      </c>
      <c r="Q441" s="11"/>
    </row>
    <row r="442" spans="1:17" s="50" customFormat="1" x14ac:dyDescent="0.3">
      <c r="A442" s="72" t="s">
        <v>164</v>
      </c>
      <c r="B442" s="72" t="s">
        <v>156</v>
      </c>
      <c r="C442" s="50">
        <v>16</v>
      </c>
      <c r="D442" s="72" t="s">
        <v>113</v>
      </c>
      <c r="E442" s="50">
        <v>1</v>
      </c>
      <c r="F442" s="72" t="s">
        <v>379</v>
      </c>
      <c r="G442" s="50">
        <v>3</v>
      </c>
      <c r="H442" s="72" t="s">
        <v>430</v>
      </c>
      <c r="I442" s="72" t="s">
        <v>608</v>
      </c>
      <c r="J442" s="50">
        <v>1</v>
      </c>
      <c r="K442" s="72" t="s">
        <v>109</v>
      </c>
      <c r="M442" s="72" t="s">
        <v>113</v>
      </c>
      <c r="N442" s="72" t="s">
        <v>655</v>
      </c>
      <c r="O442" s="72" t="s">
        <v>717</v>
      </c>
      <c r="P442" s="72" t="s">
        <v>430</v>
      </c>
      <c r="Q442" s="11"/>
    </row>
    <row r="443" spans="1:17" s="50" customFormat="1" x14ac:dyDescent="0.3">
      <c r="A443" s="72" t="s">
        <v>164</v>
      </c>
      <c r="B443" s="72" t="s">
        <v>156</v>
      </c>
      <c r="C443" s="50">
        <v>16</v>
      </c>
      <c r="D443" s="72" t="s">
        <v>113</v>
      </c>
      <c r="E443" s="50">
        <v>1</v>
      </c>
      <c r="F443" s="72" t="s">
        <v>379</v>
      </c>
      <c r="G443" s="50">
        <v>3</v>
      </c>
      <c r="H443" s="72" t="s">
        <v>430</v>
      </c>
      <c r="I443" s="72" t="s">
        <v>608</v>
      </c>
      <c r="J443" s="50">
        <v>1</v>
      </c>
      <c r="K443" s="72" t="s">
        <v>109</v>
      </c>
      <c r="M443" s="72" t="s">
        <v>113</v>
      </c>
      <c r="N443" s="72" t="s">
        <v>656</v>
      </c>
      <c r="O443" s="72" t="s">
        <v>134</v>
      </c>
      <c r="P443" s="72" t="s">
        <v>430</v>
      </c>
      <c r="Q443" s="11"/>
    </row>
    <row r="444" spans="1:17" s="50" customFormat="1" x14ac:dyDescent="0.3">
      <c r="A444" s="72" t="s">
        <v>164</v>
      </c>
      <c r="B444" s="72" t="s">
        <v>156</v>
      </c>
      <c r="C444" s="50">
        <v>16</v>
      </c>
      <c r="D444" s="72" t="s">
        <v>113</v>
      </c>
      <c r="E444" s="50">
        <v>1</v>
      </c>
      <c r="F444" s="72" t="s">
        <v>379</v>
      </c>
      <c r="G444" s="50">
        <v>3</v>
      </c>
      <c r="H444" s="72" t="s">
        <v>430</v>
      </c>
      <c r="I444" s="72" t="s">
        <v>608</v>
      </c>
      <c r="J444" s="50">
        <v>1</v>
      </c>
      <c r="K444" s="72" t="s">
        <v>109</v>
      </c>
      <c r="M444" s="72" t="s">
        <v>113</v>
      </c>
      <c r="N444" s="72" t="s">
        <v>713</v>
      </c>
      <c r="O444" s="72" t="s">
        <v>718</v>
      </c>
      <c r="P444" s="72" t="s">
        <v>430</v>
      </c>
      <c r="Q444" s="11"/>
    </row>
    <row r="445" spans="1:17" s="50" customFormat="1" x14ac:dyDescent="0.3">
      <c r="A445" s="72" t="s">
        <v>166</v>
      </c>
      <c r="B445" s="72" t="s">
        <v>165</v>
      </c>
      <c r="C445" s="50">
        <v>1</v>
      </c>
      <c r="D445" s="72" t="s">
        <v>2</v>
      </c>
      <c r="E445" s="50">
        <v>1</v>
      </c>
      <c r="F445" s="72" t="s">
        <v>11</v>
      </c>
      <c r="G445" s="50">
        <v>1</v>
      </c>
      <c r="H445" s="72"/>
      <c r="I445" s="72"/>
      <c r="K445" s="72" t="s">
        <v>109</v>
      </c>
      <c r="M445" s="72"/>
      <c r="N445" s="72"/>
      <c r="O445" s="72"/>
      <c r="P445" s="72"/>
      <c r="Q445" s="11"/>
    </row>
    <row r="446" spans="1:17" s="50" customFormat="1" x14ac:dyDescent="0.3">
      <c r="A446" s="72" t="s">
        <v>166</v>
      </c>
      <c r="B446" s="72" t="s">
        <v>165</v>
      </c>
      <c r="C446" s="50">
        <v>2</v>
      </c>
      <c r="D446" s="72" t="s">
        <v>3</v>
      </c>
      <c r="E446" s="50">
        <v>1</v>
      </c>
      <c r="F446" s="72" t="s">
        <v>305</v>
      </c>
      <c r="G446" s="50">
        <v>2</v>
      </c>
      <c r="H446" s="72"/>
      <c r="I446" s="72"/>
      <c r="K446" s="72" t="s">
        <v>109</v>
      </c>
      <c r="M446" s="72"/>
      <c r="N446" s="72"/>
      <c r="O446" s="72"/>
      <c r="P446" s="72"/>
      <c r="Q446" s="11"/>
    </row>
    <row r="447" spans="1:17" s="50" customFormat="1" x14ac:dyDescent="0.3">
      <c r="A447" s="72" t="s">
        <v>166</v>
      </c>
      <c r="B447" s="72" t="s">
        <v>165</v>
      </c>
      <c r="C447" s="50">
        <v>3</v>
      </c>
      <c r="D447" s="72" t="s">
        <v>111</v>
      </c>
      <c r="E447" s="50">
        <v>1</v>
      </c>
      <c r="F447" s="72" t="s">
        <v>12</v>
      </c>
      <c r="G447" s="50">
        <v>3</v>
      </c>
      <c r="H447" s="72" t="s">
        <v>451</v>
      </c>
      <c r="I447" s="72" t="s">
        <v>609</v>
      </c>
      <c r="J447" s="50">
        <v>1</v>
      </c>
      <c r="K447" s="72" t="s">
        <v>109</v>
      </c>
      <c r="M447" s="72" t="s">
        <v>12</v>
      </c>
      <c r="N447" s="72" t="s">
        <v>122</v>
      </c>
      <c r="O447" s="72" t="s">
        <v>788</v>
      </c>
      <c r="P447" s="72" t="s">
        <v>451</v>
      </c>
      <c r="Q447" s="11"/>
    </row>
    <row r="448" spans="1:17" s="50" customFormat="1" x14ac:dyDescent="0.3">
      <c r="A448" s="72" t="s">
        <v>166</v>
      </c>
      <c r="B448" s="72" t="s">
        <v>165</v>
      </c>
      <c r="C448" s="50">
        <v>4</v>
      </c>
      <c r="D448" s="72" t="s">
        <v>431</v>
      </c>
      <c r="E448" s="50">
        <v>1</v>
      </c>
      <c r="F448" s="72" t="s">
        <v>431</v>
      </c>
      <c r="G448" s="50">
        <v>4</v>
      </c>
      <c r="H448" s="72"/>
      <c r="I448" s="72"/>
      <c r="K448" s="72" t="s">
        <v>109</v>
      </c>
      <c r="M448" s="72"/>
      <c r="N448" s="72"/>
      <c r="O448" s="72"/>
      <c r="P448" s="72"/>
      <c r="Q448" s="11"/>
    </row>
    <row r="449" spans="1:17" s="50" customFormat="1" x14ac:dyDescent="0.3">
      <c r="A449" s="72" t="s">
        <v>166</v>
      </c>
      <c r="B449" s="72" t="s">
        <v>165</v>
      </c>
      <c r="C449" s="50">
        <v>5</v>
      </c>
      <c r="D449" s="72" t="s">
        <v>432</v>
      </c>
      <c r="E449" s="50">
        <v>1</v>
      </c>
      <c r="F449" s="72" t="s">
        <v>432</v>
      </c>
      <c r="G449" s="50">
        <v>5</v>
      </c>
      <c r="H449" s="72"/>
      <c r="I449" s="72"/>
      <c r="K449" s="72" t="s">
        <v>109</v>
      </c>
      <c r="M449" s="72"/>
      <c r="N449" s="72"/>
      <c r="O449" s="72"/>
      <c r="P449" s="72"/>
      <c r="Q449" s="11"/>
    </row>
    <row r="450" spans="1:17" s="50" customFormat="1" x14ac:dyDescent="0.3">
      <c r="A450" s="72" t="s">
        <v>166</v>
      </c>
      <c r="B450" s="72" t="s">
        <v>165</v>
      </c>
      <c r="C450" s="50">
        <v>6</v>
      </c>
      <c r="D450" s="72" t="s">
        <v>433</v>
      </c>
      <c r="E450" s="50">
        <v>1</v>
      </c>
      <c r="F450" s="72" t="s">
        <v>433</v>
      </c>
      <c r="G450" s="50">
        <v>6</v>
      </c>
      <c r="H450" s="72"/>
      <c r="I450" s="72"/>
      <c r="K450" s="72" t="s">
        <v>109</v>
      </c>
      <c r="M450" s="72"/>
      <c r="N450" s="72"/>
      <c r="O450" s="72"/>
      <c r="P450" s="72"/>
      <c r="Q450" s="11"/>
    </row>
    <row r="451" spans="1:17" s="50" customFormat="1" x14ac:dyDescent="0.3">
      <c r="A451" s="72" t="s">
        <v>166</v>
      </c>
      <c r="B451" s="72" t="s">
        <v>165</v>
      </c>
      <c r="C451" s="50">
        <v>7</v>
      </c>
      <c r="D451" s="72" t="s">
        <v>434</v>
      </c>
      <c r="E451" s="50">
        <v>1</v>
      </c>
      <c r="F451" s="72" t="s">
        <v>434</v>
      </c>
      <c r="G451" s="50">
        <v>7</v>
      </c>
      <c r="H451" s="72"/>
      <c r="I451" s="72"/>
      <c r="K451" s="72" t="s">
        <v>109</v>
      </c>
      <c r="M451" s="72"/>
      <c r="N451" s="72"/>
      <c r="O451" s="72"/>
      <c r="P451" s="72"/>
      <c r="Q451" s="11"/>
    </row>
    <row r="452" spans="1:17" s="50" customFormat="1" x14ac:dyDescent="0.3">
      <c r="A452" s="72" t="s">
        <v>166</v>
      </c>
      <c r="B452" s="72" t="s">
        <v>165</v>
      </c>
      <c r="C452" s="50">
        <v>8</v>
      </c>
      <c r="D452" s="72" t="s">
        <v>435</v>
      </c>
      <c r="E452" s="50">
        <v>1</v>
      </c>
      <c r="F452" s="72" t="s">
        <v>435</v>
      </c>
      <c r="G452" s="50">
        <v>8</v>
      </c>
      <c r="H452" s="72"/>
      <c r="I452" s="72"/>
      <c r="K452" s="72" t="s">
        <v>109</v>
      </c>
      <c r="M452" s="72"/>
      <c r="N452" s="72"/>
      <c r="O452" s="72"/>
      <c r="P452" s="72"/>
      <c r="Q452" s="11"/>
    </row>
    <row r="453" spans="1:17" s="50" customFormat="1" x14ac:dyDescent="0.3">
      <c r="A453" s="72" t="s">
        <v>166</v>
      </c>
      <c r="B453" s="72" t="s">
        <v>165</v>
      </c>
      <c r="C453" s="50">
        <v>9</v>
      </c>
      <c r="D453" s="72" t="s">
        <v>436</v>
      </c>
      <c r="E453" s="50">
        <v>1</v>
      </c>
      <c r="F453" s="72" t="s">
        <v>436</v>
      </c>
      <c r="G453" s="50">
        <v>9</v>
      </c>
      <c r="H453" s="72"/>
      <c r="I453" s="72"/>
      <c r="K453" s="72" t="s">
        <v>109</v>
      </c>
      <c r="M453" s="72"/>
      <c r="N453" s="72"/>
      <c r="O453" s="72"/>
      <c r="P453" s="72"/>
      <c r="Q453" s="11"/>
    </row>
    <row r="454" spans="1:17" s="50" customFormat="1" x14ac:dyDescent="0.3">
      <c r="A454" s="72" t="s">
        <v>166</v>
      </c>
      <c r="B454" s="72" t="s">
        <v>165</v>
      </c>
      <c r="C454" s="50">
        <v>10</v>
      </c>
      <c r="D454" s="72" t="s">
        <v>437</v>
      </c>
      <c r="E454" s="50">
        <v>1</v>
      </c>
      <c r="F454" s="72" t="s">
        <v>437</v>
      </c>
      <c r="G454" s="50">
        <v>10</v>
      </c>
      <c r="H454" s="72"/>
      <c r="I454" s="72"/>
      <c r="K454" s="72" t="s">
        <v>109</v>
      </c>
      <c r="M454" s="72"/>
      <c r="N454" s="72"/>
      <c r="O454" s="72"/>
      <c r="P454" s="72"/>
      <c r="Q454" s="11"/>
    </row>
    <row r="455" spans="1:17" s="50" customFormat="1" x14ac:dyDescent="0.3">
      <c r="A455" s="72" t="s">
        <v>166</v>
      </c>
      <c r="B455" s="72" t="s">
        <v>165</v>
      </c>
      <c r="C455" s="50">
        <v>11</v>
      </c>
      <c r="D455" s="72" t="s">
        <v>438</v>
      </c>
      <c r="E455" s="50">
        <v>1</v>
      </c>
      <c r="F455" s="72" t="s">
        <v>438</v>
      </c>
      <c r="G455" s="50">
        <v>11</v>
      </c>
      <c r="H455" s="72"/>
      <c r="I455" s="72"/>
      <c r="K455" s="72" t="s">
        <v>109</v>
      </c>
      <c r="M455" s="72"/>
      <c r="N455" s="72"/>
      <c r="O455" s="72"/>
      <c r="P455" s="72"/>
      <c r="Q455" s="11"/>
    </row>
    <row r="456" spans="1:17" s="50" customFormat="1" x14ac:dyDescent="0.3">
      <c r="A456" s="72" t="s">
        <v>166</v>
      </c>
      <c r="B456" s="72" t="s">
        <v>165</v>
      </c>
      <c r="C456" s="50">
        <v>12</v>
      </c>
      <c r="D456" s="72" t="s">
        <v>439</v>
      </c>
      <c r="E456" s="50">
        <v>1</v>
      </c>
      <c r="F456" s="72" t="s">
        <v>439</v>
      </c>
      <c r="G456" s="50">
        <v>12</v>
      </c>
      <c r="H456" s="72"/>
      <c r="I456" s="72"/>
      <c r="K456" s="72" t="s">
        <v>109</v>
      </c>
      <c r="M456" s="72"/>
      <c r="N456" s="72"/>
      <c r="O456" s="72"/>
      <c r="P456" s="72"/>
      <c r="Q456" s="11"/>
    </row>
    <row r="457" spans="1:17" s="50" customFormat="1" x14ac:dyDescent="0.3">
      <c r="A457" s="72" t="s">
        <v>166</v>
      </c>
      <c r="B457" s="72" t="s">
        <v>165</v>
      </c>
      <c r="C457" s="50">
        <v>13</v>
      </c>
      <c r="D457" s="72" t="s">
        <v>440</v>
      </c>
      <c r="E457" s="50">
        <v>1</v>
      </c>
      <c r="F457" s="72" t="s">
        <v>440</v>
      </c>
      <c r="G457" s="50">
        <v>13</v>
      </c>
      <c r="H457" s="72"/>
      <c r="I457" s="72"/>
      <c r="K457" s="72" t="s">
        <v>109</v>
      </c>
      <c r="M457" s="72"/>
      <c r="N457" s="72"/>
      <c r="O457" s="72"/>
      <c r="P457" s="72"/>
      <c r="Q457" s="11"/>
    </row>
    <row r="458" spans="1:17" s="50" customFormat="1" x14ac:dyDescent="0.3">
      <c r="A458" s="72" t="s">
        <v>166</v>
      </c>
      <c r="B458" s="72" t="s">
        <v>165</v>
      </c>
      <c r="C458" s="50">
        <v>14</v>
      </c>
      <c r="D458" s="72" t="s">
        <v>441</v>
      </c>
      <c r="E458" s="50">
        <v>1</v>
      </c>
      <c r="F458" s="72" t="s">
        <v>441</v>
      </c>
      <c r="G458" s="50">
        <v>14</v>
      </c>
      <c r="H458" s="72"/>
      <c r="I458" s="72"/>
      <c r="K458" s="72" t="s">
        <v>109</v>
      </c>
      <c r="M458" s="72"/>
      <c r="N458" s="72"/>
      <c r="O458" s="72"/>
      <c r="P458" s="72"/>
      <c r="Q458" s="11"/>
    </row>
    <row r="459" spans="1:17" s="50" customFormat="1" x14ac:dyDescent="0.3">
      <c r="A459" s="72" t="s">
        <v>166</v>
      </c>
      <c r="B459" s="72" t="s">
        <v>165</v>
      </c>
      <c r="C459" s="50">
        <v>15</v>
      </c>
      <c r="D459" s="72" t="s">
        <v>442</v>
      </c>
      <c r="E459" s="50">
        <v>1</v>
      </c>
      <c r="F459" s="72" t="s">
        <v>442</v>
      </c>
      <c r="G459" s="50">
        <v>15</v>
      </c>
      <c r="H459" s="72"/>
      <c r="I459" s="72"/>
      <c r="K459" s="72" t="s">
        <v>109</v>
      </c>
      <c r="M459" s="72"/>
      <c r="N459" s="72"/>
      <c r="O459" s="72"/>
      <c r="P459" s="72"/>
      <c r="Q459" s="11"/>
    </row>
    <row r="460" spans="1:17" s="50" customFormat="1" x14ac:dyDescent="0.3">
      <c r="A460" s="72" t="s">
        <v>166</v>
      </c>
      <c r="B460" s="72" t="s">
        <v>165</v>
      </c>
      <c r="C460" s="50">
        <v>16</v>
      </c>
      <c r="D460" s="72" t="s">
        <v>443</v>
      </c>
      <c r="E460" s="50">
        <v>1</v>
      </c>
      <c r="F460" s="72" t="s">
        <v>443</v>
      </c>
      <c r="G460" s="50">
        <v>16</v>
      </c>
      <c r="H460" s="72"/>
      <c r="I460" s="72"/>
      <c r="K460" s="72" t="s">
        <v>109</v>
      </c>
      <c r="M460" s="72"/>
      <c r="N460" s="72"/>
      <c r="O460" s="72"/>
      <c r="P460" s="72"/>
      <c r="Q460" s="11"/>
    </row>
    <row r="461" spans="1:17" s="50" customFormat="1" x14ac:dyDescent="0.3">
      <c r="A461" s="72" t="s">
        <v>166</v>
      </c>
      <c r="B461" s="72" t="s">
        <v>165</v>
      </c>
      <c r="C461" s="50">
        <v>17</v>
      </c>
      <c r="D461" s="72" t="s">
        <v>444</v>
      </c>
      <c r="E461" s="50">
        <v>1</v>
      </c>
      <c r="F461" s="72" t="s">
        <v>444</v>
      </c>
      <c r="G461" s="50">
        <v>17</v>
      </c>
      <c r="H461" s="72"/>
      <c r="I461" s="72"/>
      <c r="K461" s="72" t="s">
        <v>109</v>
      </c>
      <c r="M461" s="72"/>
      <c r="N461" s="72"/>
      <c r="O461" s="72"/>
      <c r="P461" s="72"/>
      <c r="Q461" s="11"/>
    </row>
    <row r="462" spans="1:17" s="50" customFormat="1" x14ac:dyDescent="0.3">
      <c r="A462" s="72" t="s">
        <v>166</v>
      </c>
      <c r="B462" s="72" t="s">
        <v>165</v>
      </c>
      <c r="C462" s="50">
        <v>18</v>
      </c>
      <c r="D462" s="72" t="s">
        <v>445</v>
      </c>
      <c r="E462" s="50">
        <v>1</v>
      </c>
      <c r="F462" s="72" t="s">
        <v>445</v>
      </c>
      <c r="G462" s="50">
        <v>18</v>
      </c>
      <c r="H462" s="72"/>
      <c r="I462" s="72"/>
      <c r="K462" s="72" t="s">
        <v>109</v>
      </c>
      <c r="M462" s="72"/>
      <c r="N462" s="72"/>
      <c r="O462" s="72"/>
      <c r="P462" s="72"/>
      <c r="Q462" s="11"/>
    </row>
    <row r="463" spans="1:17" s="50" customFormat="1" x14ac:dyDescent="0.3">
      <c r="A463" s="72" t="s">
        <v>166</v>
      </c>
      <c r="B463" s="72" t="s">
        <v>165</v>
      </c>
      <c r="C463" s="50">
        <v>19</v>
      </c>
      <c r="D463" s="72" t="s">
        <v>446</v>
      </c>
      <c r="E463" s="50">
        <v>1</v>
      </c>
      <c r="F463" s="72" t="s">
        <v>446</v>
      </c>
      <c r="G463" s="50">
        <v>19</v>
      </c>
      <c r="H463" s="72"/>
      <c r="I463" s="72"/>
      <c r="K463" s="72" t="s">
        <v>109</v>
      </c>
      <c r="M463" s="72"/>
      <c r="N463" s="72"/>
      <c r="O463" s="72"/>
      <c r="P463" s="72"/>
      <c r="Q463" s="11"/>
    </row>
    <row r="464" spans="1:17" s="50" customFormat="1" x14ac:dyDescent="0.3">
      <c r="A464" s="72" t="s">
        <v>166</v>
      </c>
      <c r="B464" s="72" t="s">
        <v>165</v>
      </c>
      <c r="C464" s="50">
        <v>20</v>
      </c>
      <c r="D464" s="72" t="s">
        <v>447</v>
      </c>
      <c r="E464" s="50">
        <v>1</v>
      </c>
      <c r="F464" s="72" t="s">
        <v>447</v>
      </c>
      <c r="G464" s="50">
        <v>20</v>
      </c>
      <c r="H464" s="72"/>
      <c r="I464" s="72"/>
      <c r="K464" s="72" t="s">
        <v>109</v>
      </c>
      <c r="M464" s="72"/>
      <c r="N464" s="72"/>
      <c r="O464" s="72"/>
      <c r="P464" s="72"/>
      <c r="Q464" s="11"/>
    </row>
    <row r="465" spans="1:17" s="50" customFormat="1" x14ac:dyDescent="0.3">
      <c r="A465" s="72" t="s">
        <v>166</v>
      </c>
      <c r="B465" s="72" t="s">
        <v>165</v>
      </c>
      <c r="C465" s="50">
        <v>21</v>
      </c>
      <c r="D465" s="72" t="s">
        <v>448</v>
      </c>
      <c r="E465" s="50">
        <v>1</v>
      </c>
      <c r="F465" s="72" t="s">
        <v>448</v>
      </c>
      <c r="G465" s="50">
        <v>21</v>
      </c>
      <c r="H465" s="72"/>
      <c r="I465" s="72"/>
      <c r="K465" s="72" t="s">
        <v>109</v>
      </c>
      <c r="M465" s="72"/>
      <c r="N465" s="72"/>
      <c r="O465" s="72"/>
      <c r="P465" s="72"/>
      <c r="Q465" s="11"/>
    </row>
    <row r="466" spans="1:17" s="50" customFormat="1" x14ac:dyDescent="0.3">
      <c r="A466" s="72" t="s">
        <v>166</v>
      </c>
      <c r="B466" s="72" t="s">
        <v>165</v>
      </c>
      <c r="C466" s="50">
        <v>22</v>
      </c>
      <c r="D466" s="72" t="s">
        <v>449</v>
      </c>
      <c r="E466" s="50">
        <v>1</v>
      </c>
      <c r="F466" s="72" t="s">
        <v>449</v>
      </c>
      <c r="G466" s="50">
        <v>22</v>
      </c>
      <c r="H466" s="72"/>
      <c r="I466" s="72"/>
      <c r="K466" s="72" t="s">
        <v>109</v>
      </c>
      <c r="M466" s="72"/>
      <c r="N466" s="72"/>
      <c r="O466" s="72"/>
      <c r="P466" s="72"/>
      <c r="Q466" s="11"/>
    </row>
    <row r="467" spans="1:17" s="50" customFormat="1" x14ac:dyDescent="0.3">
      <c r="A467" s="72" t="s">
        <v>166</v>
      </c>
      <c r="B467" s="72" t="s">
        <v>165</v>
      </c>
      <c r="C467" s="50">
        <v>23</v>
      </c>
      <c r="D467" s="72" t="s">
        <v>450</v>
      </c>
      <c r="E467" s="50">
        <v>1</v>
      </c>
      <c r="F467" s="72" t="s">
        <v>450</v>
      </c>
      <c r="G467" s="50">
        <v>23</v>
      </c>
      <c r="H467" s="72"/>
      <c r="I467" s="72"/>
      <c r="K467" s="72" t="s">
        <v>109</v>
      </c>
      <c r="M467" s="72"/>
      <c r="N467" s="72"/>
      <c r="O467" s="72"/>
      <c r="P467" s="72"/>
      <c r="Q467" s="11"/>
    </row>
    <row r="468" spans="1:17" s="50" customFormat="1" x14ac:dyDescent="0.3">
      <c r="A468" s="72" t="s">
        <v>167</v>
      </c>
      <c r="B468" s="72" t="s">
        <v>384</v>
      </c>
      <c r="C468" s="50">
        <v>1</v>
      </c>
      <c r="D468" s="72" t="s">
        <v>2</v>
      </c>
      <c r="E468" s="50">
        <v>1</v>
      </c>
      <c r="F468" s="72" t="s">
        <v>11</v>
      </c>
      <c r="G468" s="50">
        <v>1</v>
      </c>
      <c r="H468" s="72"/>
      <c r="I468" s="72"/>
      <c r="K468" s="72" t="s">
        <v>109</v>
      </c>
      <c r="M468" s="72"/>
      <c r="N468" s="72"/>
      <c r="O468" s="72"/>
      <c r="P468" s="72"/>
      <c r="Q468" s="11"/>
    </row>
    <row r="469" spans="1:17" s="50" customFormat="1" x14ac:dyDescent="0.3">
      <c r="A469" s="72" t="s">
        <v>167</v>
      </c>
      <c r="B469" s="72" t="s">
        <v>384</v>
      </c>
      <c r="C469" s="50">
        <v>2</v>
      </c>
      <c r="D469" s="72" t="s">
        <v>3</v>
      </c>
      <c r="E469" s="50">
        <v>1</v>
      </c>
      <c r="F469" s="72" t="s">
        <v>305</v>
      </c>
      <c r="G469" s="50">
        <v>2</v>
      </c>
      <c r="H469" s="72"/>
      <c r="I469" s="72"/>
      <c r="K469" s="72" t="s">
        <v>109</v>
      </c>
      <c r="M469" s="72"/>
      <c r="N469" s="72"/>
      <c r="O469" s="72"/>
      <c r="P469" s="72"/>
      <c r="Q469" s="11"/>
    </row>
    <row r="470" spans="1:17" s="50" customFormat="1" x14ac:dyDescent="0.3">
      <c r="A470" s="72" t="s">
        <v>167</v>
      </c>
      <c r="B470" s="72" t="s">
        <v>384</v>
      </c>
      <c r="C470" s="50">
        <v>3</v>
      </c>
      <c r="D470" s="72" t="s">
        <v>111</v>
      </c>
      <c r="E470" s="50">
        <v>1</v>
      </c>
      <c r="F470" s="72" t="s">
        <v>12</v>
      </c>
      <c r="G470" s="50">
        <v>3</v>
      </c>
      <c r="H470" s="72" t="s">
        <v>458</v>
      </c>
      <c r="I470" s="72" t="s">
        <v>610</v>
      </c>
      <c r="J470" s="50">
        <v>1</v>
      </c>
      <c r="K470" s="72" t="s">
        <v>109</v>
      </c>
      <c r="M470" s="72" t="s">
        <v>12</v>
      </c>
      <c r="N470" s="72" t="s">
        <v>122</v>
      </c>
      <c r="O470" s="72" t="s">
        <v>100</v>
      </c>
      <c r="P470" s="72" t="s">
        <v>458</v>
      </c>
      <c r="Q470" s="11"/>
    </row>
    <row r="471" spans="1:17" s="50" customFormat="1" x14ac:dyDescent="0.3">
      <c r="A471" s="72" t="s">
        <v>167</v>
      </c>
      <c r="B471" s="72" t="s">
        <v>384</v>
      </c>
      <c r="C471" s="50">
        <v>4</v>
      </c>
      <c r="D471" s="72" t="s">
        <v>309</v>
      </c>
      <c r="E471" s="50">
        <v>1</v>
      </c>
      <c r="F471" s="72" t="s">
        <v>309</v>
      </c>
      <c r="G471" s="50">
        <v>4</v>
      </c>
      <c r="H471" s="72"/>
      <c r="I471" s="72"/>
      <c r="K471" s="72" t="s">
        <v>109</v>
      </c>
      <c r="M471" s="72"/>
      <c r="N471" s="72"/>
      <c r="O471" s="72"/>
      <c r="P471" s="72"/>
      <c r="Q471" s="11"/>
    </row>
    <row r="472" spans="1:17" s="50" customFormat="1" x14ac:dyDescent="0.3">
      <c r="A472" s="72" t="s">
        <v>167</v>
      </c>
      <c r="B472" s="72" t="s">
        <v>384</v>
      </c>
      <c r="C472" s="50">
        <v>5</v>
      </c>
      <c r="D472" s="72" t="s">
        <v>452</v>
      </c>
      <c r="E472" s="50">
        <v>1</v>
      </c>
      <c r="F472" s="72" t="s">
        <v>452</v>
      </c>
      <c r="G472" s="50">
        <v>5</v>
      </c>
      <c r="H472" s="72"/>
      <c r="I472" s="72"/>
      <c r="K472" s="72" t="s">
        <v>109</v>
      </c>
      <c r="M472" s="72"/>
      <c r="N472" s="72"/>
      <c r="O472" s="72"/>
      <c r="P472" s="72"/>
      <c r="Q472" s="11"/>
    </row>
    <row r="473" spans="1:17" s="50" customFormat="1" x14ac:dyDescent="0.3">
      <c r="A473" s="72" t="s">
        <v>167</v>
      </c>
      <c r="B473" s="72" t="s">
        <v>384</v>
      </c>
      <c r="C473" s="50">
        <v>6</v>
      </c>
      <c r="D473" s="72" t="s">
        <v>453</v>
      </c>
      <c r="E473" s="50">
        <v>1</v>
      </c>
      <c r="F473" s="72" t="s">
        <v>453</v>
      </c>
      <c r="G473" s="50">
        <v>6</v>
      </c>
      <c r="H473" s="72"/>
      <c r="I473" s="72"/>
      <c r="K473" s="72" t="s">
        <v>109</v>
      </c>
      <c r="M473" s="72"/>
      <c r="N473" s="72"/>
      <c r="O473" s="72"/>
      <c r="P473" s="72"/>
      <c r="Q473" s="11"/>
    </row>
    <row r="474" spans="1:17" s="50" customFormat="1" x14ac:dyDescent="0.3">
      <c r="A474" s="72" t="s">
        <v>167</v>
      </c>
      <c r="B474" s="72" t="s">
        <v>384</v>
      </c>
      <c r="C474" s="50">
        <v>7</v>
      </c>
      <c r="D474" s="72" t="s">
        <v>454</v>
      </c>
      <c r="E474" s="50">
        <v>1</v>
      </c>
      <c r="F474" s="72" t="s">
        <v>454</v>
      </c>
      <c r="G474" s="50">
        <v>7</v>
      </c>
      <c r="H474" s="72"/>
      <c r="I474" s="72"/>
      <c r="K474" s="72" t="s">
        <v>109</v>
      </c>
      <c r="M474" s="72"/>
      <c r="N474" s="72"/>
      <c r="O474" s="72"/>
      <c r="P474" s="72"/>
      <c r="Q474" s="11"/>
    </row>
    <row r="475" spans="1:17" s="50" customFormat="1" x14ac:dyDescent="0.3">
      <c r="A475" s="72" t="s">
        <v>167</v>
      </c>
      <c r="B475" s="72" t="s">
        <v>384</v>
      </c>
      <c r="C475" s="50">
        <v>8</v>
      </c>
      <c r="D475" s="72" t="s">
        <v>455</v>
      </c>
      <c r="E475" s="50">
        <v>1</v>
      </c>
      <c r="F475" s="72" t="s">
        <v>455</v>
      </c>
      <c r="G475" s="50">
        <v>8</v>
      </c>
      <c r="H475" s="72"/>
      <c r="I475" s="72"/>
      <c r="K475" s="72" t="s">
        <v>109</v>
      </c>
      <c r="M475" s="72"/>
      <c r="N475" s="72"/>
      <c r="O475" s="72"/>
      <c r="P475" s="72"/>
      <c r="Q475" s="11"/>
    </row>
    <row r="476" spans="1:17" s="50" customFormat="1" x14ac:dyDescent="0.3">
      <c r="A476" s="72" t="s">
        <v>167</v>
      </c>
      <c r="B476" s="72" t="s">
        <v>384</v>
      </c>
      <c r="C476" s="50">
        <v>9</v>
      </c>
      <c r="D476" s="72" t="s">
        <v>456</v>
      </c>
      <c r="E476" s="50">
        <v>1</v>
      </c>
      <c r="F476" s="72" t="s">
        <v>456</v>
      </c>
      <c r="G476" s="50">
        <v>9</v>
      </c>
      <c r="H476" s="72"/>
      <c r="I476" s="72"/>
      <c r="K476" s="72" t="s">
        <v>109</v>
      </c>
      <c r="M476" s="72"/>
      <c r="N476" s="72"/>
      <c r="O476" s="72"/>
      <c r="P476" s="72"/>
      <c r="Q476" s="11"/>
    </row>
    <row r="477" spans="1:17" s="50" customFormat="1" x14ac:dyDescent="0.3">
      <c r="A477" s="72" t="s">
        <v>167</v>
      </c>
      <c r="B477" s="72" t="s">
        <v>384</v>
      </c>
      <c r="C477" s="50">
        <v>10</v>
      </c>
      <c r="D477" s="72" t="s">
        <v>450</v>
      </c>
      <c r="E477" s="50">
        <v>1</v>
      </c>
      <c r="F477" s="72" t="s">
        <v>450</v>
      </c>
      <c r="G477" s="50">
        <v>10</v>
      </c>
      <c r="H477" s="72"/>
      <c r="I477" s="72"/>
      <c r="K477" s="72" t="s">
        <v>109</v>
      </c>
      <c r="M477" s="72"/>
      <c r="N477" s="72"/>
      <c r="O477" s="72"/>
      <c r="P477" s="72"/>
      <c r="Q477" s="11"/>
    </row>
    <row r="478" spans="1:17" s="50" customFormat="1" x14ac:dyDescent="0.3">
      <c r="A478" s="72" t="s">
        <v>168</v>
      </c>
      <c r="B478" s="72" t="s">
        <v>386</v>
      </c>
      <c r="C478" s="50">
        <v>1</v>
      </c>
      <c r="D478" s="72" t="s">
        <v>2</v>
      </c>
      <c r="E478" s="50">
        <v>1</v>
      </c>
      <c r="F478" s="72" t="s">
        <v>11</v>
      </c>
      <c r="G478" s="50">
        <v>1</v>
      </c>
      <c r="H478" s="72"/>
      <c r="I478" s="72"/>
      <c r="K478" s="72" t="s">
        <v>109</v>
      </c>
      <c r="M478" s="72"/>
      <c r="N478" s="72"/>
      <c r="O478" s="72"/>
      <c r="P478" s="72"/>
      <c r="Q478" s="11"/>
    </row>
    <row r="479" spans="1:17" s="50" customFormat="1" x14ac:dyDescent="0.3">
      <c r="A479" s="72" t="s">
        <v>168</v>
      </c>
      <c r="B479" s="72" t="s">
        <v>386</v>
      </c>
      <c r="C479" s="50">
        <v>2</v>
      </c>
      <c r="D479" s="72" t="s">
        <v>3</v>
      </c>
      <c r="E479" s="50">
        <v>1</v>
      </c>
      <c r="F479" s="72" t="s">
        <v>305</v>
      </c>
      <c r="G479" s="50">
        <v>2</v>
      </c>
      <c r="H479" s="72"/>
      <c r="I479" s="72"/>
      <c r="K479" s="72" t="s">
        <v>109</v>
      </c>
      <c r="M479" s="72"/>
      <c r="N479" s="72"/>
      <c r="O479" s="72"/>
      <c r="P479" s="72"/>
      <c r="Q479" s="11"/>
    </row>
    <row r="480" spans="1:17" s="50" customFormat="1" x14ac:dyDescent="0.3">
      <c r="A480" s="72" t="s">
        <v>168</v>
      </c>
      <c r="B480" s="72" t="s">
        <v>386</v>
      </c>
      <c r="C480" s="50">
        <v>3</v>
      </c>
      <c r="D480" s="72" t="s">
        <v>111</v>
      </c>
      <c r="E480" s="50">
        <v>1</v>
      </c>
      <c r="F480" s="72" t="s">
        <v>12</v>
      </c>
      <c r="G480" s="50">
        <v>3</v>
      </c>
      <c r="H480" s="72" t="s">
        <v>457</v>
      </c>
      <c r="I480" s="72" t="s">
        <v>611</v>
      </c>
      <c r="J480" s="50">
        <v>1</v>
      </c>
      <c r="K480" s="72" t="s">
        <v>109</v>
      </c>
      <c r="M480" s="72" t="s">
        <v>12</v>
      </c>
      <c r="N480" s="72" t="s">
        <v>122</v>
      </c>
      <c r="O480" s="72" t="s">
        <v>101</v>
      </c>
      <c r="P480" s="72" t="s">
        <v>457</v>
      </c>
      <c r="Q480" s="11"/>
    </row>
    <row r="481" spans="1:17" s="50" customFormat="1" x14ac:dyDescent="0.3">
      <c r="A481" s="72" t="s">
        <v>168</v>
      </c>
      <c r="B481" s="72" t="s">
        <v>386</v>
      </c>
      <c r="C481" s="50">
        <v>4</v>
      </c>
      <c r="D481" s="72" t="s">
        <v>309</v>
      </c>
      <c r="E481" s="50">
        <v>1</v>
      </c>
      <c r="F481" s="72" t="s">
        <v>309</v>
      </c>
      <c r="G481" s="50">
        <v>4</v>
      </c>
      <c r="H481" s="72"/>
      <c r="I481" s="72"/>
      <c r="K481" s="72" t="s">
        <v>109</v>
      </c>
      <c r="M481" s="72"/>
      <c r="N481" s="72"/>
      <c r="O481" s="72"/>
      <c r="P481" s="72"/>
      <c r="Q481" s="11"/>
    </row>
    <row r="482" spans="1:17" s="50" customFormat="1" x14ac:dyDescent="0.3">
      <c r="A482" s="72" t="s">
        <v>168</v>
      </c>
      <c r="B482" s="72" t="s">
        <v>386</v>
      </c>
      <c r="C482" s="50">
        <v>5</v>
      </c>
      <c r="D482" s="72" t="s">
        <v>452</v>
      </c>
      <c r="E482" s="50">
        <v>1</v>
      </c>
      <c r="F482" s="72" t="s">
        <v>452</v>
      </c>
      <c r="G482" s="50">
        <v>5</v>
      </c>
      <c r="H482" s="72"/>
      <c r="I482" s="72"/>
      <c r="K482" s="72" t="s">
        <v>109</v>
      </c>
      <c r="M482" s="72"/>
      <c r="N482" s="72"/>
      <c r="O482" s="72"/>
      <c r="P482" s="72"/>
      <c r="Q482" s="11"/>
    </row>
    <row r="483" spans="1:17" s="50" customFormat="1" x14ac:dyDescent="0.3">
      <c r="A483" s="72" t="s">
        <v>168</v>
      </c>
      <c r="B483" s="72" t="s">
        <v>386</v>
      </c>
      <c r="C483" s="50">
        <v>6</v>
      </c>
      <c r="D483" s="72" t="s">
        <v>453</v>
      </c>
      <c r="E483" s="50">
        <v>1</v>
      </c>
      <c r="F483" s="72" t="s">
        <v>453</v>
      </c>
      <c r="G483" s="50">
        <v>6</v>
      </c>
      <c r="H483" s="72"/>
      <c r="I483" s="72"/>
      <c r="K483" s="72" t="s">
        <v>109</v>
      </c>
      <c r="M483" s="72"/>
      <c r="N483" s="72"/>
      <c r="O483" s="72"/>
      <c r="P483" s="72"/>
      <c r="Q483" s="11"/>
    </row>
    <row r="484" spans="1:17" s="50" customFormat="1" x14ac:dyDescent="0.3">
      <c r="A484" s="72" t="s">
        <v>168</v>
      </c>
      <c r="B484" s="72" t="s">
        <v>386</v>
      </c>
      <c r="C484" s="50">
        <v>7</v>
      </c>
      <c r="D484" s="72" t="s">
        <v>454</v>
      </c>
      <c r="E484" s="50">
        <v>1</v>
      </c>
      <c r="F484" s="72" t="s">
        <v>454</v>
      </c>
      <c r="G484" s="50">
        <v>7</v>
      </c>
      <c r="H484" s="72"/>
      <c r="I484" s="72"/>
      <c r="K484" s="72" t="s">
        <v>109</v>
      </c>
      <c r="M484" s="72"/>
      <c r="N484" s="72"/>
      <c r="O484" s="72"/>
      <c r="P484" s="72"/>
      <c r="Q484" s="11"/>
    </row>
    <row r="485" spans="1:17" s="50" customFormat="1" x14ac:dyDescent="0.3">
      <c r="A485" s="72" t="s">
        <v>168</v>
      </c>
      <c r="B485" s="72" t="s">
        <v>386</v>
      </c>
      <c r="C485" s="50">
        <v>8</v>
      </c>
      <c r="D485" s="72" t="s">
        <v>455</v>
      </c>
      <c r="E485" s="50">
        <v>1</v>
      </c>
      <c r="F485" s="72" t="s">
        <v>455</v>
      </c>
      <c r="G485" s="50">
        <v>8</v>
      </c>
      <c r="H485" s="72"/>
      <c r="I485" s="72"/>
      <c r="K485" s="72" t="s">
        <v>109</v>
      </c>
      <c r="M485" s="72"/>
      <c r="N485" s="72"/>
      <c r="O485" s="72"/>
      <c r="P485" s="72"/>
      <c r="Q485" s="11"/>
    </row>
    <row r="486" spans="1:17" s="50" customFormat="1" x14ac:dyDescent="0.3">
      <c r="A486" s="72" t="s">
        <v>168</v>
      </c>
      <c r="B486" s="72" t="s">
        <v>386</v>
      </c>
      <c r="C486" s="50">
        <v>9</v>
      </c>
      <c r="D486" s="72" t="s">
        <v>456</v>
      </c>
      <c r="E486" s="50">
        <v>1</v>
      </c>
      <c r="F486" s="72" t="s">
        <v>456</v>
      </c>
      <c r="G486" s="50">
        <v>9</v>
      </c>
      <c r="H486" s="72"/>
      <c r="I486" s="72"/>
      <c r="K486" s="72" t="s">
        <v>109</v>
      </c>
      <c r="M486" s="72"/>
      <c r="N486" s="72"/>
      <c r="O486" s="72"/>
      <c r="P486" s="72"/>
      <c r="Q486" s="11"/>
    </row>
    <row r="487" spans="1:17" s="50" customFormat="1" x14ac:dyDescent="0.3">
      <c r="A487" s="72" t="s">
        <v>168</v>
      </c>
      <c r="B487" s="72" t="s">
        <v>386</v>
      </c>
      <c r="C487" s="50">
        <v>10</v>
      </c>
      <c r="D487" s="72" t="s">
        <v>450</v>
      </c>
      <c r="E487" s="50">
        <v>1</v>
      </c>
      <c r="F487" s="72" t="s">
        <v>450</v>
      </c>
      <c r="G487" s="50">
        <v>10</v>
      </c>
      <c r="H487" s="72"/>
      <c r="I487" s="72"/>
      <c r="K487" s="72" t="s">
        <v>109</v>
      </c>
      <c r="M487" s="72"/>
      <c r="N487" s="72"/>
      <c r="O487" s="72"/>
      <c r="P487" s="72"/>
      <c r="Q487" s="11"/>
    </row>
    <row r="488" spans="1:17" s="50" customFormat="1" x14ac:dyDescent="0.3">
      <c r="A488" s="72" t="s">
        <v>169</v>
      </c>
      <c r="B488" s="72" t="s">
        <v>387</v>
      </c>
      <c r="C488" s="50">
        <v>1</v>
      </c>
      <c r="D488" s="72" t="s">
        <v>2</v>
      </c>
      <c r="E488" s="50">
        <v>1</v>
      </c>
      <c r="F488" s="72" t="s">
        <v>11</v>
      </c>
      <c r="G488" s="50">
        <v>1</v>
      </c>
      <c r="H488" s="72"/>
      <c r="I488" s="72"/>
      <c r="K488" s="72" t="s">
        <v>109</v>
      </c>
      <c r="M488" s="72"/>
      <c r="N488" s="72"/>
      <c r="O488" s="72"/>
      <c r="P488" s="72"/>
      <c r="Q488" s="11"/>
    </row>
    <row r="489" spans="1:17" s="50" customFormat="1" x14ac:dyDescent="0.3">
      <c r="A489" s="72" t="s">
        <v>169</v>
      </c>
      <c r="B489" s="72" t="s">
        <v>387</v>
      </c>
      <c r="C489" s="50">
        <v>2</v>
      </c>
      <c r="D489" s="72" t="s">
        <v>3</v>
      </c>
      <c r="E489" s="50">
        <v>1</v>
      </c>
      <c r="F489" s="72" t="s">
        <v>305</v>
      </c>
      <c r="G489" s="50">
        <v>2</v>
      </c>
      <c r="H489" s="72"/>
      <c r="I489" s="72"/>
      <c r="K489" s="72" t="s">
        <v>109</v>
      </c>
      <c r="M489" s="72"/>
      <c r="N489" s="72"/>
      <c r="O489" s="72"/>
      <c r="P489" s="72"/>
      <c r="Q489" s="11"/>
    </row>
    <row r="490" spans="1:17" s="50" customFormat="1" x14ac:dyDescent="0.3">
      <c r="A490" s="72" t="s">
        <v>169</v>
      </c>
      <c r="B490" s="72" t="s">
        <v>387</v>
      </c>
      <c r="C490" s="50">
        <v>3</v>
      </c>
      <c r="D490" s="72" t="s">
        <v>111</v>
      </c>
      <c r="E490" s="50">
        <v>1</v>
      </c>
      <c r="F490" s="72" t="s">
        <v>12</v>
      </c>
      <c r="G490" s="50">
        <v>3</v>
      </c>
      <c r="H490" s="72" t="s">
        <v>459</v>
      </c>
      <c r="I490" s="72" t="s">
        <v>612</v>
      </c>
      <c r="J490" s="50">
        <v>1</v>
      </c>
      <c r="K490" s="72" t="s">
        <v>109</v>
      </c>
      <c r="M490" s="72" t="s">
        <v>12</v>
      </c>
      <c r="N490" s="72" t="s">
        <v>122</v>
      </c>
      <c r="O490" s="72" t="s">
        <v>102</v>
      </c>
      <c r="P490" s="72" t="s">
        <v>459</v>
      </c>
      <c r="Q490" s="11"/>
    </row>
    <row r="491" spans="1:17" s="50" customFormat="1" x14ac:dyDescent="0.3">
      <c r="A491" s="72" t="s">
        <v>169</v>
      </c>
      <c r="B491" s="72" t="s">
        <v>387</v>
      </c>
      <c r="C491" s="50">
        <v>4</v>
      </c>
      <c r="D491" s="72" t="s">
        <v>309</v>
      </c>
      <c r="E491" s="50">
        <v>1</v>
      </c>
      <c r="F491" s="72" t="s">
        <v>309</v>
      </c>
      <c r="G491" s="50">
        <v>4</v>
      </c>
      <c r="H491" s="72"/>
      <c r="I491" s="72"/>
      <c r="K491" s="72" t="s">
        <v>109</v>
      </c>
      <c r="M491" s="72"/>
      <c r="N491" s="72"/>
      <c r="O491" s="72"/>
      <c r="P491" s="72"/>
      <c r="Q491" s="11"/>
    </row>
    <row r="492" spans="1:17" s="50" customFormat="1" x14ac:dyDescent="0.3">
      <c r="A492" s="72" t="s">
        <v>169</v>
      </c>
      <c r="B492" s="72" t="s">
        <v>387</v>
      </c>
      <c r="C492" s="50">
        <v>5</v>
      </c>
      <c r="D492" s="72" t="s">
        <v>452</v>
      </c>
      <c r="E492" s="50">
        <v>1</v>
      </c>
      <c r="F492" s="72" t="s">
        <v>452</v>
      </c>
      <c r="G492" s="50">
        <v>5</v>
      </c>
      <c r="H492" s="72"/>
      <c r="I492" s="72"/>
      <c r="K492" s="72" t="s">
        <v>109</v>
      </c>
      <c r="M492" s="72"/>
      <c r="N492" s="72"/>
      <c r="O492" s="72"/>
      <c r="P492" s="72"/>
      <c r="Q492" s="11"/>
    </row>
    <row r="493" spans="1:17" s="50" customFormat="1" x14ac:dyDescent="0.3">
      <c r="A493" s="72" t="s">
        <v>169</v>
      </c>
      <c r="B493" s="72" t="s">
        <v>387</v>
      </c>
      <c r="C493" s="50">
        <v>6</v>
      </c>
      <c r="D493" s="72" t="s">
        <v>453</v>
      </c>
      <c r="E493" s="50">
        <v>1</v>
      </c>
      <c r="F493" s="72" t="s">
        <v>453</v>
      </c>
      <c r="G493" s="50">
        <v>6</v>
      </c>
      <c r="H493" s="72"/>
      <c r="I493" s="72"/>
      <c r="K493" s="72" t="s">
        <v>109</v>
      </c>
      <c r="M493" s="72"/>
      <c r="N493" s="72"/>
      <c r="O493" s="72"/>
      <c r="P493" s="72"/>
      <c r="Q493" s="11"/>
    </row>
    <row r="494" spans="1:17" s="50" customFormat="1" x14ac:dyDescent="0.3">
      <c r="A494" s="72" t="s">
        <v>169</v>
      </c>
      <c r="B494" s="72" t="s">
        <v>387</v>
      </c>
      <c r="C494" s="50">
        <v>7</v>
      </c>
      <c r="D494" s="72" t="s">
        <v>454</v>
      </c>
      <c r="E494" s="50">
        <v>1</v>
      </c>
      <c r="F494" s="72" t="s">
        <v>454</v>
      </c>
      <c r="G494" s="50">
        <v>7</v>
      </c>
      <c r="H494" s="72"/>
      <c r="I494" s="72"/>
      <c r="K494" s="72" t="s">
        <v>109</v>
      </c>
      <c r="M494" s="72"/>
      <c r="N494" s="72"/>
      <c r="O494" s="72"/>
      <c r="P494" s="72"/>
      <c r="Q494" s="11"/>
    </row>
    <row r="495" spans="1:17" s="50" customFormat="1" x14ac:dyDescent="0.3">
      <c r="A495" s="72" t="s">
        <v>169</v>
      </c>
      <c r="B495" s="72" t="s">
        <v>387</v>
      </c>
      <c r="C495" s="50">
        <v>8</v>
      </c>
      <c r="D495" s="72" t="s">
        <v>455</v>
      </c>
      <c r="E495" s="50">
        <v>1</v>
      </c>
      <c r="F495" s="72" t="s">
        <v>455</v>
      </c>
      <c r="G495" s="50">
        <v>8</v>
      </c>
      <c r="H495" s="72"/>
      <c r="I495" s="72"/>
      <c r="K495" s="72" t="s">
        <v>109</v>
      </c>
      <c r="M495" s="72"/>
      <c r="N495" s="72"/>
      <c r="O495" s="72"/>
      <c r="P495" s="72"/>
      <c r="Q495" s="11"/>
    </row>
    <row r="496" spans="1:17" s="50" customFormat="1" x14ac:dyDescent="0.3">
      <c r="A496" s="72" t="s">
        <v>169</v>
      </c>
      <c r="B496" s="72" t="s">
        <v>387</v>
      </c>
      <c r="C496" s="50">
        <v>9</v>
      </c>
      <c r="D496" s="72" t="s">
        <v>456</v>
      </c>
      <c r="E496" s="50">
        <v>1</v>
      </c>
      <c r="F496" s="72" t="s">
        <v>456</v>
      </c>
      <c r="G496" s="50">
        <v>9</v>
      </c>
      <c r="H496" s="72"/>
      <c r="I496" s="72"/>
      <c r="K496" s="72" t="s">
        <v>109</v>
      </c>
      <c r="M496" s="72"/>
      <c r="N496" s="72"/>
      <c r="O496" s="72"/>
      <c r="P496" s="72"/>
      <c r="Q496" s="11"/>
    </row>
    <row r="497" spans="1:17" s="50" customFormat="1" x14ac:dyDescent="0.3">
      <c r="A497" s="72" t="s">
        <v>169</v>
      </c>
      <c r="B497" s="72" t="s">
        <v>387</v>
      </c>
      <c r="C497" s="50">
        <v>10</v>
      </c>
      <c r="D497" s="72" t="s">
        <v>450</v>
      </c>
      <c r="E497" s="50">
        <v>1</v>
      </c>
      <c r="F497" s="72" t="s">
        <v>450</v>
      </c>
      <c r="G497" s="50">
        <v>10</v>
      </c>
      <c r="H497" s="72"/>
      <c r="I497" s="72"/>
      <c r="K497" s="72" t="s">
        <v>109</v>
      </c>
      <c r="M497" s="72"/>
      <c r="N497" s="72"/>
      <c r="O497" s="72"/>
      <c r="P497" s="72"/>
      <c r="Q497" s="11"/>
    </row>
    <row r="498" spans="1:17" s="50" customFormat="1" x14ac:dyDescent="0.3">
      <c r="A498" s="72" t="s">
        <v>170</v>
      </c>
      <c r="B498" s="72" t="s">
        <v>388</v>
      </c>
      <c r="C498" s="50">
        <v>1</v>
      </c>
      <c r="D498" s="72" t="s">
        <v>2</v>
      </c>
      <c r="E498" s="50">
        <v>1</v>
      </c>
      <c r="F498" s="72" t="s">
        <v>11</v>
      </c>
      <c r="G498" s="50">
        <v>1</v>
      </c>
      <c r="H498" s="72"/>
      <c r="I498" s="72"/>
      <c r="K498" s="72" t="s">
        <v>109</v>
      </c>
      <c r="M498" s="72"/>
      <c r="N498" s="72"/>
      <c r="O498" s="72"/>
      <c r="P498" s="72"/>
      <c r="Q498" s="11"/>
    </row>
    <row r="499" spans="1:17" s="50" customFormat="1" x14ac:dyDescent="0.3">
      <c r="A499" s="72" t="s">
        <v>170</v>
      </c>
      <c r="B499" s="72" t="s">
        <v>388</v>
      </c>
      <c r="C499" s="50">
        <v>2</v>
      </c>
      <c r="D499" s="72" t="s">
        <v>3</v>
      </c>
      <c r="E499" s="50">
        <v>1</v>
      </c>
      <c r="F499" s="72" t="s">
        <v>305</v>
      </c>
      <c r="G499" s="50">
        <v>2</v>
      </c>
      <c r="H499" s="72"/>
      <c r="I499" s="72"/>
      <c r="K499" s="72" t="s">
        <v>109</v>
      </c>
      <c r="M499" s="72"/>
      <c r="N499" s="72"/>
      <c r="O499" s="72"/>
      <c r="P499" s="72"/>
      <c r="Q499" s="11"/>
    </row>
    <row r="500" spans="1:17" s="50" customFormat="1" x14ac:dyDescent="0.3">
      <c r="A500" s="72" t="s">
        <v>170</v>
      </c>
      <c r="B500" s="72" t="s">
        <v>388</v>
      </c>
      <c r="C500" s="50">
        <v>3</v>
      </c>
      <c r="D500" s="72" t="s">
        <v>111</v>
      </c>
      <c r="E500" s="50">
        <v>1</v>
      </c>
      <c r="F500" s="72" t="s">
        <v>12</v>
      </c>
      <c r="G500" s="50">
        <v>3</v>
      </c>
      <c r="H500" s="72" t="s">
        <v>464</v>
      </c>
      <c r="I500" s="72" t="s">
        <v>613</v>
      </c>
      <c r="J500" s="50">
        <v>1</v>
      </c>
      <c r="K500" s="72" t="s">
        <v>109</v>
      </c>
      <c r="M500" s="72" t="s">
        <v>12</v>
      </c>
      <c r="N500" s="72" t="s">
        <v>122</v>
      </c>
      <c r="O500" s="72" t="s">
        <v>789</v>
      </c>
      <c r="P500" s="72" t="s">
        <v>464</v>
      </c>
      <c r="Q500" s="11"/>
    </row>
    <row r="501" spans="1:17" s="50" customFormat="1" x14ac:dyDescent="0.3">
      <c r="A501" s="72" t="s">
        <v>170</v>
      </c>
      <c r="B501" s="72" t="s">
        <v>388</v>
      </c>
      <c r="C501" s="50">
        <v>4</v>
      </c>
      <c r="D501" s="72" t="s">
        <v>309</v>
      </c>
      <c r="E501" s="50">
        <v>1</v>
      </c>
      <c r="F501" s="72" t="s">
        <v>309</v>
      </c>
      <c r="G501" s="50">
        <v>4</v>
      </c>
      <c r="H501" s="72"/>
      <c r="I501" s="72"/>
      <c r="K501" s="72" t="s">
        <v>109</v>
      </c>
      <c r="M501" s="72"/>
      <c r="N501" s="72"/>
      <c r="O501" s="72"/>
      <c r="P501" s="72"/>
      <c r="Q501" s="11"/>
    </row>
    <row r="502" spans="1:17" s="50" customFormat="1" x14ac:dyDescent="0.3">
      <c r="A502" s="72" t="s">
        <v>170</v>
      </c>
      <c r="B502" s="72" t="s">
        <v>388</v>
      </c>
      <c r="C502" s="50">
        <v>5</v>
      </c>
      <c r="D502" s="72" t="s">
        <v>452</v>
      </c>
      <c r="E502" s="50">
        <v>1</v>
      </c>
      <c r="F502" s="72" t="s">
        <v>452</v>
      </c>
      <c r="G502" s="50">
        <v>5</v>
      </c>
      <c r="H502" s="72"/>
      <c r="I502" s="72"/>
      <c r="K502" s="72" t="s">
        <v>109</v>
      </c>
      <c r="M502" s="72"/>
      <c r="N502" s="72"/>
      <c r="O502" s="72"/>
      <c r="P502" s="72"/>
      <c r="Q502" s="11"/>
    </row>
    <row r="503" spans="1:17" s="50" customFormat="1" x14ac:dyDescent="0.3">
      <c r="A503" s="72" t="s">
        <v>170</v>
      </c>
      <c r="B503" s="72" t="s">
        <v>388</v>
      </c>
      <c r="C503" s="50">
        <v>6</v>
      </c>
      <c r="D503" s="72" t="s">
        <v>453</v>
      </c>
      <c r="E503" s="50">
        <v>1</v>
      </c>
      <c r="F503" s="72" t="s">
        <v>453</v>
      </c>
      <c r="G503" s="50">
        <v>6</v>
      </c>
      <c r="H503" s="72"/>
      <c r="I503" s="72"/>
      <c r="K503" s="72" t="s">
        <v>109</v>
      </c>
      <c r="M503" s="72"/>
      <c r="N503" s="72"/>
      <c r="O503" s="72"/>
      <c r="P503" s="72"/>
      <c r="Q503" s="11"/>
    </row>
    <row r="504" spans="1:17" s="50" customFormat="1" x14ac:dyDescent="0.3">
      <c r="A504" s="72" t="s">
        <v>170</v>
      </c>
      <c r="B504" s="72" t="s">
        <v>388</v>
      </c>
      <c r="C504" s="50">
        <v>7</v>
      </c>
      <c r="D504" s="72" t="s">
        <v>454</v>
      </c>
      <c r="E504" s="50">
        <v>1</v>
      </c>
      <c r="F504" s="72" t="s">
        <v>454</v>
      </c>
      <c r="G504" s="50">
        <v>7</v>
      </c>
      <c r="H504" s="72"/>
      <c r="I504" s="72"/>
      <c r="K504" s="72" t="s">
        <v>109</v>
      </c>
      <c r="M504" s="72"/>
      <c r="N504" s="72"/>
      <c r="O504" s="72"/>
      <c r="P504" s="72"/>
      <c r="Q504" s="11"/>
    </row>
    <row r="505" spans="1:17" s="50" customFormat="1" x14ac:dyDescent="0.3">
      <c r="A505" s="72" t="s">
        <v>170</v>
      </c>
      <c r="B505" s="72" t="s">
        <v>388</v>
      </c>
      <c r="C505" s="50">
        <v>8</v>
      </c>
      <c r="D505" s="72" t="s">
        <v>455</v>
      </c>
      <c r="E505" s="50">
        <v>1</v>
      </c>
      <c r="F505" s="72" t="s">
        <v>455</v>
      </c>
      <c r="G505" s="50">
        <v>8</v>
      </c>
      <c r="H505" s="72"/>
      <c r="I505" s="72"/>
      <c r="K505" s="72" t="s">
        <v>109</v>
      </c>
      <c r="M505" s="72"/>
      <c r="N505" s="72"/>
      <c r="O505" s="72"/>
      <c r="P505" s="72"/>
      <c r="Q505" s="11"/>
    </row>
    <row r="506" spans="1:17" s="50" customFormat="1" x14ac:dyDescent="0.3">
      <c r="A506" s="72" t="s">
        <v>170</v>
      </c>
      <c r="B506" s="72" t="s">
        <v>388</v>
      </c>
      <c r="C506" s="50">
        <v>9</v>
      </c>
      <c r="D506" s="72" t="s">
        <v>456</v>
      </c>
      <c r="E506" s="50">
        <v>1</v>
      </c>
      <c r="F506" s="72" t="s">
        <v>456</v>
      </c>
      <c r="G506" s="50">
        <v>9</v>
      </c>
      <c r="H506" s="72"/>
      <c r="I506" s="72"/>
      <c r="K506" s="72" t="s">
        <v>109</v>
      </c>
      <c r="M506" s="72"/>
      <c r="N506" s="72"/>
      <c r="O506" s="72"/>
      <c r="P506" s="72"/>
      <c r="Q506" s="11"/>
    </row>
    <row r="507" spans="1:17" s="50" customFormat="1" x14ac:dyDescent="0.3">
      <c r="A507" s="72" t="s">
        <v>170</v>
      </c>
      <c r="B507" s="72" t="s">
        <v>388</v>
      </c>
      <c r="C507" s="50">
        <v>10</v>
      </c>
      <c r="D507" s="72" t="s">
        <v>450</v>
      </c>
      <c r="E507" s="50">
        <v>1</v>
      </c>
      <c r="F507" s="72" t="s">
        <v>450</v>
      </c>
      <c r="G507" s="50">
        <v>10</v>
      </c>
      <c r="H507" s="72"/>
      <c r="I507" s="72"/>
      <c r="K507" s="72" t="s">
        <v>109</v>
      </c>
      <c r="M507" s="72"/>
      <c r="N507" s="72"/>
      <c r="O507" s="72"/>
      <c r="P507" s="72"/>
      <c r="Q507" s="11"/>
    </row>
    <row r="508" spans="1:17" s="50" customFormat="1" x14ac:dyDescent="0.3">
      <c r="A508" s="72" t="s">
        <v>171</v>
      </c>
      <c r="B508" s="72" t="s">
        <v>389</v>
      </c>
      <c r="C508" s="50">
        <v>1</v>
      </c>
      <c r="D508" s="72" t="s">
        <v>2</v>
      </c>
      <c r="E508" s="50">
        <v>1</v>
      </c>
      <c r="F508" s="72" t="s">
        <v>11</v>
      </c>
      <c r="G508" s="50">
        <v>1</v>
      </c>
      <c r="H508" s="72"/>
      <c r="I508" s="72"/>
      <c r="K508" s="72" t="s">
        <v>109</v>
      </c>
      <c r="M508" s="72"/>
      <c r="N508" s="72"/>
      <c r="O508" s="72"/>
      <c r="P508" s="72"/>
      <c r="Q508" s="11"/>
    </row>
    <row r="509" spans="1:17" s="50" customFormat="1" x14ac:dyDescent="0.3">
      <c r="A509" s="72" t="s">
        <v>171</v>
      </c>
      <c r="B509" s="72" t="s">
        <v>389</v>
      </c>
      <c r="C509" s="50">
        <v>2</v>
      </c>
      <c r="D509" s="72" t="s">
        <v>3</v>
      </c>
      <c r="E509" s="50">
        <v>1</v>
      </c>
      <c r="F509" s="72" t="s">
        <v>305</v>
      </c>
      <c r="G509" s="50">
        <v>2</v>
      </c>
      <c r="H509" s="72"/>
      <c r="I509" s="72"/>
      <c r="K509" s="72" t="s">
        <v>109</v>
      </c>
      <c r="M509" s="72"/>
      <c r="N509" s="72"/>
      <c r="O509" s="72"/>
      <c r="P509" s="72"/>
      <c r="Q509" s="11"/>
    </row>
    <row r="510" spans="1:17" s="50" customFormat="1" x14ac:dyDescent="0.3">
      <c r="A510" s="72" t="s">
        <v>171</v>
      </c>
      <c r="B510" s="72" t="s">
        <v>389</v>
      </c>
      <c r="C510" s="50">
        <v>3</v>
      </c>
      <c r="D510" s="72" t="s">
        <v>111</v>
      </c>
      <c r="E510" s="50">
        <v>1</v>
      </c>
      <c r="F510" s="72" t="s">
        <v>12</v>
      </c>
      <c r="G510" s="50">
        <v>3</v>
      </c>
      <c r="H510" s="72" t="s">
        <v>465</v>
      </c>
      <c r="I510" s="72" t="s">
        <v>614</v>
      </c>
      <c r="J510" s="50">
        <v>1</v>
      </c>
      <c r="K510" s="72" t="s">
        <v>109</v>
      </c>
      <c r="M510" s="72" t="s">
        <v>12</v>
      </c>
      <c r="N510" s="72" t="s">
        <v>122</v>
      </c>
      <c r="O510" s="72" t="s">
        <v>790</v>
      </c>
      <c r="P510" s="72" t="s">
        <v>465</v>
      </c>
      <c r="Q510" s="11"/>
    </row>
    <row r="511" spans="1:17" s="50" customFormat="1" x14ac:dyDescent="0.3">
      <c r="A511" s="72" t="s">
        <v>171</v>
      </c>
      <c r="B511" s="72" t="s">
        <v>389</v>
      </c>
      <c r="C511" s="50">
        <v>4</v>
      </c>
      <c r="D511" s="72" t="s">
        <v>309</v>
      </c>
      <c r="E511" s="50">
        <v>1</v>
      </c>
      <c r="F511" s="72" t="s">
        <v>309</v>
      </c>
      <c r="G511" s="50">
        <v>4</v>
      </c>
      <c r="H511" s="72"/>
      <c r="I511" s="72"/>
      <c r="K511" s="72" t="s">
        <v>109</v>
      </c>
      <c r="M511" s="72"/>
      <c r="N511" s="72"/>
      <c r="O511" s="72"/>
      <c r="P511" s="72"/>
      <c r="Q511" s="11"/>
    </row>
    <row r="512" spans="1:17" s="50" customFormat="1" x14ac:dyDescent="0.3">
      <c r="A512" s="72" t="s">
        <v>171</v>
      </c>
      <c r="B512" s="72" t="s">
        <v>389</v>
      </c>
      <c r="C512" s="50">
        <v>5</v>
      </c>
      <c r="D512" s="72" t="s">
        <v>452</v>
      </c>
      <c r="E512" s="50">
        <v>1</v>
      </c>
      <c r="F512" s="72" t="s">
        <v>452</v>
      </c>
      <c r="G512" s="50">
        <v>5</v>
      </c>
      <c r="H512" s="72"/>
      <c r="I512" s="72"/>
      <c r="K512" s="72" t="s">
        <v>109</v>
      </c>
      <c r="M512" s="72"/>
      <c r="N512" s="72"/>
      <c r="O512" s="72"/>
      <c r="P512" s="72"/>
      <c r="Q512" s="11"/>
    </row>
    <row r="513" spans="1:17" s="50" customFormat="1" x14ac:dyDescent="0.3">
      <c r="A513" s="72" t="s">
        <v>171</v>
      </c>
      <c r="B513" s="72" t="s">
        <v>389</v>
      </c>
      <c r="C513" s="50">
        <v>6</v>
      </c>
      <c r="D513" s="72" t="s">
        <v>453</v>
      </c>
      <c r="E513" s="50">
        <v>1</v>
      </c>
      <c r="F513" s="72" t="s">
        <v>453</v>
      </c>
      <c r="G513" s="50">
        <v>6</v>
      </c>
      <c r="H513" s="72"/>
      <c r="I513" s="72"/>
      <c r="K513" s="72" t="s">
        <v>109</v>
      </c>
      <c r="M513" s="72"/>
      <c r="N513" s="72"/>
      <c r="O513" s="72"/>
      <c r="P513" s="72"/>
      <c r="Q513" s="11"/>
    </row>
    <row r="514" spans="1:17" s="50" customFormat="1" x14ac:dyDescent="0.3">
      <c r="A514" s="72" t="s">
        <v>171</v>
      </c>
      <c r="B514" s="72" t="s">
        <v>389</v>
      </c>
      <c r="C514" s="50">
        <v>7</v>
      </c>
      <c r="D514" s="72" t="s">
        <v>454</v>
      </c>
      <c r="E514" s="50">
        <v>1</v>
      </c>
      <c r="F514" s="72" t="s">
        <v>454</v>
      </c>
      <c r="G514" s="50">
        <v>7</v>
      </c>
      <c r="H514" s="72"/>
      <c r="I514" s="72"/>
      <c r="K514" s="72" t="s">
        <v>109</v>
      </c>
      <c r="M514" s="72"/>
      <c r="N514" s="72"/>
      <c r="O514" s="72"/>
      <c r="P514" s="72"/>
      <c r="Q514" s="11"/>
    </row>
    <row r="515" spans="1:17" s="50" customFormat="1" x14ac:dyDescent="0.3">
      <c r="A515" s="72" t="s">
        <v>171</v>
      </c>
      <c r="B515" s="72" t="s">
        <v>389</v>
      </c>
      <c r="C515" s="50">
        <v>8</v>
      </c>
      <c r="D515" s="72" t="s">
        <v>455</v>
      </c>
      <c r="E515" s="50">
        <v>1</v>
      </c>
      <c r="F515" s="72" t="s">
        <v>455</v>
      </c>
      <c r="G515" s="50">
        <v>8</v>
      </c>
      <c r="H515" s="72"/>
      <c r="I515" s="72"/>
      <c r="K515" s="72" t="s">
        <v>109</v>
      </c>
      <c r="M515" s="72"/>
      <c r="N515" s="72"/>
      <c r="O515" s="72"/>
      <c r="P515" s="72"/>
      <c r="Q515" s="11"/>
    </row>
    <row r="516" spans="1:17" s="50" customFormat="1" x14ac:dyDescent="0.3">
      <c r="A516" s="72" t="s">
        <v>171</v>
      </c>
      <c r="B516" s="72" t="s">
        <v>389</v>
      </c>
      <c r="C516" s="50">
        <v>9</v>
      </c>
      <c r="D516" s="72" t="s">
        <v>456</v>
      </c>
      <c r="E516" s="50">
        <v>1</v>
      </c>
      <c r="F516" s="72" t="s">
        <v>456</v>
      </c>
      <c r="G516" s="50">
        <v>9</v>
      </c>
      <c r="H516" s="72"/>
      <c r="I516" s="72"/>
      <c r="K516" s="72" t="s">
        <v>109</v>
      </c>
      <c r="M516" s="72"/>
      <c r="N516" s="72"/>
      <c r="O516" s="72"/>
      <c r="P516" s="72"/>
      <c r="Q516" s="11"/>
    </row>
    <row r="517" spans="1:17" s="50" customFormat="1" x14ac:dyDescent="0.3">
      <c r="A517" s="72" t="s">
        <v>171</v>
      </c>
      <c r="B517" s="72" t="s">
        <v>389</v>
      </c>
      <c r="C517" s="50">
        <v>10</v>
      </c>
      <c r="D517" s="72" t="s">
        <v>450</v>
      </c>
      <c r="E517" s="50">
        <v>1</v>
      </c>
      <c r="F517" s="72" t="s">
        <v>450</v>
      </c>
      <c r="G517" s="50">
        <v>10</v>
      </c>
      <c r="H517" s="72"/>
      <c r="I517" s="72"/>
      <c r="K517" s="72" t="s">
        <v>109</v>
      </c>
      <c r="M517" s="72"/>
      <c r="N517" s="72"/>
      <c r="O517" s="72"/>
      <c r="P517" s="72"/>
      <c r="Q517" s="11"/>
    </row>
    <row r="518" spans="1:17" s="50" customFormat="1" x14ac:dyDescent="0.3">
      <c r="A518" s="72" t="s">
        <v>172</v>
      </c>
      <c r="B518" s="72" t="s">
        <v>390</v>
      </c>
      <c r="C518" s="50">
        <v>1</v>
      </c>
      <c r="D518" s="72" t="s">
        <v>2</v>
      </c>
      <c r="E518" s="50">
        <v>1</v>
      </c>
      <c r="F518" s="72" t="s">
        <v>11</v>
      </c>
      <c r="G518" s="50">
        <v>1</v>
      </c>
      <c r="H518" s="72"/>
      <c r="I518" s="72"/>
      <c r="K518" s="72" t="s">
        <v>109</v>
      </c>
      <c r="M518" s="72"/>
      <c r="N518" s="72"/>
      <c r="O518" s="72"/>
      <c r="P518" s="72"/>
      <c r="Q518" s="11"/>
    </row>
    <row r="519" spans="1:17" s="50" customFormat="1" x14ac:dyDescent="0.3">
      <c r="A519" s="72" t="s">
        <v>172</v>
      </c>
      <c r="B519" s="72" t="s">
        <v>390</v>
      </c>
      <c r="C519" s="50">
        <v>2</v>
      </c>
      <c r="D519" s="72" t="s">
        <v>3</v>
      </c>
      <c r="E519" s="50">
        <v>1</v>
      </c>
      <c r="F519" s="72" t="s">
        <v>305</v>
      </c>
      <c r="G519" s="50">
        <v>2</v>
      </c>
      <c r="H519" s="72"/>
      <c r="I519" s="72"/>
      <c r="K519" s="72" t="s">
        <v>109</v>
      </c>
      <c r="M519" s="72"/>
      <c r="N519" s="72"/>
      <c r="O519" s="72"/>
      <c r="P519" s="72"/>
      <c r="Q519" s="11"/>
    </row>
    <row r="520" spans="1:17" s="50" customFormat="1" x14ac:dyDescent="0.3">
      <c r="A520" s="72" t="s">
        <v>172</v>
      </c>
      <c r="B520" s="72" t="s">
        <v>390</v>
      </c>
      <c r="C520" s="50">
        <v>3</v>
      </c>
      <c r="D520" s="72" t="s">
        <v>111</v>
      </c>
      <c r="E520" s="50">
        <v>1</v>
      </c>
      <c r="F520" s="72" t="s">
        <v>12</v>
      </c>
      <c r="G520" s="50">
        <v>3</v>
      </c>
      <c r="H520" s="72" t="s">
        <v>460</v>
      </c>
      <c r="I520" s="72" t="s">
        <v>615</v>
      </c>
      <c r="J520" s="50">
        <v>1</v>
      </c>
      <c r="K520" s="72" t="s">
        <v>109</v>
      </c>
      <c r="M520" s="72" t="s">
        <v>12</v>
      </c>
      <c r="N520" s="72" t="s">
        <v>122</v>
      </c>
      <c r="O520" s="72" t="s">
        <v>791</v>
      </c>
      <c r="P520" s="72" t="s">
        <v>460</v>
      </c>
      <c r="Q520" s="11"/>
    </row>
    <row r="521" spans="1:17" s="50" customFormat="1" x14ac:dyDescent="0.3">
      <c r="A521" s="72" t="s">
        <v>172</v>
      </c>
      <c r="B521" s="72" t="s">
        <v>390</v>
      </c>
      <c r="C521" s="50">
        <v>4</v>
      </c>
      <c r="D521" s="72" t="s">
        <v>309</v>
      </c>
      <c r="E521" s="50">
        <v>1</v>
      </c>
      <c r="F521" s="72" t="s">
        <v>309</v>
      </c>
      <c r="G521" s="50">
        <v>4</v>
      </c>
      <c r="H521" s="72"/>
      <c r="I521" s="72"/>
      <c r="K521" s="72" t="s">
        <v>109</v>
      </c>
      <c r="M521" s="72"/>
      <c r="N521" s="72"/>
      <c r="O521" s="72"/>
      <c r="P521" s="72"/>
      <c r="Q521" s="11"/>
    </row>
    <row r="522" spans="1:17" s="50" customFormat="1" x14ac:dyDescent="0.3">
      <c r="A522" s="72" t="s">
        <v>172</v>
      </c>
      <c r="B522" s="72" t="s">
        <v>390</v>
      </c>
      <c r="C522" s="50">
        <v>5</v>
      </c>
      <c r="D522" s="72" t="s">
        <v>452</v>
      </c>
      <c r="E522" s="50">
        <v>1</v>
      </c>
      <c r="F522" s="72" t="s">
        <v>452</v>
      </c>
      <c r="G522" s="50">
        <v>5</v>
      </c>
      <c r="H522" s="72"/>
      <c r="I522" s="72"/>
      <c r="K522" s="72" t="s">
        <v>109</v>
      </c>
      <c r="M522" s="72"/>
      <c r="N522" s="72"/>
      <c r="O522" s="72"/>
      <c r="P522" s="72"/>
      <c r="Q522" s="11"/>
    </row>
    <row r="523" spans="1:17" s="50" customFormat="1" x14ac:dyDescent="0.3">
      <c r="A523" s="72" t="s">
        <v>172</v>
      </c>
      <c r="B523" s="72" t="s">
        <v>390</v>
      </c>
      <c r="C523" s="50">
        <v>6</v>
      </c>
      <c r="D523" s="72" t="s">
        <v>453</v>
      </c>
      <c r="E523" s="50">
        <v>1</v>
      </c>
      <c r="F523" s="72" t="s">
        <v>453</v>
      </c>
      <c r="G523" s="50">
        <v>6</v>
      </c>
      <c r="H523" s="72"/>
      <c r="I523" s="72"/>
      <c r="K523" s="72" t="s">
        <v>109</v>
      </c>
      <c r="M523" s="72"/>
      <c r="N523" s="72"/>
      <c r="O523" s="72"/>
      <c r="P523" s="72"/>
      <c r="Q523" s="11"/>
    </row>
    <row r="524" spans="1:17" s="50" customFormat="1" x14ac:dyDescent="0.3">
      <c r="A524" s="72" t="s">
        <v>172</v>
      </c>
      <c r="B524" s="72" t="s">
        <v>390</v>
      </c>
      <c r="C524" s="50">
        <v>7</v>
      </c>
      <c r="D524" s="72" t="s">
        <v>454</v>
      </c>
      <c r="E524" s="50">
        <v>1</v>
      </c>
      <c r="F524" s="72" t="s">
        <v>454</v>
      </c>
      <c r="G524" s="50">
        <v>7</v>
      </c>
      <c r="H524" s="72"/>
      <c r="I524" s="72"/>
      <c r="K524" s="72" t="s">
        <v>109</v>
      </c>
      <c r="M524" s="72"/>
      <c r="N524" s="72"/>
      <c r="O524" s="72"/>
      <c r="P524" s="72"/>
      <c r="Q524" s="11"/>
    </row>
    <row r="525" spans="1:17" s="50" customFormat="1" x14ac:dyDescent="0.3">
      <c r="A525" s="72" t="s">
        <v>172</v>
      </c>
      <c r="B525" s="72" t="s">
        <v>390</v>
      </c>
      <c r="C525" s="50">
        <v>8</v>
      </c>
      <c r="D525" s="72" t="s">
        <v>455</v>
      </c>
      <c r="E525" s="50">
        <v>1</v>
      </c>
      <c r="F525" s="72" t="s">
        <v>455</v>
      </c>
      <c r="G525" s="50">
        <v>8</v>
      </c>
      <c r="H525" s="72"/>
      <c r="I525" s="72"/>
      <c r="K525" s="72" t="s">
        <v>109</v>
      </c>
      <c r="M525" s="72"/>
      <c r="N525" s="72"/>
      <c r="O525" s="72"/>
      <c r="P525" s="72"/>
      <c r="Q525" s="11"/>
    </row>
    <row r="526" spans="1:17" s="50" customFormat="1" x14ac:dyDescent="0.3">
      <c r="A526" s="72" t="s">
        <v>172</v>
      </c>
      <c r="B526" s="72" t="s">
        <v>390</v>
      </c>
      <c r="C526" s="50">
        <v>9</v>
      </c>
      <c r="D526" s="72" t="s">
        <v>456</v>
      </c>
      <c r="E526" s="50">
        <v>1</v>
      </c>
      <c r="F526" s="72" t="s">
        <v>456</v>
      </c>
      <c r="G526" s="50">
        <v>9</v>
      </c>
      <c r="H526" s="72"/>
      <c r="I526" s="72"/>
      <c r="K526" s="72" t="s">
        <v>109</v>
      </c>
      <c r="M526" s="72"/>
      <c r="N526" s="72"/>
      <c r="O526" s="72"/>
      <c r="P526" s="72"/>
      <c r="Q526" s="11"/>
    </row>
    <row r="527" spans="1:17" s="50" customFormat="1" x14ac:dyDescent="0.3">
      <c r="A527" s="72" t="s">
        <v>172</v>
      </c>
      <c r="B527" s="72" t="s">
        <v>390</v>
      </c>
      <c r="C527" s="50">
        <v>10</v>
      </c>
      <c r="D527" s="72" t="s">
        <v>450</v>
      </c>
      <c r="E527" s="50">
        <v>1</v>
      </c>
      <c r="F527" s="72" t="s">
        <v>450</v>
      </c>
      <c r="G527" s="50">
        <v>10</v>
      </c>
      <c r="H527" s="72"/>
      <c r="I527" s="72"/>
      <c r="K527" s="72" t="s">
        <v>109</v>
      </c>
      <c r="M527" s="72"/>
      <c r="N527" s="72"/>
      <c r="O527" s="72"/>
      <c r="P527" s="72"/>
      <c r="Q527" s="11"/>
    </row>
    <row r="528" spans="1:17" s="50" customFormat="1" x14ac:dyDescent="0.3">
      <c r="A528" s="72" t="s">
        <v>173</v>
      </c>
      <c r="B528" s="72" t="s">
        <v>391</v>
      </c>
      <c r="C528" s="50">
        <v>1</v>
      </c>
      <c r="D528" s="72" t="s">
        <v>2</v>
      </c>
      <c r="E528" s="50">
        <v>1</v>
      </c>
      <c r="F528" s="72" t="s">
        <v>11</v>
      </c>
      <c r="G528" s="50">
        <v>1</v>
      </c>
      <c r="H528" s="72"/>
      <c r="I528" s="72"/>
      <c r="K528" s="72" t="s">
        <v>109</v>
      </c>
      <c r="M528" s="72"/>
      <c r="N528" s="72"/>
      <c r="O528" s="72"/>
      <c r="P528" s="72"/>
      <c r="Q528" s="11"/>
    </row>
    <row r="529" spans="1:17" s="50" customFormat="1" x14ac:dyDescent="0.3">
      <c r="A529" s="72" t="s">
        <v>173</v>
      </c>
      <c r="B529" s="72" t="s">
        <v>391</v>
      </c>
      <c r="C529" s="50">
        <v>2</v>
      </c>
      <c r="D529" s="72" t="s">
        <v>3</v>
      </c>
      <c r="E529" s="50">
        <v>1</v>
      </c>
      <c r="F529" s="72" t="s">
        <v>305</v>
      </c>
      <c r="G529" s="50">
        <v>2</v>
      </c>
      <c r="H529" s="72"/>
      <c r="I529" s="72"/>
      <c r="K529" s="72" t="s">
        <v>109</v>
      </c>
      <c r="M529" s="72"/>
      <c r="N529" s="72"/>
      <c r="O529" s="72"/>
      <c r="P529" s="72"/>
      <c r="Q529" s="11"/>
    </row>
    <row r="530" spans="1:17" s="50" customFormat="1" x14ac:dyDescent="0.3">
      <c r="A530" s="72" t="s">
        <v>173</v>
      </c>
      <c r="B530" s="72" t="s">
        <v>391</v>
      </c>
      <c r="C530" s="50">
        <v>3</v>
      </c>
      <c r="D530" s="72" t="s">
        <v>111</v>
      </c>
      <c r="E530" s="50">
        <v>1</v>
      </c>
      <c r="F530" s="72" t="s">
        <v>12</v>
      </c>
      <c r="G530" s="50">
        <v>3</v>
      </c>
      <c r="H530" s="72" t="s">
        <v>461</v>
      </c>
      <c r="I530" s="72" t="s">
        <v>616</v>
      </c>
      <c r="J530" s="50">
        <v>1</v>
      </c>
      <c r="K530" s="72" t="s">
        <v>109</v>
      </c>
      <c r="M530" s="72" t="s">
        <v>12</v>
      </c>
      <c r="N530" s="72" t="s">
        <v>122</v>
      </c>
      <c r="O530" s="72" t="s">
        <v>792</v>
      </c>
      <c r="P530" s="72" t="s">
        <v>461</v>
      </c>
      <c r="Q530" s="11"/>
    </row>
    <row r="531" spans="1:17" s="50" customFormat="1" x14ac:dyDescent="0.3">
      <c r="A531" s="72" t="s">
        <v>173</v>
      </c>
      <c r="B531" s="72" t="s">
        <v>391</v>
      </c>
      <c r="C531" s="50">
        <v>4</v>
      </c>
      <c r="D531" s="72" t="s">
        <v>309</v>
      </c>
      <c r="E531" s="50">
        <v>1</v>
      </c>
      <c r="F531" s="72" t="s">
        <v>309</v>
      </c>
      <c r="G531" s="50">
        <v>4</v>
      </c>
      <c r="H531" s="72"/>
      <c r="I531" s="72"/>
      <c r="K531" s="72" t="s">
        <v>109</v>
      </c>
      <c r="M531" s="72"/>
      <c r="N531" s="72"/>
      <c r="O531" s="72"/>
      <c r="P531" s="72"/>
      <c r="Q531" s="11"/>
    </row>
    <row r="532" spans="1:17" s="50" customFormat="1" x14ac:dyDescent="0.3">
      <c r="A532" s="72" t="s">
        <v>173</v>
      </c>
      <c r="B532" s="72" t="s">
        <v>391</v>
      </c>
      <c r="C532" s="50">
        <v>5</v>
      </c>
      <c r="D532" s="72" t="s">
        <v>452</v>
      </c>
      <c r="E532" s="50">
        <v>1</v>
      </c>
      <c r="F532" s="72" t="s">
        <v>452</v>
      </c>
      <c r="G532" s="50">
        <v>5</v>
      </c>
      <c r="H532" s="72"/>
      <c r="I532" s="72"/>
      <c r="K532" s="72" t="s">
        <v>109</v>
      </c>
      <c r="M532" s="72"/>
      <c r="N532" s="72"/>
      <c r="O532" s="72"/>
      <c r="P532" s="72"/>
      <c r="Q532" s="11"/>
    </row>
    <row r="533" spans="1:17" s="50" customFormat="1" x14ac:dyDescent="0.3">
      <c r="A533" s="72" t="s">
        <v>173</v>
      </c>
      <c r="B533" s="72" t="s">
        <v>391</v>
      </c>
      <c r="C533" s="50">
        <v>6</v>
      </c>
      <c r="D533" s="72" t="s">
        <v>453</v>
      </c>
      <c r="E533" s="50">
        <v>1</v>
      </c>
      <c r="F533" s="72" t="s">
        <v>453</v>
      </c>
      <c r="G533" s="50">
        <v>6</v>
      </c>
      <c r="H533" s="72"/>
      <c r="I533" s="72"/>
      <c r="K533" s="72" t="s">
        <v>109</v>
      </c>
      <c r="M533" s="72"/>
      <c r="N533" s="72"/>
      <c r="O533" s="72"/>
      <c r="P533" s="72"/>
      <c r="Q533" s="11"/>
    </row>
    <row r="534" spans="1:17" s="50" customFormat="1" x14ac:dyDescent="0.3">
      <c r="A534" s="72" t="s">
        <v>173</v>
      </c>
      <c r="B534" s="72" t="s">
        <v>391</v>
      </c>
      <c r="C534" s="50">
        <v>7</v>
      </c>
      <c r="D534" s="72" t="s">
        <v>454</v>
      </c>
      <c r="E534" s="50">
        <v>1</v>
      </c>
      <c r="F534" s="72" t="s">
        <v>454</v>
      </c>
      <c r="G534" s="50">
        <v>7</v>
      </c>
      <c r="H534" s="72"/>
      <c r="I534" s="72"/>
      <c r="K534" s="72" t="s">
        <v>109</v>
      </c>
      <c r="M534" s="72"/>
      <c r="N534" s="72"/>
      <c r="O534" s="72"/>
      <c r="P534" s="72"/>
      <c r="Q534" s="11"/>
    </row>
    <row r="535" spans="1:17" s="50" customFormat="1" x14ac:dyDescent="0.3">
      <c r="A535" s="72" t="s">
        <v>173</v>
      </c>
      <c r="B535" s="72" t="s">
        <v>391</v>
      </c>
      <c r="C535" s="50">
        <v>8</v>
      </c>
      <c r="D535" s="72" t="s">
        <v>455</v>
      </c>
      <c r="E535" s="50">
        <v>1</v>
      </c>
      <c r="F535" s="72" t="s">
        <v>455</v>
      </c>
      <c r="G535" s="50">
        <v>8</v>
      </c>
      <c r="H535" s="72"/>
      <c r="I535" s="72"/>
      <c r="K535" s="72" t="s">
        <v>109</v>
      </c>
      <c r="M535" s="72"/>
      <c r="N535" s="72"/>
      <c r="O535" s="72"/>
      <c r="P535" s="72"/>
      <c r="Q535" s="11"/>
    </row>
    <row r="536" spans="1:17" s="50" customFormat="1" x14ac:dyDescent="0.3">
      <c r="A536" s="72" t="s">
        <v>173</v>
      </c>
      <c r="B536" s="72" t="s">
        <v>391</v>
      </c>
      <c r="C536" s="50">
        <v>9</v>
      </c>
      <c r="D536" s="72" t="s">
        <v>456</v>
      </c>
      <c r="E536" s="50">
        <v>1</v>
      </c>
      <c r="F536" s="72" t="s">
        <v>456</v>
      </c>
      <c r="G536" s="50">
        <v>9</v>
      </c>
      <c r="H536" s="72"/>
      <c r="I536" s="72"/>
      <c r="K536" s="72" t="s">
        <v>109</v>
      </c>
      <c r="M536" s="72"/>
      <c r="N536" s="72"/>
      <c r="O536" s="72"/>
      <c r="P536" s="72"/>
      <c r="Q536" s="11"/>
    </row>
    <row r="537" spans="1:17" s="50" customFormat="1" x14ac:dyDescent="0.3">
      <c r="A537" s="72" t="s">
        <v>173</v>
      </c>
      <c r="B537" s="72" t="s">
        <v>391</v>
      </c>
      <c r="C537" s="50">
        <v>10</v>
      </c>
      <c r="D537" s="72" t="s">
        <v>450</v>
      </c>
      <c r="E537" s="50">
        <v>1</v>
      </c>
      <c r="F537" s="72" t="s">
        <v>450</v>
      </c>
      <c r="G537" s="50">
        <v>10</v>
      </c>
      <c r="H537" s="72"/>
      <c r="I537" s="72"/>
      <c r="K537" s="72" t="s">
        <v>109</v>
      </c>
      <c r="M537" s="72"/>
      <c r="N537" s="72"/>
      <c r="O537" s="72"/>
      <c r="P537" s="72"/>
      <c r="Q537" s="11"/>
    </row>
    <row r="538" spans="1:17" s="50" customFormat="1" x14ac:dyDescent="0.3">
      <c r="A538" s="72" t="s">
        <v>174</v>
      </c>
      <c r="B538" s="72" t="s">
        <v>392</v>
      </c>
      <c r="C538" s="50">
        <v>1</v>
      </c>
      <c r="D538" s="72" t="s">
        <v>2</v>
      </c>
      <c r="E538" s="50">
        <v>1</v>
      </c>
      <c r="F538" s="72" t="s">
        <v>11</v>
      </c>
      <c r="G538" s="50">
        <v>1</v>
      </c>
      <c r="H538" s="72"/>
      <c r="I538" s="72"/>
      <c r="K538" s="72" t="s">
        <v>109</v>
      </c>
      <c r="M538" s="72"/>
      <c r="N538" s="72"/>
      <c r="O538" s="72"/>
      <c r="P538" s="72"/>
      <c r="Q538" s="11"/>
    </row>
    <row r="539" spans="1:17" s="50" customFormat="1" x14ac:dyDescent="0.3">
      <c r="A539" s="72" t="s">
        <v>174</v>
      </c>
      <c r="B539" s="72" t="s">
        <v>392</v>
      </c>
      <c r="C539" s="50">
        <v>2</v>
      </c>
      <c r="D539" s="72" t="s">
        <v>3</v>
      </c>
      <c r="E539" s="50">
        <v>1</v>
      </c>
      <c r="F539" s="72" t="s">
        <v>305</v>
      </c>
      <c r="G539" s="50">
        <v>2</v>
      </c>
      <c r="H539" s="72"/>
      <c r="I539" s="72"/>
      <c r="K539" s="72" t="s">
        <v>109</v>
      </c>
      <c r="M539" s="72"/>
      <c r="N539" s="72"/>
      <c r="O539" s="72"/>
      <c r="P539" s="72"/>
      <c r="Q539" s="11"/>
    </row>
    <row r="540" spans="1:17" s="50" customFormat="1" x14ac:dyDescent="0.3">
      <c r="A540" s="72" t="s">
        <v>174</v>
      </c>
      <c r="B540" s="72" t="s">
        <v>392</v>
      </c>
      <c r="C540" s="50">
        <v>3</v>
      </c>
      <c r="D540" s="72" t="s">
        <v>111</v>
      </c>
      <c r="E540" s="50">
        <v>1</v>
      </c>
      <c r="F540" s="72" t="s">
        <v>12</v>
      </c>
      <c r="G540" s="50">
        <v>3</v>
      </c>
      <c r="H540" s="72" t="s">
        <v>462</v>
      </c>
      <c r="I540" s="72" t="s">
        <v>617</v>
      </c>
      <c r="J540" s="50">
        <v>1</v>
      </c>
      <c r="K540" s="72" t="s">
        <v>109</v>
      </c>
      <c r="M540" s="72" t="s">
        <v>12</v>
      </c>
      <c r="N540" s="72" t="s">
        <v>122</v>
      </c>
      <c r="O540" s="72" t="s">
        <v>793</v>
      </c>
      <c r="P540" s="72" t="s">
        <v>462</v>
      </c>
      <c r="Q540" s="11"/>
    </row>
    <row r="541" spans="1:17" s="50" customFormat="1" x14ac:dyDescent="0.3">
      <c r="A541" s="72" t="s">
        <v>174</v>
      </c>
      <c r="B541" s="72" t="s">
        <v>392</v>
      </c>
      <c r="C541" s="50">
        <v>4</v>
      </c>
      <c r="D541" s="72" t="s">
        <v>309</v>
      </c>
      <c r="E541" s="50">
        <v>1</v>
      </c>
      <c r="F541" s="72" t="s">
        <v>309</v>
      </c>
      <c r="G541" s="50">
        <v>4</v>
      </c>
      <c r="H541" s="72"/>
      <c r="I541" s="72"/>
      <c r="K541" s="72" t="s">
        <v>109</v>
      </c>
      <c r="M541" s="72"/>
      <c r="N541" s="72"/>
      <c r="O541" s="72"/>
      <c r="P541" s="72"/>
      <c r="Q541" s="11"/>
    </row>
    <row r="542" spans="1:17" s="50" customFormat="1" x14ac:dyDescent="0.3">
      <c r="A542" s="72" t="s">
        <v>174</v>
      </c>
      <c r="B542" s="72" t="s">
        <v>392</v>
      </c>
      <c r="C542" s="50">
        <v>5</v>
      </c>
      <c r="D542" s="72" t="s">
        <v>452</v>
      </c>
      <c r="E542" s="50">
        <v>1</v>
      </c>
      <c r="F542" s="72" t="s">
        <v>452</v>
      </c>
      <c r="G542" s="50">
        <v>5</v>
      </c>
      <c r="H542" s="72"/>
      <c r="I542" s="72"/>
      <c r="K542" s="72" t="s">
        <v>109</v>
      </c>
      <c r="M542" s="72"/>
      <c r="N542" s="72"/>
      <c r="O542" s="72"/>
      <c r="P542" s="72"/>
      <c r="Q542" s="11"/>
    </row>
    <row r="543" spans="1:17" s="50" customFormat="1" x14ac:dyDescent="0.3">
      <c r="A543" s="72" t="s">
        <v>174</v>
      </c>
      <c r="B543" s="72" t="s">
        <v>392</v>
      </c>
      <c r="C543" s="50">
        <v>6</v>
      </c>
      <c r="D543" s="72" t="s">
        <v>453</v>
      </c>
      <c r="E543" s="50">
        <v>1</v>
      </c>
      <c r="F543" s="72" t="s">
        <v>453</v>
      </c>
      <c r="G543" s="50">
        <v>6</v>
      </c>
      <c r="H543" s="72"/>
      <c r="I543" s="72"/>
      <c r="K543" s="72" t="s">
        <v>109</v>
      </c>
      <c r="M543" s="72"/>
      <c r="N543" s="72"/>
      <c r="O543" s="72"/>
      <c r="P543" s="72"/>
      <c r="Q543" s="11"/>
    </row>
    <row r="544" spans="1:17" s="50" customFormat="1" x14ac:dyDescent="0.3">
      <c r="A544" s="72" t="s">
        <v>174</v>
      </c>
      <c r="B544" s="72" t="s">
        <v>392</v>
      </c>
      <c r="C544" s="50">
        <v>7</v>
      </c>
      <c r="D544" s="72" t="s">
        <v>454</v>
      </c>
      <c r="E544" s="50">
        <v>1</v>
      </c>
      <c r="F544" s="72" t="s">
        <v>454</v>
      </c>
      <c r="G544" s="50">
        <v>7</v>
      </c>
      <c r="H544" s="72"/>
      <c r="I544" s="72"/>
      <c r="K544" s="72" t="s">
        <v>109</v>
      </c>
      <c r="M544" s="72"/>
      <c r="N544" s="72"/>
      <c r="O544" s="72"/>
      <c r="P544" s="72"/>
      <c r="Q544" s="11"/>
    </row>
    <row r="545" spans="1:17" s="50" customFormat="1" x14ac:dyDescent="0.3">
      <c r="A545" s="72" t="s">
        <v>174</v>
      </c>
      <c r="B545" s="72" t="s">
        <v>392</v>
      </c>
      <c r="C545" s="50">
        <v>8</v>
      </c>
      <c r="D545" s="72" t="s">
        <v>455</v>
      </c>
      <c r="E545" s="50">
        <v>1</v>
      </c>
      <c r="F545" s="72" t="s">
        <v>455</v>
      </c>
      <c r="G545" s="50">
        <v>8</v>
      </c>
      <c r="H545" s="72"/>
      <c r="I545" s="72"/>
      <c r="K545" s="72" t="s">
        <v>109</v>
      </c>
      <c r="M545" s="72"/>
      <c r="N545" s="72"/>
      <c r="O545" s="72"/>
      <c r="P545" s="72"/>
      <c r="Q545" s="11"/>
    </row>
    <row r="546" spans="1:17" s="50" customFormat="1" x14ac:dyDescent="0.3">
      <c r="A546" s="72" t="s">
        <v>174</v>
      </c>
      <c r="B546" s="72" t="s">
        <v>392</v>
      </c>
      <c r="C546" s="50">
        <v>9</v>
      </c>
      <c r="D546" s="72" t="s">
        <v>456</v>
      </c>
      <c r="E546" s="50">
        <v>1</v>
      </c>
      <c r="F546" s="72" t="s">
        <v>456</v>
      </c>
      <c r="G546" s="50">
        <v>9</v>
      </c>
      <c r="H546" s="72"/>
      <c r="I546" s="72"/>
      <c r="K546" s="72" t="s">
        <v>109</v>
      </c>
      <c r="M546" s="72"/>
      <c r="N546" s="72"/>
      <c r="O546" s="72"/>
      <c r="P546" s="72"/>
      <c r="Q546" s="11"/>
    </row>
    <row r="547" spans="1:17" s="50" customFormat="1" x14ac:dyDescent="0.3">
      <c r="A547" s="72" t="s">
        <v>174</v>
      </c>
      <c r="B547" s="72" t="s">
        <v>392</v>
      </c>
      <c r="C547" s="50">
        <v>10</v>
      </c>
      <c r="D547" s="72" t="s">
        <v>450</v>
      </c>
      <c r="E547" s="50">
        <v>1</v>
      </c>
      <c r="F547" s="72" t="s">
        <v>450</v>
      </c>
      <c r="G547" s="50">
        <v>10</v>
      </c>
      <c r="H547" s="72"/>
      <c r="I547" s="72"/>
      <c r="K547" s="72" t="s">
        <v>109</v>
      </c>
      <c r="M547" s="72"/>
      <c r="N547" s="72"/>
      <c r="O547" s="72"/>
      <c r="P547" s="72"/>
      <c r="Q547" s="11"/>
    </row>
    <row r="548" spans="1:17" s="50" customFormat="1" x14ac:dyDescent="0.3">
      <c r="A548" s="72" t="s">
        <v>175</v>
      </c>
      <c r="B548" s="72" t="s">
        <v>393</v>
      </c>
      <c r="C548" s="50">
        <v>1</v>
      </c>
      <c r="D548" s="72" t="s">
        <v>2</v>
      </c>
      <c r="E548" s="50">
        <v>1</v>
      </c>
      <c r="F548" s="72" t="s">
        <v>11</v>
      </c>
      <c r="G548" s="50">
        <v>1</v>
      </c>
      <c r="H548" s="72"/>
      <c r="I548" s="72"/>
      <c r="K548" s="72" t="s">
        <v>109</v>
      </c>
      <c r="M548" s="72"/>
      <c r="N548" s="72"/>
      <c r="O548" s="72"/>
      <c r="P548" s="72"/>
      <c r="Q548" s="11"/>
    </row>
    <row r="549" spans="1:17" s="50" customFormat="1" x14ac:dyDescent="0.3">
      <c r="A549" s="72" t="s">
        <v>175</v>
      </c>
      <c r="B549" s="72" t="s">
        <v>393</v>
      </c>
      <c r="C549" s="50">
        <v>2</v>
      </c>
      <c r="D549" s="72" t="s">
        <v>3</v>
      </c>
      <c r="E549" s="50">
        <v>1</v>
      </c>
      <c r="F549" s="72" t="s">
        <v>305</v>
      </c>
      <c r="G549" s="50">
        <v>2</v>
      </c>
      <c r="H549" s="72"/>
      <c r="I549" s="72"/>
      <c r="K549" s="72" t="s">
        <v>109</v>
      </c>
      <c r="M549" s="72"/>
      <c r="N549" s="72"/>
      <c r="O549" s="72"/>
      <c r="P549" s="72"/>
      <c r="Q549" s="11"/>
    </row>
    <row r="550" spans="1:17" s="50" customFormat="1" x14ac:dyDescent="0.3">
      <c r="A550" s="72" t="s">
        <v>175</v>
      </c>
      <c r="B550" s="72" t="s">
        <v>393</v>
      </c>
      <c r="C550" s="50">
        <v>3</v>
      </c>
      <c r="D550" s="72" t="s">
        <v>111</v>
      </c>
      <c r="E550" s="50">
        <v>1</v>
      </c>
      <c r="F550" s="72" t="s">
        <v>12</v>
      </c>
      <c r="G550" s="50">
        <v>3</v>
      </c>
      <c r="H550" s="72" t="s">
        <v>463</v>
      </c>
      <c r="I550" s="72" t="s">
        <v>618</v>
      </c>
      <c r="J550" s="50">
        <v>1</v>
      </c>
      <c r="K550" s="72" t="s">
        <v>109</v>
      </c>
      <c r="M550" s="72" t="s">
        <v>12</v>
      </c>
      <c r="N550" s="72" t="s">
        <v>122</v>
      </c>
      <c r="O550" s="72" t="s">
        <v>794</v>
      </c>
      <c r="P550" s="72" t="s">
        <v>463</v>
      </c>
      <c r="Q550" s="11"/>
    </row>
    <row r="551" spans="1:17" s="50" customFormat="1" x14ac:dyDescent="0.3">
      <c r="A551" s="72" t="s">
        <v>175</v>
      </c>
      <c r="B551" s="72" t="s">
        <v>393</v>
      </c>
      <c r="C551" s="50">
        <v>4</v>
      </c>
      <c r="D551" s="72" t="s">
        <v>309</v>
      </c>
      <c r="E551" s="50">
        <v>1</v>
      </c>
      <c r="F551" s="72" t="s">
        <v>309</v>
      </c>
      <c r="G551" s="50">
        <v>4</v>
      </c>
      <c r="H551" s="72"/>
      <c r="I551" s="72"/>
      <c r="K551" s="72" t="s">
        <v>109</v>
      </c>
      <c r="M551" s="72"/>
      <c r="N551" s="72"/>
      <c r="O551" s="72"/>
      <c r="P551" s="72"/>
      <c r="Q551" s="11"/>
    </row>
    <row r="552" spans="1:17" s="50" customFormat="1" x14ac:dyDescent="0.3">
      <c r="A552" s="72" t="s">
        <v>175</v>
      </c>
      <c r="B552" s="72" t="s">
        <v>393</v>
      </c>
      <c r="C552" s="50">
        <v>5</v>
      </c>
      <c r="D552" s="72" t="s">
        <v>452</v>
      </c>
      <c r="E552" s="50">
        <v>1</v>
      </c>
      <c r="F552" s="72" t="s">
        <v>452</v>
      </c>
      <c r="G552" s="50">
        <v>5</v>
      </c>
      <c r="H552" s="72"/>
      <c r="I552" s="72"/>
      <c r="K552" s="72" t="s">
        <v>109</v>
      </c>
      <c r="M552" s="72"/>
      <c r="N552" s="72"/>
      <c r="O552" s="72"/>
      <c r="P552" s="72"/>
      <c r="Q552" s="11"/>
    </row>
    <row r="553" spans="1:17" s="50" customFormat="1" x14ac:dyDescent="0.3">
      <c r="A553" s="72" t="s">
        <v>175</v>
      </c>
      <c r="B553" s="72" t="s">
        <v>393</v>
      </c>
      <c r="C553" s="50">
        <v>6</v>
      </c>
      <c r="D553" s="72" t="s">
        <v>453</v>
      </c>
      <c r="E553" s="50">
        <v>1</v>
      </c>
      <c r="F553" s="72" t="s">
        <v>453</v>
      </c>
      <c r="G553" s="50">
        <v>6</v>
      </c>
      <c r="H553" s="72"/>
      <c r="I553" s="72"/>
      <c r="K553" s="72" t="s">
        <v>109</v>
      </c>
      <c r="M553" s="72"/>
      <c r="N553" s="72"/>
      <c r="O553" s="72"/>
      <c r="P553" s="72"/>
      <c r="Q553" s="11"/>
    </row>
    <row r="554" spans="1:17" s="50" customFormat="1" x14ac:dyDescent="0.3">
      <c r="A554" s="72" t="s">
        <v>175</v>
      </c>
      <c r="B554" s="72" t="s">
        <v>393</v>
      </c>
      <c r="C554" s="50">
        <v>7</v>
      </c>
      <c r="D554" s="72" t="s">
        <v>454</v>
      </c>
      <c r="E554" s="50">
        <v>1</v>
      </c>
      <c r="F554" s="72" t="s">
        <v>454</v>
      </c>
      <c r="G554" s="50">
        <v>7</v>
      </c>
      <c r="H554" s="72"/>
      <c r="I554" s="72"/>
      <c r="K554" s="72" t="s">
        <v>109</v>
      </c>
      <c r="M554" s="72"/>
      <c r="N554" s="72"/>
      <c r="O554" s="72"/>
      <c r="P554" s="72"/>
      <c r="Q554" s="11"/>
    </row>
    <row r="555" spans="1:17" s="50" customFormat="1" x14ac:dyDescent="0.3">
      <c r="A555" s="72" t="s">
        <v>175</v>
      </c>
      <c r="B555" s="72" t="s">
        <v>393</v>
      </c>
      <c r="C555" s="50">
        <v>8</v>
      </c>
      <c r="D555" s="72" t="s">
        <v>455</v>
      </c>
      <c r="E555" s="50">
        <v>1</v>
      </c>
      <c r="F555" s="72" t="s">
        <v>455</v>
      </c>
      <c r="G555" s="50">
        <v>8</v>
      </c>
      <c r="H555" s="72"/>
      <c r="I555" s="72"/>
      <c r="K555" s="72" t="s">
        <v>109</v>
      </c>
      <c r="M555" s="72"/>
      <c r="N555" s="72"/>
      <c r="O555" s="72"/>
      <c r="P555" s="72"/>
      <c r="Q555" s="11"/>
    </row>
    <row r="556" spans="1:17" s="50" customFormat="1" x14ac:dyDescent="0.3">
      <c r="A556" s="72" t="s">
        <v>175</v>
      </c>
      <c r="B556" s="72" t="s">
        <v>393</v>
      </c>
      <c r="C556" s="50">
        <v>9</v>
      </c>
      <c r="D556" s="72" t="s">
        <v>456</v>
      </c>
      <c r="E556" s="50">
        <v>1</v>
      </c>
      <c r="F556" s="72" t="s">
        <v>456</v>
      </c>
      <c r="G556" s="50">
        <v>9</v>
      </c>
      <c r="H556" s="72"/>
      <c r="I556" s="72"/>
      <c r="K556" s="72" t="s">
        <v>109</v>
      </c>
      <c r="M556" s="72"/>
      <c r="N556" s="72"/>
      <c r="O556" s="72"/>
      <c r="P556" s="72"/>
      <c r="Q556" s="11"/>
    </row>
    <row r="557" spans="1:17" s="50" customFormat="1" x14ac:dyDescent="0.3">
      <c r="A557" s="72" t="s">
        <v>175</v>
      </c>
      <c r="B557" s="72" t="s">
        <v>393</v>
      </c>
      <c r="C557" s="50">
        <v>10</v>
      </c>
      <c r="D557" s="72" t="s">
        <v>450</v>
      </c>
      <c r="E557" s="50">
        <v>1</v>
      </c>
      <c r="F557" s="72" t="s">
        <v>450</v>
      </c>
      <c r="G557" s="50">
        <v>10</v>
      </c>
      <c r="H557" s="72"/>
      <c r="I557" s="72"/>
      <c r="K557" s="72" t="s">
        <v>109</v>
      </c>
      <c r="M557" s="72"/>
      <c r="N557" s="72"/>
      <c r="O557" s="72"/>
      <c r="P557" s="72"/>
      <c r="Q557" s="11"/>
    </row>
    <row r="558" spans="1:17" s="50" customFormat="1" x14ac:dyDescent="0.3">
      <c r="A558" s="72" t="s">
        <v>176</v>
      </c>
      <c r="B558" s="72" t="s">
        <v>394</v>
      </c>
      <c r="C558" s="50">
        <v>1</v>
      </c>
      <c r="D558" s="72" t="s">
        <v>2</v>
      </c>
      <c r="E558" s="50">
        <v>1</v>
      </c>
      <c r="F558" s="72" t="s">
        <v>11</v>
      </c>
      <c r="G558" s="50">
        <v>1</v>
      </c>
      <c r="H558" s="72"/>
      <c r="I558" s="72"/>
      <c r="K558" s="72" t="s">
        <v>109</v>
      </c>
      <c r="M558" s="72"/>
      <c r="N558" s="72"/>
      <c r="O558" s="72"/>
      <c r="P558" s="72"/>
      <c r="Q558" s="11"/>
    </row>
    <row r="559" spans="1:17" s="50" customFormat="1" x14ac:dyDescent="0.3">
      <c r="A559" s="72" t="s">
        <v>176</v>
      </c>
      <c r="B559" s="72" t="s">
        <v>394</v>
      </c>
      <c r="C559" s="50">
        <v>2</v>
      </c>
      <c r="D559" s="72" t="s">
        <v>3</v>
      </c>
      <c r="E559" s="50">
        <v>1</v>
      </c>
      <c r="F559" s="72" t="s">
        <v>305</v>
      </c>
      <c r="G559" s="50">
        <v>2</v>
      </c>
      <c r="H559" s="72"/>
      <c r="I559" s="72"/>
      <c r="K559" s="72" t="s">
        <v>109</v>
      </c>
      <c r="M559" s="72"/>
      <c r="N559" s="72"/>
      <c r="O559" s="72"/>
      <c r="P559" s="72"/>
      <c r="Q559" s="11"/>
    </row>
    <row r="560" spans="1:17" s="50" customFormat="1" x14ac:dyDescent="0.3">
      <c r="A560" s="72" t="s">
        <v>176</v>
      </c>
      <c r="B560" s="72" t="s">
        <v>394</v>
      </c>
      <c r="C560" s="50">
        <v>3</v>
      </c>
      <c r="D560" s="72" t="s">
        <v>111</v>
      </c>
      <c r="E560" s="50">
        <v>1</v>
      </c>
      <c r="F560" s="72" t="s">
        <v>12</v>
      </c>
      <c r="G560" s="50">
        <v>3</v>
      </c>
      <c r="H560" s="72" t="s">
        <v>466</v>
      </c>
      <c r="I560" s="72" t="s">
        <v>619</v>
      </c>
      <c r="J560" s="50">
        <v>1</v>
      </c>
      <c r="K560" s="72" t="s">
        <v>109</v>
      </c>
      <c r="M560" s="72" t="s">
        <v>12</v>
      </c>
      <c r="N560" s="72" t="s">
        <v>122</v>
      </c>
      <c r="O560" s="72" t="s">
        <v>795</v>
      </c>
      <c r="P560" s="72" t="s">
        <v>466</v>
      </c>
      <c r="Q560" s="11"/>
    </row>
    <row r="561" spans="1:17" s="50" customFormat="1" x14ac:dyDescent="0.3">
      <c r="A561" s="72" t="s">
        <v>176</v>
      </c>
      <c r="B561" s="72" t="s">
        <v>394</v>
      </c>
      <c r="C561" s="50">
        <v>4</v>
      </c>
      <c r="D561" s="72" t="s">
        <v>309</v>
      </c>
      <c r="E561" s="50">
        <v>1</v>
      </c>
      <c r="F561" s="72" t="s">
        <v>309</v>
      </c>
      <c r="G561" s="50">
        <v>4</v>
      </c>
      <c r="H561" s="72"/>
      <c r="I561" s="72"/>
      <c r="K561" s="72" t="s">
        <v>109</v>
      </c>
      <c r="M561" s="72"/>
      <c r="N561" s="72"/>
      <c r="O561" s="72"/>
      <c r="P561" s="72"/>
      <c r="Q561" s="11"/>
    </row>
    <row r="562" spans="1:17" s="50" customFormat="1" x14ac:dyDescent="0.3">
      <c r="A562" s="72" t="s">
        <v>176</v>
      </c>
      <c r="B562" s="72" t="s">
        <v>394</v>
      </c>
      <c r="C562" s="50">
        <v>5</v>
      </c>
      <c r="D562" s="72" t="s">
        <v>452</v>
      </c>
      <c r="E562" s="50">
        <v>1</v>
      </c>
      <c r="F562" s="72" t="s">
        <v>452</v>
      </c>
      <c r="G562" s="50">
        <v>5</v>
      </c>
      <c r="H562" s="72"/>
      <c r="I562" s="72"/>
      <c r="K562" s="72" t="s">
        <v>109</v>
      </c>
      <c r="M562" s="72"/>
      <c r="N562" s="72"/>
      <c r="O562" s="72"/>
      <c r="P562" s="72"/>
      <c r="Q562" s="11"/>
    </row>
    <row r="563" spans="1:17" s="50" customFormat="1" x14ac:dyDescent="0.3">
      <c r="A563" s="72" t="s">
        <v>176</v>
      </c>
      <c r="B563" s="72" t="s">
        <v>394</v>
      </c>
      <c r="C563" s="50">
        <v>6</v>
      </c>
      <c r="D563" s="72" t="s">
        <v>453</v>
      </c>
      <c r="E563" s="50">
        <v>1</v>
      </c>
      <c r="F563" s="72" t="s">
        <v>453</v>
      </c>
      <c r="G563" s="50">
        <v>6</v>
      </c>
      <c r="H563" s="72"/>
      <c r="I563" s="72"/>
      <c r="K563" s="72" t="s">
        <v>109</v>
      </c>
      <c r="M563" s="72"/>
      <c r="N563" s="72"/>
      <c r="O563" s="72"/>
      <c r="P563" s="72"/>
      <c r="Q563" s="11"/>
    </row>
    <row r="564" spans="1:17" s="50" customFormat="1" x14ac:dyDescent="0.3">
      <c r="A564" s="72" t="s">
        <v>176</v>
      </c>
      <c r="B564" s="72" t="s">
        <v>394</v>
      </c>
      <c r="C564" s="50">
        <v>7</v>
      </c>
      <c r="D564" s="72" t="s">
        <v>454</v>
      </c>
      <c r="E564" s="50">
        <v>1</v>
      </c>
      <c r="F564" s="72" t="s">
        <v>454</v>
      </c>
      <c r="G564" s="50">
        <v>7</v>
      </c>
      <c r="H564" s="72"/>
      <c r="I564" s="72"/>
      <c r="K564" s="72" t="s">
        <v>109</v>
      </c>
      <c r="M564" s="72"/>
      <c r="N564" s="72"/>
      <c r="O564" s="72"/>
      <c r="P564" s="72"/>
      <c r="Q564" s="11"/>
    </row>
    <row r="565" spans="1:17" s="50" customFormat="1" x14ac:dyDescent="0.3">
      <c r="A565" s="72" t="s">
        <v>176</v>
      </c>
      <c r="B565" s="72" t="s">
        <v>394</v>
      </c>
      <c r="C565" s="50">
        <v>8</v>
      </c>
      <c r="D565" s="72" t="s">
        <v>455</v>
      </c>
      <c r="E565" s="50">
        <v>1</v>
      </c>
      <c r="F565" s="72" t="s">
        <v>455</v>
      </c>
      <c r="G565" s="50">
        <v>8</v>
      </c>
      <c r="H565" s="72"/>
      <c r="I565" s="72"/>
      <c r="K565" s="72" t="s">
        <v>109</v>
      </c>
      <c r="M565" s="72"/>
      <c r="N565" s="72"/>
      <c r="O565" s="72"/>
      <c r="P565" s="72"/>
      <c r="Q565" s="11"/>
    </row>
    <row r="566" spans="1:17" s="50" customFormat="1" x14ac:dyDescent="0.3">
      <c r="A566" s="72" t="s">
        <v>176</v>
      </c>
      <c r="B566" s="72" t="s">
        <v>394</v>
      </c>
      <c r="C566" s="50">
        <v>9</v>
      </c>
      <c r="D566" s="72" t="s">
        <v>456</v>
      </c>
      <c r="E566" s="50">
        <v>1</v>
      </c>
      <c r="F566" s="72" t="s">
        <v>456</v>
      </c>
      <c r="G566" s="50">
        <v>9</v>
      </c>
      <c r="H566" s="72"/>
      <c r="I566" s="72"/>
      <c r="K566" s="72" t="s">
        <v>109</v>
      </c>
      <c r="M566" s="72"/>
      <c r="N566" s="72"/>
      <c r="O566" s="72"/>
      <c r="P566" s="72"/>
      <c r="Q566" s="11"/>
    </row>
    <row r="567" spans="1:17" s="50" customFormat="1" x14ac:dyDescent="0.3">
      <c r="A567" s="72" t="s">
        <v>176</v>
      </c>
      <c r="B567" s="72" t="s">
        <v>394</v>
      </c>
      <c r="C567" s="50">
        <v>10</v>
      </c>
      <c r="D567" s="72" t="s">
        <v>450</v>
      </c>
      <c r="E567" s="50">
        <v>1</v>
      </c>
      <c r="F567" s="72" t="s">
        <v>450</v>
      </c>
      <c r="G567" s="50">
        <v>10</v>
      </c>
      <c r="H567" s="72"/>
      <c r="I567" s="72"/>
      <c r="K567" s="72" t="s">
        <v>109</v>
      </c>
      <c r="M567" s="72"/>
      <c r="N567" s="72"/>
      <c r="O567" s="72"/>
      <c r="P567" s="72"/>
      <c r="Q567" s="11"/>
    </row>
    <row r="568" spans="1:17" s="50" customFormat="1" x14ac:dyDescent="0.3">
      <c r="A568" s="72" t="s">
        <v>177</v>
      </c>
      <c r="B568" s="72" t="s">
        <v>395</v>
      </c>
      <c r="C568" s="50">
        <v>1</v>
      </c>
      <c r="D568" s="72" t="s">
        <v>2</v>
      </c>
      <c r="E568" s="50">
        <v>1</v>
      </c>
      <c r="F568" s="72" t="s">
        <v>11</v>
      </c>
      <c r="G568" s="50">
        <v>1</v>
      </c>
      <c r="H568" s="72"/>
      <c r="I568" s="72"/>
      <c r="K568" s="72" t="s">
        <v>109</v>
      </c>
      <c r="M568" s="72"/>
      <c r="N568" s="72"/>
      <c r="O568" s="72"/>
      <c r="P568" s="72"/>
      <c r="Q568" s="11"/>
    </row>
    <row r="569" spans="1:17" s="50" customFormat="1" x14ac:dyDescent="0.3">
      <c r="A569" s="72" t="s">
        <v>177</v>
      </c>
      <c r="B569" s="72" t="s">
        <v>395</v>
      </c>
      <c r="C569" s="50">
        <v>2</v>
      </c>
      <c r="D569" s="72" t="s">
        <v>3</v>
      </c>
      <c r="E569" s="50">
        <v>1</v>
      </c>
      <c r="F569" s="72" t="s">
        <v>305</v>
      </c>
      <c r="G569" s="50">
        <v>2</v>
      </c>
      <c r="H569" s="72"/>
      <c r="I569" s="72"/>
      <c r="K569" s="72" t="s">
        <v>109</v>
      </c>
      <c r="M569" s="72"/>
      <c r="N569" s="72"/>
      <c r="O569" s="72"/>
      <c r="P569" s="72"/>
      <c r="Q569" s="11"/>
    </row>
    <row r="570" spans="1:17" s="50" customFormat="1" x14ac:dyDescent="0.3">
      <c r="A570" s="72" t="s">
        <v>177</v>
      </c>
      <c r="B570" s="72" t="s">
        <v>395</v>
      </c>
      <c r="C570" s="50">
        <v>3</v>
      </c>
      <c r="D570" s="72" t="s">
        <v>111</v>
      </c>
      <c r="E570" s="50">
        <v>1</v>
      </c>
      <c r="F570" s="72" t="s">
        <v>12</v>
      </c>
      <c r="G570" s="50">
        <v>3</v>
      </c>
      <c r="H570" s="72" t="s">
        <v>467</v>
      </c>
      <c r="I570" s="72" t="s">
        <v>620</v>
      </c>
      <c r="J570" s="50">
        <v>1</v>
      </c>
      <c r="K570" s="72" t="s">
        <v>109</v>
      </c>
      <c r="M570" s="72" t="s">
        <v>12</v>
      </c>
      <c r="N570" s="72" t="s">
        <v>122</v>
      </c>
      <c r="O570" s="72" t="s">
        <v>100</v>
      </c>
      <c r="P570" s="72" t="s">
        <v>467</v>
      </c>
      <c r="Q570" s="11"/>
    </row>
    <row r="571" spans="1:17" s="50" customFormat="1" x14ac:dyDescent="0.3">
      <c r="A571" s="72" t="s">
        <v>177</v>
      </c>
      <c r="B571" s="72" t="s">
        <v>395</v>
      </c>
      <c r="C571" s="50">
        <v>4</v>
      </c>
      <c r="D571" s="72" t="s">
        <v>309</v>
      </c>
      <c r="E571" s="50">
        <v>1</v>
      </c>
      <c r="F571" s="72" t="s">
        <v>309</v>
      </c>
      <c r="G571" s="50">
        <v>4</v>
      </c>
      <c r="H571" s="72"/>
      <c r="I571" s="72"/>
      <c r="K571" s="72" t="s">
        <v>109</v>
      </c>
      <c r="M571" s="72"/>
      <c r="N571" s="72"/>
      <c r="O571" s="72"/>
      <c r="P571" s="72"/>
      <c r="Q571" s="11"/>
    </row>
    <row r="572" spans="1:17" s="50" customFormat="1" x14ac:dyDescent="0.3">
      <c r="A572" s="72" t="s">
        <v>177</v>
      </c>
      <c r="B572" s="72" t="s">
        <v>395</v>
      </c>
      <c r="C572" s="50">
        <v>5</v>
      </c>
      <c r="D572" s="72" t="s">
        <v>452</v>
      </c>
      <c r="E572" s="50">
        <v>1</v>
      </c>
      <c r="F572" s="72" t="s">
        <v>452</v>
      </c>
      <c r="G572" s="50">
        <v>5</v>
      </c>
      <c r="H572" s="72"/>
      <c r="I572" s="72"/>
      <c r="K572" s="72" t="s">
        <v>109</v>
      </c>
      <c r="M572" s="72"/>
      <c r="N572" s="72"/>
      <c r="O572" s="72"/>
      <c r="P572" s="72"/>
      <c r="Q572" s="11"/>
    </row>
    <row r="573" spans="1:17" s="50" customFormat="1" x14ac:dyDescent="0.3">
      <c r="A573" s="72" t="s">
        <v>177</v>
      </c>
      <c r="B573" s="72" t="s">
        <v>395</v>
      </c>
      <c r="C573" s="50">
        <v>6</v>
      </c>
      <c r="D573" s="72" t="s">
        <v>453</v>
      </c>
      <c r="E573" s="50">
        <v>1</v>
      </c>
      <c r="F573" s="72" t="s">
        <v>453</v>
      </c>
      <c r="G573" s="50">
        <v>6</v>
      </c>
      <c r="H573" s="72"/>
      <c r="I573" s="72"/>
      <c r="K573" s="72" t="s">
        <v>109</v>
      </c>
      <c r="M573" s="72"/>
      <c r="N573" s="72"/>
      <c r="O573" s="72"/>
      <c r="P573" s="72"/>
      <c r="Q573" s="11"/>
    </row>
    <row r="574" spans="1:17" s="50" customFormat="1" x14ac:dyDescent="0.3">
      <c r="A574" s="72" t="s">
        <v>177</v>
      </c>
      <c r="B574" s="72" t="s">
        <v>395</v>
      </c>
      <c r="C574" s="50">
        <v>7</v>
      </c>
      <c r="D574" s="72" t="s">
        <v>454</v>
      </c>
      <c r="E574" s="50">
        <v>1</v>
      </c>
      <c r="F574" s="72" t="s">
        <v>454</v>
      </c>
      <c r="G574" s="50">
        <v>7</v>
      </c>
      <c r="H574" s="72"/>
      <c r="I574" s="72"/>
      <c r="K574" s="72" t="s">
        <v>109</v>
      </c>
      <c r="M574" s="72"/>
      <c r="N574" s="72"/>
      <c r="O574" s="72"/>
      <c r="P574" s="72"/>
      <c r="Q574" s="11"/>
    </row>
    <row r="575" spans="1:17" s="50" customFormat="1" x14ac:dyDescent="0.3">
      <c r="A575" s="72" t="s">
        <v>177</v>
      </c>
      <c r="B575" s="72" t="s">
        <v>395</v>
      </c>
      <c r="C575" s="50">
        <v>8</v>
      </c>
      <c r="D575" s="72" t="s">
        <v>455</v>
      </c>
      <c r="E575" s="50">
        <v>1</v>
      </c>
      <c r="F575" s="72" t="s">
        <v>455</v>
      </c>
      <c r="G575" s="50">
        <v>8</v>
      </c>
      <c r="H575" s="72"/>
      <c r="I575" s="72"/>
      <c r="K575" s="72" t="s">
        <v>109</v>
      </c>
      <c r="M575" s="72"/>
      <c r="N575" s="72"/>
      <c r="O575" s="72"/>
      <c r="P575" s="72"/>
      <c r="Q575" s="11"/>
    </row>
    <row r="576" spans="1:17" s="50" customFormat="1" x14ac:dyDescent="0.3">
      <c r="A576" s="72" t="s">
        <v>177</v>
      </c>
      <c r="B576" s="72" t="s">
        <v>395</v>
      </c>
      <c r="C576" s="50">
        <v>9</v>
      </c>
      <c r="D576" s="72" t="s">
        <v>456</v>
      </c>
      <c r="E576" s="50">
        <v>1</v>
      </c>
      <c r="F576" s="72" t="s">
        <v>456</v>
      </c>
      <c r="G576" s="50">
        <v>9</v>
      </c>
      <c r="H576" s="72"/>
      <c r="I576" s="72"/>
      <c r="K576" s="72" t="s">
        <v>109</v>
      </c>
      <c r="M576" s="72"/>
      <c r="N576" s="72"/>
      <c r="O576" s="72"/>
      <c r="P576" s="72"/>
      <c r="Q576" s="11"/>
    </row>
    <row r="577" spans="1:17" s="50" customFormat="1" x14ac:dyDescent="0.3">
      <c r="A577" s="72" t="s">
        <v>177</v>
      </c>
      <c r="B577" s="72" t="s">
        <v>395</v>
      </c>
      <c r="C577" s="50">
        <v>10</v>
      </c>
      <c r="D577" s="72" t="s">
        <v>450</v>
      </c>
      <c r="E577" s="50">
        <v>1</v>
      </c>
      <c r="F577" s="72" t="s">
        <v>450</v>
      </c>
      <c r="G577" s="50">
        <v>10</v>
      </c>
      <c r="H577" s="72"/>
      <c r="I577" s="72"/>
      <c r="K577" s="72" t="s">
        <v>109</v>
      </c>
      <c r="M577" s="72"/>
      <c r="N577" s="72"/>
      <c r="O577" s="72"/>
      <c r="P577" s="72"/>
      <c r="Q577" s="11"/>
    </row>
    <row r="578" spans="1:17" s="50" customFormat="1" x14ac:dyDescent="0.3">
      <c r="A578" s="72" t="s">
        <v>178</v>
      </c>
      <c r="B578" s="72" t="s">
        <v>396</v>
      </c>
      <c r="C578" s="50">
        <v>1</v>
      </c>
      <c r="D578" s="72" t="s">
        <v>2</v>
      </c>
      <c r="E578" s="50">
        <v>1</v>
      </c>
      <c r="F578" s="72" t="s">
        <v>11</v>
      </c>
      <c r="G578" s="50">
        <v>1</v>
      </c>
      <c r="H578" s="72"/>
      <c r="I578" s="72"/>
      <c r="K578" s="72" t="s">
        <v>109</v>
      </c>
      <c r="M578" s="72"/>
      <c r="N578" s="72"/>
      <c r="O578" s="72"/>
      <c r="P578" s="72"/>
      <c r="Q578" s="11"/>
    </row>
    <row r="579" spans="1:17" s="50" customFormat="1" x14ac:dyDescent="0.3">
      <c r="A579" s="72" t="s">
        <v>178</v>
      </c>
      <c r="B579" s="72" t="s">
        <v>396</v>
      </c>
      <c r="C579" s="50">
        <v>2</v>
      </c>
      <c r="D579" s="72" t="s">
        <v>3</v>
      </c>
      <c r="E579" s="50">
        <v>1</v>
      </c>
      <c r="F579" s="72" t="s">
        <v>305</v>
      </c>
      <c r="G579" s="50">
        <v>2</v>
      </c>
      <c r="H579" s="72"/>
      <c r="I579" s="72"/>
      <c r="K579" s="72" t="s">
        <v>109</v>
      </c>
      <c r="M579" s="72"/>
      <c r="N579" s="72"/>
      <c r="O579" s="72"/>
      <c r="P579" s="72"/>
      <c r="Q579" s="11"/>
    </row>
    <row r="580" spans="1:17" s="50" customFormat="1" x14ac:dyDescent="0.3">
      <c r="A580" s="72" t="s">
        <v>178</v>
      </c>
      <c r="B580" s="72" t="s">
        <v>396</v>
      </c>
      <c r="C580" s="50">
        <v>3</v>
      </c>
      <c r="D580" s="72" t="s">
        <v>111</v>
      </c>
      <c r="E580" s="50">
        <v>1</v>
      </c>
      <c r="F580" s="72" t="s">
        <v>12</v>
      </c>
      <c r="G580" s="50">
        <v>3</v>
      </c>
      <c r="H580" s="72" t="s">
        <v>468</v>
      </c>
      <c r="I580" s="72" t="s">
        <v>621</v>
      </c>
      <c r="J580" s="50">
        <v>1</v>
      </c>
      <c r="K580" s="72" t="s">
        <v>109</v>
      </c>
      <c r="M580" s="72" t="s">
        <v>12</v>
      </c>
      <c r="N580" s="72" t="s">
        <v>122</v>
      </c>
      <c r="O580" s="72" t="s">
        <v>101</v>
      </c>
      <c r="P580" s="72" t="s">
        <v>468</v>
      </c>
      <c r="Q580" s="11"/>
    </row>
    <row r="581" spans="1:17" s="50" customFormat="1" x14ac:dyDescent="0.3">
      <c r="A581" s="72" t="s">
        <v>178</v>
      </c>
      <c r="B581" s="72" t="s">
        <v>396</v>
      </c>
      <c r="C581" s="50">
        <v>4</v>
      </c>
      <c r="D581" s="72" t="s">
        <v>309</v>
      </c>
      <c r="E581" s="50">
        <v>1</v>
      </c>
      <c r="F581" s="72" t="s">
        <v>309</v>
      </c>
      <c r="G581" s="50">
        <v>4</v>
      </c>
      <c r="H581" s="72"/>
      <c r="I581" s="72"/>
      <c r="K581" s="72" t="s">
        <v>109</v>
      </c>
      <c r="M581" s="72"/>
      <c r="N581" s="72"/>
      <c r="O581" s="72"/>
      <c r="P581" s="72"/>
      <c r="Q581" s="11"/>
    </row>
    <row r="582" spans="1:17" s="50" customFormat="1" x14ac:dyDescent="0.3">
      <c r="A582" s="72" t="s">
        <v>178</v>
      </c>
      <c r="B582" s="72" t="s">
        <v>396</v>
      </c>
      <c r="C582" s="50">
        <v>5</v>
      </c>
      <c r="D582" s="72" t="s">
        <v>452</v>
      </c>
      <c r="E582" s="50">
        <v>1</v>
      </c>
      <c r="F582" s="72" t="s">
        <v>452</v>
      </c>
      <c r="G582" s="50">
        <v>5</v>
      </c>
      <c r="H582" s="72"/>
      <c r="I582" s="72"/>
      <c r="K582" s="72" t="s">
        <v>109</v>
      </c>
      <c r="M582" s="72"/>
      <c r="N582" s="72"/>
      <c r="O582" s="72"/>
      <c r="P582" s="72"/>
      <c r="Q582" s="11"/>
    </row>
    <row r="583" spans="1:17" s="50" customFormat="1" x14ac:dyDescent="0.3">
      <c r="A583" s="72" t="s">
        <v>178</v>
      </c>
      <c r="B583" s="72" t="s">
        <v>396</v>
      </c>
      <c r="C583" s="50">
        <v>6</v>
      </c>
      <c r="D583" s="72" t="s">
        <v>453</v>
      </c>
      <c r="E583" s="50">
        <v>1</v>
      </c>
      <c r="F583" s="72" t="s">
        <v>453</v>
      </c>
      <c r="G583" s="50">
        <v>6</v>
      </c>
      <c r="H583" s="72"/>
      <c r="I583" s="72"/>
      <c r="K583" s="72" t="s">
        <v>109</v>
      </c>
      <c r="M583" s="72"/>
      <c r="N583" s="72"/>
      <c r="O583" s="72"/>
      <c r="P583" s="72"/>
      <c r="Q583" s="11"/>
    </row>
    <row r="584" spans="1:17" s="50" customFormat="1" x14ac:dyDescent="0.3">
      <c r="A584" s="72" t="s">
        <v>178</v>
      </c>
      <c r="B584" s="72" t="s">
        <v>396</v>
      </c>
      <c r="C584" s="50">
        <v>7</v>
      </c>
      <c r="D584" s="72" t="s">
        <v>454</v>
      </c>
      <c r="E584" s="50">
        <v>1</v>
      </c>
      <c r="F584" s="72" t="s">
        <v>454</v>
      </c>
      <c r="G584" s="50">
        <v>7</v>
      </c>
      <c r="H584" s="72"/>
      <c r="I584" s="72"/>
      <c r="K584" s="72" t="s">
        <v>109</v>
      </c>
      <c r="M584" s="72"/>
      <c r="N584" s="72"/>
      <c r="O584" s="72"/>
      <c r="P584" s="72"/>
      <c r="Q584" s="11"/>
    </row>
    <row r="585" spans="1:17" s="50" customFormat="1" x14ac:dyDescent="0.3">
      <c r="A585" s="72" t="s">
        <v>178</v>
      </c>
      <c r="B585" s="72" t="s">
        <v>396</v>
      </c>
      <c r="C585" s="50">
        <v>8</v>
      </c>
      <c r="D585" s="72" t="s">
        <v>455</v>
      </c>
      <c r="E585" s="50">
        <v>1</v>
      </c>
      <c r="F585" s="72" t="s">
        <v>455</v>
      </c>
      <c r="G585" s="50">
        <v>8</v>
      </c>
      <c r="H585" s="72"/>
      <c r="I585" s="72"/>
      <c r="K585" s="72" t="s">
        <v>109</v>
      </c>
      <c r="M585" s="72"/>
      <c r="N585" s="72"/>
      <c r="O585" s="72"/>
      <c r="P585" s="72"/>
      <c r="Q585" s="11"/>
    </row>
    <row r="586" spans="1:17" s="50" customFormat="1" x14ac:dyDescent="0.3">
      <c r="A586" s="72" t="s">
        <v>178</v>
      </c>
      <c r="B586" s="72" t="s">
        <v>396</v>
      </c>
      <c r="C586" s="50">
        <v>9</v>
      </c>
      <c r="D586" s="72" t="s">
        <v>456</v>
      </c>
      <c r="E586" s="50">
        <v>1</v>
      </c>
      <c r="F586" s="72" t="s">
        <v>456</v>
      </c>
      <c r="G586" s="50">
        <v>9</v>
      </c>
      <c r="H586" s="72"/>
      <c r="I586" s="72"/>
      <c r="K586" s="72" t="s">
        <v>109</v>
      </c>
      <c r="M586" s="72"/>
      <c r="N586" s="72"/>
      <c r="O586" s="72"/>
      <c r="P586" s="72"/>
      <c r="Q586" s="11"/>
    </row>
    <row r="587" spans="1:17" s="50" customFormat="1" x14ac:dyDescent="0.3">
      <c r="A587" s="72" t="s">
        <v>178</v>
      </c>
      <c r="B587" s="72" t="s">
        <v>396</v>
      </c>
      <c r="C587" s="50">
        <v>10</v>
      </c>
      <c r="D587" s="72" t="s">
        <v>450</v>
      </c>
      <c r="E587" s="50">
        <v>1</v>
      </c>
      <c r="F587" s="72" t="s">
        <v>450</v>
      </c>
      <c r="G587" s="50">
        <v>10</v>
      </c>
      <c r="H587" s="72"/>
      <c r="I587" s="72"/>
      <c r="K587" s="72" t="s">
        <v>109</v>
      </c>
      <c r="M587" s="72"/>
      <c r="N587" s="72"/>
      <c r="O587" s="72"/>
      <c r="P587" s="72"/>
      <c r="Q587" s="11"/>
    </row>
    <row r="588" spans="1:17" s="50" customFormat="1" x14ac:dyDescent="0.3">
      <c r="A588" s="72" t="s">
        <v>179</v>
      </c>
      <c r="B588" s="72" t="s">
        <v>397</v>
      </c>
      <c r="C588" s="50">
        <v>1</v>
      </c>
      <c r="D588" s="72" t="s">
        <v>2</v>
      </c>
      <c r="E588" s="50">
        <v>1</v>
      </c>
      <c r="F588" s="72" t="s">
        <v>11</v>
      </c>
      <c r="G588" s="50">
        <v>1</v>
      </c>
      <c r="H588" s="72"/>
      <c r="I588" s="72"/>
      <c r="K588" s="72" t="s">
        <v>109</v>
      </c>
      <c r="M588" s="72"/>
      <c r="N588" s="72"/>
      <c r="O588" s="72"/>
      <c r="P588" s="72"/>
      <c r="Q588" s="11"/>
    </row>
    <row r="589" spans="1:17" s="50" customFormat="1" x14ac:dyDescent="0.3">
      <c r="A589" s="72" t="s">
        <v>179</v>
      </c>
      <c r="B589" s="72" t="s">
        <v>397</v>
      </c>
      <c r="C589" s="50">
        <v>2</v>
      </c>
      <c r="D589" s="72" t="s">
        <v>3</v>
      </c>
      <c r="E589" s="50">
        <v>1</v>
      </c>
      <c r="F589" s="72" t="s">
        <v>305</v>
      </c>
      <c r="G589" s="50">
        <v>2</v>
      </c>
      <c r="H589" s="72"/>
      <c r="I589" s="72"/>
      <c r="K589" s="72" t="s">
        <v>109</v>
      </c>
      <c r="M589" s="72"/>
      <c r="N589" s="72"/>
      <c r="O589" s="72"/>
      <c r="P589" s="72"/>
      <c r="Q589" s="11"/>
    </row>
    <row r="590" spans="1:17" s="50" customFormat="1" x14ac:dyDescent="0.3">
      <c r="A590" s="72" t="s">
        <v>179</v>
      </c>
      <c r="B590" s="72" t="s">
        <v>397</v>
      </c>
      <c r="C590" s="50">
        <v>3</v>
      </c>
      <c r="D590" s="72" t="s">
        <v>111</v>
      </c>
      <c r="E590" s="50">
        <v>1</v>
      </c>
      <c r="F590" s="72" t="s">
        <v>12</v>
      </c>
      <c r="G590" s="50">
        <v>3</v>
      </c>
      <c r="H590" s="72" t="s">
        <v>469</v>
      </c>
      <c r="I590" s="72" t="s">
        <v>622</v>
      </c>
      <c r="J590" s="50">
        <v>1</v>
      </c>
      <c r="K590" s="72" t="s">
        <v>109</v>
      </c>
      <c r="M590" s="72" t="s">
        <v>12</v>
      </c>
      <c r="N590" s="72" t="s">
        <v>122</v>
      </c>
      <c r="O590" s="72" t="s">
        <v>102</v>
      </c>
      <c r="P590" s="72" t="s">
        <v>469</v>
      </c>
      <c r="Q590" s="11"/>
    </row>
    <row r="591" spans="1:17" s="50" customFormat="1" x14ac:dyDescent="0.3">
      <c r="A591" s="72" t="s">
        <v>179</v>
      </c>
      <c r="B591" s="72" t="s">
        <v>397</v>
      </c>
      <c r="C591" s="50">
        <v>4</v>
      </c>
      <c r="D591" s="72" t="s">
        <v>309</v>
      </c>
      <c r="E591" s="50">
        <v>1</v>
      </c>
      <c r="F591" s="72" t="s">
        <v>309</v>
      </c>
      <c r="G591" s="50">
        <v>4</v>
      </c>
      <c r="H591" s="72"/>
      <c r="I591" s="72"/>
      <c r="K591" s="72" t="s">
        <v>109</v>
      </c>
      <c r="M591" s="72"/>
      <c r="N591" s="72"/>
      <c r="O591" s="72"/>
      <c r="P591" s="72"/>
      <c r="Q591" s="11"/>
    </row>
    <row r="592" spans="1:17" s="50" customFormat="1" x14ac:dyDescent="0.3">
      <c r="A592" s="72" t="s">
        <v>179</v>
      </c>
      <c r="B592" s="72" t="s">
        <v>397</v>
      </c>
      <c r="C592" s="50">
        <v>5</v>
      </c>
      <c r="D592" s="72" t="s">
        <v>452</v>
      </c>
      <c r="E592" s="50">
        <v>1</v>
      </c>
      <c r="F592" s="72" t="s">
        <v>452</v>
      </c>
      <c r="G592" s="50">
        <v>5</v>
      </c>
      <c r="H592" s="72"/>
      <c r="I592" s="72"/>
      <c r="K592" s="72" t="s">
        <v>109</v>
      </c>
      <c r="M592" s="72"/>
      <c r="N592" s="72"/>
      <c r="O592" s="72"/>
      <c r="P592" s="72"/>
      <c r="Q592" s="11"/>
    </row>
    <row r="593" spans="1:17" s="50" customFormat="1" x14ac:dyDescent="0.3">
      <c r="A593" s="72" t="s">
        <v>179</v>
      </c>
      <c r="B593" s="72" t="s">
        <v>397</v>
      </c>
      <c r="C593" s="50">
        <v>6</v>
      </c>
      <c r="D593" s="72" t="s">
        <v>453</v>
      </c>
      <c r="E593" s="50">
        <v>1</v>
      </c>
      <c r="F593" s="72" t="s">
        <v>453</v>
      </c>
      <c r="G593" s="50">
        <v>6</v>
      </c>
      <c r="H593" s="72"/>
      <c r="I593" s="72"/>
      <c r="K593" s="72" t="s">
        <v>109</v>
      </c>
      <c r="M593" s="72"/>
      <c r="N593" s="72"/>
      <c r="O593" s="72"/>
      <c r="P593" s="72"/>
      <c r="Q593" s="11"/>
    </row>
    <row r="594" spans="1:17" s="50" customFormat="1" x14ac:dyDescent="0.3">
      <c r="A594" s="72" t="s">
        <v>179</v>
      </c>
      <c r="B594" s="72" t="s">
        <v>397</v>
      </c>
      <c r="C594" s="50">
        <v>7</v>
      </c>
      <c r="D594" s="72" t="s">
        <v>454</v>
      </c>
      <c r="E594" s="50">
        <v>1</v>
      </c>
      <c r="F594" s="72" t="s">
        <v>454</v>
      </c>
      <c r="G594" s="50">
        <v>7</v>
      </c>
      <c r="H594" s="72"/>
      <c r="I594" s="72"/>
      <c r="K594" s="72" t="s">
        <v>109</v>
      </c>
      <c r="M594" s="72"/>
      <c r="N594" s="72"/>
      <c r="O594" s="72"/>
      <c r="P594" s="72"/>
      <c r="Q594" s="11"/>
    </row>
    <row r="595" spans="1:17" s="50" customFormat="1" x14ac:dyDescent="0.3">
      <c r="A595" s="72" t="s">
        <v>179</v>
      </c>
      <c r="B595" s="72" t="s">
        <v>397</v>
      </c>
      <c r="C595" s="50">
        <v>8</v>
      </c>
      <c r="D595" s="72" t="s">
        <v>455</v>
      </c>
      <c r="E595" s="50">
        <v>1</v>
      </c>
      <c r="F595" s="72" t="s">
        <v>455</v>
      </c>
      <c r="G595" s="50">
        <v>8</v>
      </c>
      <c r="H595" s="72"/>
      <c r="I595" s="72"/>
      <c r="K595" s="72" t="s">
        <v>109</v>
      </c>
      <c r="M595" s="72"/>
      <c r="N595" s="72"/>
      <c r="O595" s="72"/>
      <c r="P595" s="72"/>
      <c r="Q595" s="11"/>
    </row>
    <row r="596" spans="1:17" s="50" customFormat="1" x14ac:dyDescent="0.3">
      <c r="A596" s="72" t="s">
        <v>179</v>
      </c>
      <c r="B596" s="72" t="s">
        <v>397</v>
      </c>
      <c r="C596" s="50">
        <v>9</v>
      </c>
      <c r="D596" s="72" t="s">
        <v>456</v>
      </c>
      <c r="E596" s="50">
        <v>1</v>
      </c>
      <c r="F596" s="72" t="s">
        <v>456</v>
      </c>
      <c r="G596" s="50">
        <v>9</v>
      </c>
      <c r="H596" s="72"/>
      <c r="I596" s="72"/>
      <c r="K596" s="72" t="s">
        <v>109</v>
      </c>
      <c r="M596" s="72"/>
      <c r="N596" s="72"/>
      <c r="O596" s="72"/>
      <c r="P596" s="72"/>
      <c r="Q596" s="11"/>
    </row>
    <row r="597" spans="1:17" s="50" customFormat="1" x14ac:dyDescent="0.3">
      <c r="A597" s="72" t="s">
        <v>179</v>
      </c>
      <c r="B597" s="72" t="s">
        <v>397</v>
      </c>
      <c r="C597" s="50">
        <v>10</v>
      </c>
      <c r="D597" s="72" t="s">
        <v>450</v>
      </c>
      <c r="E597" s="50">
        <v>1</v>
      </c>
      <c r="F597" s="72" t="s">
        <v>450</v>
      </c>
      <c r="G597" s="50">
        <v>10</v>
      </c>
      <c r="H597" s="72"/>
      <c r="I597" s="72"/>
      <c r="K597" s="72" t="s">
        <v>109</v>
      </c>
      <c r="M597" s="72"/>
      <c r="N597" s="72"/>
      <c r="O597" s="72"/>
      <c r="P597" s="72"/>
      <c r="Q597" s="11"/>
    </row>
    <row r="598" spans="1:17" s="50" customFormat="1" x14ac:dyDescent="0.3">
      <c r="A598" s="72" t="s">
        <v>180</v>
      </c>
      <c r="B598" s="72" t="s">
        <v>398</v>
      </c>
      <c r="C598" s="50">
        <v>1</v>
      </c>
      <c r="D598" s="72" t="s">
        <v>2</v>
      </c>
      <c r="E598" s="50">
        <v>1</v>
      </c>
      <c r="F598" s="72" t="s">
        <v>11</v>
      </c>
      <c r="G598" s="50">
        <v>1</v>
      </c>
      <c r="H598" s="72"/>
      <c r="I598" s="72"/>
      <c r="K598" s="72" t="s">
        <v>109</v>
      </c>
      <c r="M598" s="72"/>
      <c r="N598" s="72"/>
      <c r="O598" s="72"/>
      <c r="P598" s="72"/>
      <c r="Q598" s="11"/>
    </row>
    <row r="599" spans="1:17" s="50" customFormat="1" x14ac:dyDescent="0.3">
      <c r="A599" s="72" t="s">
        <v>180</v>
      </c>
      <c r="B599" s="72" t="s">
        <v>398</v>
      </c>
      <c r="C599" s="50">
        <v>2</v>
      </c>
      <c r="D599" s="72" t="s">
        <v>3</v>
      </c>
      <c r="E599" s="50">
        <v>1</v>
      </c>
      <c r="F599" s="72" t="s">
        <v>305</v>
      </c>
      <c r="G599" s="50">
        <v>2</v>
      </c>
      <c r="H599" s="72"/>
      <c r="I599" s="72"/>
      <c r="K599" s="72" t="s">
        <v>109</v>
      </c>
      <c r="M599" s="72"/>
      <c r="N599" s="72"/>
      <c r="O599" s="72"/>
      <c r="P599" s="72"/>
      <c r="Q599" s="11"/>
    </row>
    <row r="600" spans="1:17" s="50" customFormat="1" x14ac:dyDescent="0.3">
      <c r="A600" s="72" t="s">
        <v>180</v>
      </c>
      <c r="B600" s="72" t="s">
        <v>398</v>
      </c>
      <c r="C600" s="50">
        <v>3</v>
      </c>
      <c r="D600" s="72" t="s">
        <v>111</v>
      </c>
      <c r="E600" s="50">
        <v>1</v>
      </c>
      <c r="F600" s="72" t="s">
        <v>12</v>
      </c>
      <c r="G600" s="50">
        <v>3</v>
      </c>
      <c r="H600" s="72" t="s">
        <v>470</v>
      </c>
      <c r="I600" s="72" t="s">
        <v>623</v>
      </c>
      <c r="J600" s="50">
        <v>1</v>
      </c>
      <c r="K600" s="72" t="s">
        <v>109</v>
      </c>
      <c r="M600" s="72" t="s">
        <v>12</v>
      </c>
      <c r="N600" s="72" t="s">
        <v>122</v>
      </c>
      <c r="O600" s="72" t="s">
        <v>789</v>
      </c>
      <c r="P600" s="72" t="s">
        <v>470</v>
      </c>
      <c r="Q600" s="11"/>
    </row>
    <row r="601" spans="1:17" s="50" customFormat="1" x14ac:dyDescent="0.3">
      <c r="A601" s="72" t="s">
        <v>180</v>
      </c>
      <c r="B601" s="72" t="s">
        <v>398</v>
      </c>
      <c r="C601" s="50">
        <v>4</v>
      </c>
      <c r="D601" s="72" t="s">
        <v>309</v>
      </c>
      <c r="E601" s="50">
        <v>1</v>
      </c>
      <c r="F601" s="72" t="s">
        <v>309</v>
      </c>
      <c r="G601" s="50">
        <v>4</v>
      </c>
      <c r="H601" s="72"/>
      <c r="I601" s="72"/>
      <c r="K601" s="72" t="s">
        <v>109</v>
      </c>
      <c r="M601" s="72"/>
      <c r="N601" s="72"/>
      <c r="O601" s="72"/>
      <c r="P601" s="72"/>
      <c r="Q601" s="11"/>
    </row>
    <row r="602" spans="1:17" s="50" customFormat="1" x14ac:dyDescent="0.3">
      <c r="A602" s="72" t="s">
        <v>180</v>
      </c>
      <c r="B602" s="72" t="s">
        <v>398</v>
      </c>
      <c r="C602" s="50">
        <v>5</v>
      </c>
      <c r="D602" s="72" t="s">
        <v>452</v>
      </c>
      <c r="E602" s="50">
        <v>1</v>
      </c>
      <c r="F602" s="72" t="s">
        <v>452</v>
      </c>
      <c r="G602" s="50">
        <v>5</v>
      </c>
      <c r="H602" s="72"/>
      <c r="I602" s="72"/>
      <c r="K602" s="72" t="s">
        <v>109</v>
      </c>
      <c r="M602" s="72"/>
      <c r="N602" s="72"/>
      <c r="O602" s="72"/>
      <c r="P602" s="72"/>
      <c r="Q602" s="11"/>
    </row>
    <row r="603" spans="1:17" s="50" customFormat="1" x14ac:dyDescent="0.3">
      <c r="A603" s="72" t="s">
        <v>180</v>
      </c>
      <c r="B603" s="72" t="s">
        <v>398</v>
      </c>
      <c r="C603" s="50">
        <v>6</v>
      </c>
      <c r="D603" s="72" t="s">
        <v>453</v>
      </c>
      <c r="E603" s="50">
        <v>1</v>
      </c>
      <c r="F603" s="72" t="s">
        <v>453</v>
      </c>
      <c r="G603" s="50">
        <v>6</v>
      </c>
      <c r="H603" s="72"/>
      <c r="I603" s="72"/>
      <c r="K603" s="72" t="s">
        <v>109</v>
      </c>
      <c r="M603" s="72"/>
      <c r="N603" s="72"/>
      <c r="O603" s="72"/>
      <c r="P603" s="72"/>
      <c r="Q603" s="11"/>
    </row>
    <row r="604" spans="1:17" s="50" customFormat="1" x14ac:dyDescent="0.3">
      <c r="A604" s="72" t="s">
        <v>180</v>
      </c>
      <c r="B604" s="72" t="s">
        <v>398</v>
      </c>
      <c r="C604" s="50">
        <v>7</v>
      </c>
      <c r="D604" s="72" t="s">
        <v>454</v>
      </c>
      <c r="E604" s="50">
        <v>1</v>
      </c>
      <c r="F604" s="72" t="s">
        <v>454</v>
      </c>
      <c r="G604" s="50">
        <v>7</v>
      </c>
      <c r="H604" s="72"/>
      <c r="I604" s="72"/>
      <c r="K604" s="72" t="s">
        <v>109</v>
      </c>
      <c r="M604" s="72"/>
      <c r="N604" s="72"/>
      <c r="O604" s="72"/>
      <c r="P604" s="72"/>
      <c r="Q604" s="11"/>
    </row>
    <row r="605" spans="1:17" s="50" customFormat="1" x14ac:dyDescent="0.3">
      <c r="A605" s="72" t="s">
        <v>180</v>
      </c>
      <c r="B605" s="72" t="s">
        <v>398</v>
      </c>
      <c r="C605" s="50">
        <v>8</v>
      </c>
      <c r="D605" s="72" t="s">
        <v>455</v>
      </c>
      <c r="E605" s="50">
        <v>1</v>
      </c>
      <c r="F605" s="72" t="s">
        <v>455</v>
      </c>
      <c r="G605" s="50">
        <v>8</v>
      </c>
      <c r="H605" s="72"/>
      <c r="I605" s="72"/>
      <c r="K605" s="72" t="s">
        <v>109</v>
      </c>
      <c r="M605" s="72"/>
      <c r="N605" s="72"/>
      <c r="O605" s="72"/>
      <c r="P605" s="72"/>
      <c r="Q605" s="11"/>
    </row>
    <row r="606" spans="1:17" s="50" customFormat="1" x14ac:dyDescent="0.3">
      <c r="A606" s="72" t="s">
        <v>180</v>
      </c>
      <c r="B606" s="72" t="s">
        <v>398</v>
      </c>
      <c r="C606" s="50">
        <v>9</v>
      </c>
      <c r="D606" s="72" t="s">
        <v>456</v>
      </c>
      <c r="E606" s="50">
        <v>1</v>
      </c>
      <c r="F606" s="72" t="s">
        <v>456</v>
      </c>
      <c r="G606" s="50">
        <v>9</v>
      </c>
      <c r="H606" s="72"/>
      <c r="I606" s="72"/>
      <c r="K606" s="72" t="s">
        <v>109</v>
      </c>
      <c r="M606" s="72"/>
      <c r="N606" s="72"/>
      <c r="O606" s="72"/>
      <c r="P606" s="72"/>
      <c r="Q606" s="11"/>
    </row>
    <row r="607" spans="1:17" s="50" customFormat="1" x14ac:dyDescent="0.3">
      <c r="A607" s="72" t="s">
        <v>180</v>
      </c>
      <c r="B607" s="72" t="s">
        <v>398</v>
      </c>
      <c r="C607" s="50">
        <v>10</v>
      </c>
      <c r="D607" s="72" t="s">
        <v>450</v>
      </c>
      <c r="E607" s="50">
        <v>1</v>
      </c>
      <c r="F607" s="72" t="s">
        <v>450</v>
      </c>
      <c r="G607" s="50">
        <v>10</v>
      </c>
      <c r="H607" s="72"/>
      <c r="I607" s="72"/>
      <c r="K607" s="72" t="s">
        <v>109</v>
      </c>
      <c r="M607" s="72"/>
      <c r="N607" s="72"/>
      <c r="O607" s="72"/>
      <c r="P607" s="72"/>
      <c r="Q607" s="11"/>
    </row>
    <row r="608" spans="1:17" s="50" customFormat="1" x14ac:dyDescent="0.3">
      <c r="A608" s="72" t="s">
        <v>181</v>
      </c>
      <c r="B608" s="72" t="s">
        <v>399</v>
      </c>
      <c r="C608" s="50">
        <v>1</v>
      </c>
      <c r="D608" s="72" t="s">
        <v>2</v>
      </c>
      <c r="E608" s="50">
        <v>1</v>
      </c>
      <c r="F608" s="72" t="s">
        <v>11</v>
      </c>
      <c r="G608" s="50">
        <v>1</v>
      </c>
      <c r="H608" s="72"/>
      <c r="I608" s="72"/>
      <c r="K608" s="72" t="s">
        <v>109</v>
      </c>
      <c r="M608" s="72"/>
      <c r="N608" s="72"/>
      <c r="O608" s="72"/>
      <c r="P608" s="72"/>
      <c r="Q608" s="11"/>
    </row>
    <row r="609" spans="1:17" s="50" customFormat="1" x14ac:dyDescent="0.3">
      <c r="A609" s="72" t="s">
        <v>181</v>
      </c>
      <c r="B609" s="72" t="s">
        <v>399</v>
      </c>
      <c r="C609" s="50">
        <v>2</v>
      </c>
      <c r="D609" s="72" t="s">
        <v>3</v>
      </c>
      <c r="E609" s="50">
        <v>1</v>
      </c>
      <c r="F609" s="72" t="s">
        <v>305</v>
      </c>
      <c r="G609" s="50">
        <v>2</v>
      </c>
      <c r="H609" s="72"/>
      <c r="I609" s="72"/>
      <c r="K609" s="72" t="s">
        <v>109</v>
      </c>
      <c r="M609" s="72"/>
      <c r="N609" s="72"/>
      <c r="O609" s="72"/>
      <c r="P609" s="72"/>
      <c r="Q609" s="11"/>
    </row>
    <row r="610" spans="1:17" s="50" customFormat="1" x14ac:dyDescent="0.3">
      <c r="A610" s="72" t="s">
        <v>181</v>
      </c>
      <c r="B610" s="72" t="s">
        <v>399</v>
      </c>
      <c r="C610" s="50">
        <v>3</v>
      </c>
      <c r="D610" s="72" t="s">
        <v>111</v>
      </c>
      <c r="E610" s="50">
        <v>1</v>
      </c>
      <c r="F610" s="72" t="s">
        <v>12</v>
      </c>
      <c r="G610" s="50">
        <v>3</v>
      </c>
      <c r="H610" s="72" t="s">
        <v>471</v>
      </c>
      <c r="I610" s="72" t="s">
        <v>624</v>
      </c>
      <c r="J610" s="50">
        <v>1</v>
      </c>
      <c r="K610" s="72" t="s">
        <v>109</v>
      </c>
      <c r="M610" s="72" t="s">
        <v>12</v>
      </c>
      <c r="N610" s="72" t="s">
        <v>122</v>
      </c>
      <c r="O610" s="72" t="s">
        <v>790</v>
      </c>
      <c r="P610" s="72" t="s">
        <v>471</v>
      </c>
      <c r="Q610" s="11"/>
    </row>
    <row r="611" spans="1:17" s="50" customFormat="1" x14ac:dyDescent="0.3">
      <c r="A611" s="72" t="s">
        <v>181</v>
      </c>
      <c r="B611" s="72" t="s">
        <v>399</v>
      </c>
      <c r="C611" s="50">
        <v>4</v>
      </c>
      <c r="D611" s="72" t="s">
        <v>309</v>
      </c>
      <c r="E611" s="50">
        <v>1</v>
      </c>
      <c r="F611" s="72" t="s">
        <v>309</v>
      </c>
      <c r="G611" s="50">
        <v>4</v>
      </c>
      <c r="H611" s="72"/>
      <c r="I611" s="72"/>
      <c r="K611" s="72" t="s">
        <v>109</v>
      </c>
      <c r="M611" s="72"/>
      <c r="N611" s="72"/>
      <c r="O611" s="72"/>
      <c r="P611" s="72"/>
      <c r="Q611" s="11"/>
    </row>
    <row r="612" spans="1:17" s="50" customFormat="1" x14ac:dyDescent="0.3">
      <c r="A612" s="72" t="s">
        <v>181</v>
      </c>
      <c r="B612" s="72" t="s">
        <v>399</v>
      </c>
      <c r="C612" s="50">
        <v>5</v>
      </c>
      <c r="D612" s="72" t="s">
        <v>452</v>
      </c>
      <c r="E612" s="50">
        <v>1</v>
      </c>
      <c r="F612" s="72" t="s">
        <v>452</v>
      </c>
      <c r="G612" s="50">
        <v>5</v>
      </c>
      <c r="H612" s="72"/>
      <c r="I612" s="72"/>
      <c r="K612" s="72" t="s">
        <v>109</v>
      </c>
      <c r="M612" s="72"/>
      <c r="N612" s="72"/>
      <c r="O612" s="72"/>
      <c r="P612" s="72"/>
      <c r="Q612" s="11"/>
    </row>
    <row r="613" spans="1:17" s="50" customFormat="1" x14ac:dyDescent="0.3">
      <c r="A613" s="72" t="s">
        <v>181</v>
      </c>
      <c r="B613" s="72" t="s">
        <v>399</v>
      </c>
      <c r="C613" s="50">
        <v>6</v>
      </c>
      <c r="D613" s="72" t="s">
        <v>453</v>
      </c>
      <c r="E613" s="50">
        <v>1</v>
      </c>
      <c r="F613" s="72" t="s">
        <v>453</v>
      </c>
      <c r="G613" s="50">
        <v>6</v>
      </c>
      <c r="H613" s="72"/>
      <c r="I613" s="72"/>
      <c r="K613" s="72" t="s">
        <v>109</v>
      </c>
      <c r="M613" s="72"/>
      <c r="N613" s="72"/>
      <c r="O613" s="72"/>
      <c r="P613" s="72"/>
      <c r="Q613" s="11"/>
    </row>
    <row r="614" spans="1:17" s="50" customFormat="1" x14ac:dyDescent="0.3">
      <c r="A614" s="72" t="s">
        <v>181</v>
      </c>
      <c r="B614" s="72" t="s">
        <v>399</v>
      </c>
      <c r="C614" s="50">
        <v>7</v>
      </c>
      <c r="D614" s="72" t="s">
        <v>454</v>
      </c>
      <c r="E614" s="50">
        <v>1</v>
      </c>
      <c r="F614" s="72" t="s">
        <v>454</v>
      </c>
      <c r="G614" s="50">
        <v>7</v>
      </c>
      <c r="H614" s="72"/>
      <c r="I614" s="72"/>
      <c r="K614" s="72" t="s">
        <v>109</v>
      </c>
      <c r="M614" s="72"/>
      <c r="N614" s="72"/>
      <c r="O614" s="72"/>
      <c r="P614" s="72"/>
      <c r="Q614" s="11"/>
    </row>
    <row r="615" spans="1:17" s="50" customFormat="1" x14ac:dyDescent="0.3">
      <c r="A615" s="72" t="s">
        <v>181</v>
      </c>
      <c r="B615" s="72" t="s">
        <v>399</v>
      </c>
      <c r="C615" s="50">
        <v>8</v>
      </c>
      <c r="D615" s="72" t="s">
        <v>455</v>
      </c>
      <c r="E615" s="50">
        <v>1</v>
      </c>
      <c r="F615" s="72" t="s">
        <v>455</v>
      </c>
      <c r="G615" s="50">
        <v>8</v>
      </c>
      <c r="H615" s="72"/>
      <c r="I615" s="72"/>
      <c r="K615" s="72" t="s">
        <v>109</v>
      </c>
      <c r="M615" s="72"/>
      <c r="N615" s="72"/>
      <c r="O615" s="72"/>
      <c r="P615" s="72"/>
      <c r="Q615" s="11"/>
    </row>
    <row r="616" spans="1:17" s="50" customFormat="1" x14ac:dyDescent="0.3">
      <c r="A616" s="72" t="s">
        <v>181</v>
      </c>
      <c r="B616" s="72" t="s">
        <v>399</v>
      </c>
      <c r="C616" s="50">
        <v>9</v>
      </c>
      <c r="D616" s="72" t="s">
        <v>456</v>
      </c>
      <c r="E616" s="50">
        <v>1</v>
      </c>
      <c r="F616" s="72" t="s">
        <v>456</v>
      </c>
      <c r="G616" s="50">
        <v>9</v>
      </c>
      <c r="H616" s="72"/>
      <c r="I616" s="72"/>
      <c r="K616" s="72" t="s">
        <v>109</v>
      </c>
      <c r="M616" s="72"/>
      <c r="N616" s="72"/>
      <c r="O616" s="72"/>
      <c r="P616" s="72"/>
      <c r="Q616" s="11"/>
    </row>
    <row r="617" spans="1:17" s="50" customFormat="1" x14ac:dyDescent="0.3">
      <c r="A617" s="72" t="s">
        <v>181</v>
      </c>
      <c r="B617" s="72" t="s">
        <v>399</v>
      </c>
      <c r="C617" s="50">
        <v>10</v>
      </c>
      <c r="D617" s="72" t="s">
        <v>450</v>
      </c>
      <c r="E617" s="50">
        <v>1</v>
      </c>
      <c r="F617" s="72" t="s">
        <v>450</v>
      </c>
      <c r="G617" s="50">
        <v>10</v>
      </c>
      <c r="H617" s="72"/>
      <c r="I617" s="72"/>
      <c r="K617" s="72" t="s">
        <v>109</v>
      </c>
      <c r="M617" s="72"/>
      <c r="N617" s="72"/>
      <c r="O617" s="72"/>
      <c r="P617" s="72"/>
      <c r="Q617" s="11"/>
    </row>
    <row r="618" spans="1:17" s="50" customFormat="1" x14ac:dyDescent="0.3">
      <c r="A618" s="72" t="s">
        <v>182</v>
      </c>
      <c r="B618" s="72" t="s">
        <v>400</v>
      </c>
      <c r="C618" s="50">
        <v>1</v>
      </c>
      <c r="D618" s="72" t="s">
        <v>2</v>
      </c>
      <c r="E618" s="50">
        <v>1</v>
      </c>
      <c r="F618" s="72" t="s">
        <v>11</v>
      </c>
      <c r="G618" s="50">
        <v>1</v>
      </c>
      <c r="H618" s="72"/>
      <c r="I618" s="72"/>
      <c r="K618" s="72" t="s">
        <v>109</v>
      </c>
      <c r="M618" s="72"/>
      <c r="N618" s="72"/>
      <c r="O618" s="72"/>
      <c r="P618" s="72"/>
      <c r="Q618" s="11"/>
    </row>
    <row r="619" spans="1:17" s="50" customFormat="1" x14ac:dyDescent="0.3">
      <c r="A619" s="72" t="s">
        <v>182</v>
      </c>
      <c r="B619" s="72" t="s">
        <v>400</v>
      </c>
      <c r="C619" s="50">
        <v>2</v>
      </c>
      <c r="D619" s="72" t="s">
        <v>3</v>
      </c>
      <c r="E619" s="50">
        <v>1</v>
      </c>
      <c r="F619" s="72" t="s">
        <v>305</v>
      </c>
      <c r="G619" s="50">
        <v>2</v>
      </c>
      <c r="H619" s="72"/>
      <c r="I619" s="72"/>
      <c r="K619" s="72" t="s">
        <v>109</v>
      </c>
      <c r="M619" s="72"/>
      <c r="N619" s="72"/>
      <c r="O619" s="72"/>
      <c r="P619" s="72"/>
      <c r="Q619" s="11"/>
    </row>
    <row r="620" spans="1:17" s="50" customFormat="1" x14ac:dyDescent="0.3">
      <c r="A620" s="72" t="s">
        <v>182</v>
      </c>
      <c r="B620" s="72" t="s">
        <v>400</v>
      </c>
      <c r="C620" s="50">
        <v>3</v>
      </c>
      <c r="D620" s="72" t="s">
        <v>111</v>
      </c>
      <c r="E620" s="50">
        <v>1</v>
      </c>
      <c r="F620" s="72" t="s">
        <v>12</v>
      </c>
      <c r="G620" s="50">
        <v>3</v>
      </c>
      <c r="H620" s="72" t="s">
        <v>472</v>
      </c>
      <c r="I620" s="72" t="s">
        <v>625</v>
      </c>
      <c r="J620" s="50">
        <v>1</v>
      </c>
      <c r="K620" s="72" t="s">
        <v>109</v>
      </c>
      <c r="M620" s="72" t="s">
        <v>12</v>
      </c>
      <c r="N620" s="72" t="s">
        <v>122</v>
      </c>
      <c r="O620" s="72" t="s">
        <v>791</v>
      </c>
      <c r="P620" s="72" t="s">
        <v>472</v>
      </c>
      <c r="Q620" s="11"/>
    </row>
    <row r="621" spans="1:17" s="50" customFormat="1" x14ac:dyDescent="0.3">
      <c r="A621" s="72" t="s">
        <v>182</v>
      </c>
      <c r="B621" s="72" t="s">
        <v>400</v>
      </c>
      <c r="C621" s="50">
        <v>4</v>
      </c>
      <c r="D621" s="72" t="s">
        <v>309</v>
      </c>
      <c r="E621" s="50">
        <v>1</v>
      </c>
      <c r="F621" s="72" t="s">
        <v>309</v>
      </c>
      <c r="G621" s="50">
        <v>4</v>
      </c>
      <c r="H621" s="72"/>
      <c r="I621" s="72"/>
      <c r="K621" s="72" t="s">
        <v>109</v>
      </c>
      <c r="M621" s="72"/>
      <c r="N621" s="72"/>
      <c r="O621" s="72"/>
      <c r="P621" s="72"/>
      <c r="Q621" s="11"/>
    </row>
    <row r="622" spans="1:17" s="50" customFormat="1" x14ac:dyDescent="0.3">
      <c r="A622" s="72" t="s">
        <v>182</v>
      </c>
      <c r="B622" s="72" t="s">
        <v>400</v>
      </c>
      <c r="C622" s="50">
        <v>5</v>
      </c>
      <c r="D622" s="72" t="s">
        <v>452</v>
      </c>
      <c r="E622" s="50">
        <v>1</v>
      </c>
      <c r="F622" s="72" t="s">
        <v>452</v>
      </c>
      <c r="G622" s="50">
        <v>5</v>
      </c>
      <c r="H622" s="72"/>
      <c r="I622" s="72"/>
      <c r="K622" s="72" t="s">
        <v>109</v>
      </c>
      <c r="M622" s="72"/>
      <c r="N622" s="72"/>
      <c r="O622" s="72"/>
      <c r="P622" s="72"/>
      <c r="Q622" s="11"/>
    </row>
    <row r="623" spans="1:17" s="50" customFormat="1" x14ac:dyDescent="0.3">
      <c r="A623" s="72" t="s">
        <v>182</v>
      </c>
      <c r="B623" s="72" t="s">
        <v>400</v>
      </c>
      <c r="C623" s="50">
        <v>6</v>
      </c>
      <c r="D623" s="72" t="s">
        <v>453</v>
      </c>
      <c r="E623" s="50">
        <v>1</v>
      </c>
      <c r="F623" s="72" t="s">
        <v>453</v>
      </c>
      <c r="G623" s="50">
        <v>6</v>
      </c>
      <c r="H623" s="72"/>
      <c r="I623" s="72"/>
      <c r="K623" s="72" t="s">
        <v>109</v>
      </c>
      <c r="M623" s="72"/>
      <c r="N623" s="72"/>
      <c r="O623" s="72"/>
      <c r="P623" s="72"/>
      <c r="Q623" s="11"/>
    </row>
    <row r="624" spans="1:17" s="50" customFormat="1" x14ac:dyDescent="0.3">
      <c r="A624" s="72" t="s">
        <v>182</v>
      </c>
      <c r="B624" s="72" t="s">
        <v>400</v>
      </c>
      <c r="C624" s="50">
        <v>7</v>
      </c>
      <c r="D624" s="72" t="s">
        <v>454</v>
      </c>
      <c r="E624" s="50">
        <v>1</v>
      </c>
      <c r="F624" s="72" t="s">
        <v>454</v>
      </c>
      <c r="G624" s="50">
        <v>7</v>
      </c>
      <c r="H624" s="72"/>
      <c r="I624" s="72"/>
      <c r="K624" s="72" t="s">
        <v>109</v>
      </c>
      <c r="M624" s="72"/>
      <c r="N624" s="72"/>
      <c r="O624" s="72"/>
      <c r="P624" s="72"/>
      <c r="Q624" s="11"/>
    </row>
    <row r="625" spans="1:17" s="50" customFormat="1" x14ac:dyDescent="0.3">
      <c r="A625" s="72" t="s">
        <v>182</v>
      </c>
      <c r="B625" s="72" t="s">
        <v>400</v>
      </c>
      <c r="C625" s="50">
        <v>8</v>
      </c>
      <c r="D625" s="72" t="s">
        <v>455</v>
      </c>
      <c r="E625" s="50">
        <v>1</v>
      </c>
      <c r="F625" s="72" t="s">
        <v>455</v>
      </c>
      <c r="G625" s="50">
        <v>8</v>
      </c>
      <c r="H625" s="72"/>
      <c r="I625" s="72"/>
      <c r="K625" s="72" t="s">
        <v>109</v>
      </c>
      <c r="M625" s="72"/>
      <c r="N625" s="72"/>
      <c r="O625" s="72"/>
      <c r="P625" s="72"/>
      <c r="Q625" s="11"/>
    </row>
    <row r="626" spans="1:17" s="50" customFormat="1" x14ac:dyDescent="0.3">
      <c r="A626" s="72" t="s">
        <v>182</v>
      </c>
      <c r="B626" s="72" t="s">
        <v>400</v>
      </c>
      <c r="C626" s="50">
        <v>9</v>
      </c>
      <c r="D626" s="72" t="s">
        <v>456</v>
      </c>
      <c r="E626" s="50">
        <v>1</v>
      </c>
      <c r="F626" s="72" t="s">
        <v>456</v>
      </c>
      <c r="G626" s="50">
        <v>9</v>
      </c>
      <c r="H626" s="72"/>
      <c r="I626" s="72"/>
      <c r="K626" s="72" t="s">
        <v>109</v>
      </c>
      <c r="M626" s="72"/>
      <c r="N626" s="72"/>
      <c r="O626" s="72"/>
      <c r="P626" s="72"/>
      <c r="Q626" s="11"/>
    </row>
    <row r="627" spans="1:17" s="50" customFormat="1" x14ac:dyDescent="0.3">
      <c r="A627" s="72" t="s">
        <v>182</v>
      </c>
      <c r="B627" s="72" t="s">
        <v>400</v>
      </c>
      <c r="C627" s="50">
        <v>10</v>
      </c>
      <c r="D627" s="72" t="s">
        <v>450</v>
      </c>
      <c r="E627" s="50">
        <v>1</v>
      </c>
      <c r="F627" s="72" t="s">
        <v>450</v>
      </c>
      <c r="G627" s="50">
        <v>10</v>
      </c>
      <c r="H627" s="72"/>
      <c r="I627" s="72"/>
      <c r="K627" s="72" t="s">
        <v>109</v>
      </c>
      <c r="M627" s="72"/>
      <c r="N627" s="72"/>
      <c r="O627" s="72"/>
      <c r="P627" s="72"/>
      <c r="Q627" s="11"/>
    </row>
    <row r="628" spans="1:17" s="50" customFormat="1" x14ac:dyDescent="0.3">
      <c r="A628" s="72" t="s">
        <v>183</v>
      </c>
      <c r="B628" s="72" t="s">
        <v>401</v>
      </c>
      <c r="C628" s="50">
        <v>1</v>
      </c>
      <c r="D628" s="72" t="s">
        <v>2</v>
      </c>
      <c r="E628" s="50">
        <v>1</v>
      </c>
      <c r="F628" s="72" t="s">
        <v>11</v>
      </c>
      <c r="G628" s="50">
        <v>1</v>
      </c>
      <c r="H628" s="72"/>
      <c r="I628" s="72"/>
      <c r="K628" s="72" t="s">
        <v>109</v>
      </c>
      <c r="M628" s="72"/>
      <c r="N628" s="72"/>
      <c r="O628" s="72"/>
      <c r="P628" s="72"/>
      <c r="Q628" s="11"/>
    </row>
    <row r="629" spans="1:17" s="50" customFormat="1" x14ac:dyDescent="0.3">
      <c r="A629" s="72" t="s">
        <v>183</v>
      </c>
      <c r="B629" s="72" t="s">
        <v>401</v>
      </c>
      <c r="C629" s="50">
        <v>2</v>
      </c>
      <c r="D629" s="72" t="s">
        <v>3</v>
      </c>
      <c r="E629" s="50">
        <v>1</v>
      </c>
      <c r="F629" s="72" t="s">
        <v>305</v>
      </c>
      <c r="G629" s="50">
        <v>2</v>
      </c>
      <c r="H629" s="72"/>
      <c r="I629" s="72"/>
      <c r="K629" s="72" t="s">
        <v>109</v>
      </c>
      <c r="M629" s="72"/>
      <c r="N629" s="72"/>
      <c r="O629" s="72"/>
      <c r="P629" s="72"/>
      <c r="Q629" s="11"/>
    </row>
    <row r="630" spans="1:17" s="50" customFormat="1" x14ac:dyDescent="0.3">
      <c r="A630" s="72" t="s">
        <v>183</v>
      </c>
      <c r="B630" s="72" t="s">
        <v>401</v>
      </c>
      <c r="C630" s="50">
        <v>3</v>
      </c>
      <c r="D630" s="72" t="s">
        <v>111</v>
      </c>
      <c r="E630" s="50">
        <v>1</v>
      </c>
      <c r="F630" s="72" t="s">
        <v>12</v>
      </c>
      <c r="G630" s="50">
        <v>3</v>
      </c>
      <c r="H630" s="72" t="s">
        <v>473</v>
      </c>
      <c r="I630" s="72" t="s">
        <v>626</v>
      </c>
      <c r="J630" s="50">
        <v>1</v>
      </c>
      <c r="K630" s="72" t="s">
        <v>109</v>
      </c>
      <c r="M630" s="72" t="s">
        <v>12</v>
      </c>
      <c r="N630" s="72" t="s">
        <v>122</v>
      </c>
      <c r="O630" s="72" t="s">
        <v>792</v>
      </c>
      <c r="P630" s="72" t="s">
        <v>473</v>
      </c>
      <c r="Q630" s="11"/>
    </row>
    <row r="631" spans="1:17" s="50" customFormat="1" x14ac:dyDescent="0.3">
      <c r="A631" s="72" t="s">
        <v>183</v>
      </c>
      <c r="B631" s="72" t="s">
        <v>401</v>
      </c>
      <c r="C631" s="50">
        <v>4</v>
      </c>
      <c r="D631" s="72" t="s">
        <v>309</v>
      </c>
      <c r="E631" s="50">
        <v>1</v>
      </c>
      <c r="F631" s="72" t="s">
        <v>309</v>
      </c>
      <c r="G631" s="50">
        <v>4</v>
      </c>
      <c r="H631" s="72"/>
      <c r="I631" s="72"/>
      <c r="K631" s="72" t="s">
        <v>109</v>
      </c>
      <c r="M631" s="72"/>
      <c r="N631" s="72"/>
      <c r="O631" s="72"/>
      <c r="P631" s="72"/>
      <c r="Q631" s="11"/>
    </row>
    <row r="632" spans="1:17" s="50" customFormat="1" x14ac:dyDescent="0.3">
      <c r="A632" s="72" t="s">
        <v>183</v>
      </c>
      <c r="B632" s="72" t="s">
        <v>401</v>
      </c>
      <c r="C632" s="50">
        <v>5</v>
      </c>
      <c r="D632" s="72" t="s">
        <v>452</v>
      </c>
      <c r="E632" s="50">
        <v>1</v>
      </c>
      <c r="F632" s="72" t="s">
        <v>452</v>
      </c>
      <c r="G632" s="50">
        <v>5</v>
      </c>
      <c r="H632" s="72"/>
      <c r="I632" s="72"/>
      <c r="K632" s="72" t="s">
        <v>109</v>
      </c>
      <c r="M632" s="72"/>
      <c r="N632" s="72"/>
      <c r="O632" s="72"/>
      <c r="P632" s="72"/>
      <c r="Q632" s="11"/>
    </row>
    <row r="633" spans="1:17" s="50" customFormat="1" x14ac:dyDescent="0.3">
      <c r="A633" s="72" t="s">
        <v>183</v>
      </c>
      <c r="B633" s="72" t="s">
        <v>401</v>
      </c>
      <c r="C633" s="50">
        <v>6</v>
      </c>
      <c r="D633" s="72" t="s">
        <v>453</v>
      </c>
      <c r="E633" s="50">
        <v>1</v>
      </c>
      <c r="F633" s="72" t="s">
        <v>453</v>
      </c>
      <c r="G633" s="50">
        <v>6</v>
      </c>
      <c r="H633" s="72"/>
      <c r="I633" s="72"/>
      <c r="K633" s="72" t="s">
        <v>109</v>
      </c>
      <c r="M633" s="72"/>
      <c r="N633" s="72"/>
      <c r="O633" s="72"/>
      <c r="P633" s="72"/>
      <c r="Q633" s="11"/>
    </row>
    <row r="634" spans="1:17" s="50" customFormat="1" x14ac:dyDescent="0.3">
      <c r="A634" s="72" t="s">
        <v>183</v>
      </c>
      <c r="B634" s="72" t="s">
        <v>401</v>
      </c>
      <c r="C634" s="50">
        <v>7</v>
      </c>
      <c r="D634" s="72" t="s">
        <v>454</v>
      </c>
      <c r="E634" s="50">
        <v>1</v>
      </c>
      <c r="F634" s="72" t="s">
        <v>454</v>
      </c>
      <c r="G634" s="50">
        <v>7</v>
      </c>
      <c r="H634" s="72"/>
      <c r="I634" s="72"/>
      <c r="K634" s="72" t="s">
        <v>109</v>
      </c>
      <c r="M634" s="72"/>
      <c r="N634" s="72"/>
      <c r="O634" s="72"/>
      <c r="P634" s="72"/>
      <c r="Q634" s="11"/>
    </row>
    <row r="635" spans="1:17" s="50" customFormat="1" x14ac:dyDescent="0.3">
      <c r="A635" s="72" t="s">
        <v>183</v>
      </c>
      <c r="B635" s="72" t="s">
        <v>401</v>
      </c>
      <c r="C635" s="50">
        <v>8</v>
      </c>
      <c r="D635" s="72" t="s">
        <v>455</v>
      </c>
      <c r="E635" s="50">
        <v>1</v>
      </c>
      <c r="F635" s="72" t="s">
        <v>455</v>
      </c>
      <c r="G635" s="50">
        <v>8</v>
      </c>
      <c r="H635" s="72"/>
      <c r="I635" s="72"/>
      <c r="K635" s="72" t="s">
        <v>109</v>
      </c>
      <c r="M635" s="72"/>
      <c r="N635" s="72"/>
      <c r="O635" s="72"/>
      <c r="P635" s="72"/>
      <c r="Q635" s="11"/>
    </row>
    <row r="636" spans="1:17" s="50" customFormat="1" x14ac:dyDescent="0.3">
      <c r="A636" s="72" t="s">
        <v>183</v>
      </c>
      <c r="B636" s="72" t="s">
        <v>401</v>
      </c>
      <c r="C636" s="50">
        <v>9</v>
      </c>
      <c r="D636" s="72" t="s">
        <v>456</v>
      </c>
      <c r="E636" s="50">
        <v>1</v>
      </c>
      <c r="F636" s="72" t="s">
        <v>456</v>
      </c>
      <c r="G636" s="50">
        <v>9</v>
      </c>
      <c r="H636" s="72"/>
      <c r="I636" s="72"/>
      <c r="K636" s="72" t="s">
        <v>109</v>
      </c>
      <c r="M636" s="72"/>
      <c r="N636" s="72"/>
      <c r="O636" s="72"/>
      <c r="P636" s="72"/>
      <c r="Q636" s="11"/>
    </row>
    <row r="637" spans="1:17" s="50" customFormat="1" x14ac:dyDescent="0.3">
      <c r="A637" s="72" t="s">
        <v>183</v>
      </c>
      <c r="B637" s="72" t="s">
        <v>401</v>
      </c>
      <c r="C637" s="50">
        <v>10</v>
      </c>
      <c r="D637" s="72" t="s">
        <v>450</v>
      </c>
      <c r="E637" s="50">
        <v>1</v>
      </c>
      <c r="F637" s="72" t="s">
        <v>450</v>
      </c>
      <c r="G637" s="50">
        <v>10</v>
      </c>
      <c r="H637" s="72"/>
      <c r="I637" s="72"/>
      <c r="K637" s="72" t="s">
        <v>109</v>
      </c>
      <c r="M637" s="72"/>
      <c r="N637" s="72"/>
      <c r="O637" s="72"/>
      <c r="P637" s="72"/>
      <c r="Q637" s="11"/>
    </row>
    <row r="638" spans="1:17" s="50" customFormat="1" x14ac:dyDescent="0.3">
      <c r="A638" s="72" t="s">
        <v>184</v>
      </c>
      <c r="B638" s="72" t="s">
        <v>402</v>
      </c>
      <c r="C638" s="50">
        <v>1</v>
      </c>
      <c r="D638" s="72" t="s">
        <v>2</v>
      </c>
      <c r="E638" s="50">
        <v>1</v>
      </c>
      <c r="F638" s="72" t="s">
        <v>11</v>
      </c>
      <c r="G638" s="50">
        <v>1</v>
      </c>
      <c r="H638" s="72"/>
      <c r="I638" s="72"/>
      <c r="K638" s="72" t="s">
        <v>109</v>
      </c>
      <c r="M638" s="72"/>
      <c r="N638" s="72"/>
      <c r="O638" s="72"/>
      <c r="P638" s="72"/>
      <c r="Q638" s="11"/>
    </row>
    <row r="639" spans="1:17" s="50" customFormat="1" x14ac:dyDescent="0.3">
      <c r="A639" s="72" t="s">
        <v>184</v>
      </c>
      <c r="B639" s="72" t="s">
        <v>402</v>
      </c>
      <c r="C639" s="50">
        <v>2</v>
      </c>
      <c r="D639" s="72" t="s">
        <v>3</v>
      </c>
      <c r="E639" s="50">
        <v>1</v>
      </c>
      <c r="F639" s="72" t="s">
        <v>305</v>
      </c>
      <c r="G639" s="50">
        <v>2</v>
      </c>
      <c r="H639" s="72"/>
      <c r="I639" s="72"/>
      <c r="K639" s="72" t="s">
        <v>109</v>
      </c>
      <c r="M639" s="72"/>
      <c r="N639" s="72"/>
      <c r="O639" s="72"/>
      <c r="P639" s="72"/>
      <c r="Q639" s="11"/>
    </row>
    <row r="640" spans="1:17" s="50" customFormat="1" x14ac:dyDescent="0.3">
      <c r="A640" s="72" t="s">
        <v>184</v>
      </c>
      <c r="B640" s="72" t="s">
        <v>402</v>
      </c>
      <c r="C640" s="50">
        <v>3</v>
      </c>
      <c r="D640" s="72" t="s">
        <v>111</v>
      </c>
      <c r="E640" s="50">
        <v>1</v>
      </c>
      <c r="F640" s="72" t="s">
        <v>12</v>
      </c>
      <c r="G640" s="50">
        <v>3</v>
      </c>
      <c r="H640" s="72" t="s">
        <v>474</v>
      </c>
      <c r="I640" s="72" t="s">
        <v>627</v>
      </c>
      <c r="J640" s="50">
        <v>1</v>
      </c>
      <c r="K640" s="72" t="s">
        <v>109</v>
      </c>
      <c r="M640" s="72" t="s">
        <v>12</v>
      </c>
      <c r="N640" s="72" t="s">
        <v>122</v>
      </c>
      <c r="O640" s="72" t="s">
        <v>793</v>
      </c>
      <c r="P640" s="72" t="s">
        <v>474</v>
      </c>
      <c r="Q640" s="11"/>
    </row>
    <row r="641" spans="1:17" s="50" customFormat="1" x14ac:dyDescent="0.3">
      <c r="A641" s="72" t="s">
        <v>184</v>
      </c>
      <c r="B641" s="72" t="s">
        <v>402</v>
      </c>
      <c r="C641" s="50">
        <v>4</v>
      </c>
      <c r="D641" s="72" t="s">
        <v>309</v>
      </c>
      <c r="E641" s="50">
        <v>1</v>
      </c>
      <c r="F641" s="72" t="s">
        <v>309</v>
      </c>
      <c r="G641" s="50">
        <v>4</v>
      </c>
      <c r="H641" s="72"/>
      <c r="I641" s="72"/>
      <c r="K641" s="72" t="s">
        <v>109</v>
      </c>
      <c r="M641" s="72"/>
      <c r="N641" s="72"/>
      <c r="O641" s="72"/>
      <c r="P641" s="72"/>
      <c r="Q641" s="11"/>
    </row>
    <row r="642" spans="1:17" s="50" customFormat="1" x14ac:dyDescent="0.3">
      <c r="A642" s="72" t="s">
        <v>184</v>
      </c>
      <c r="B642" s="72" t="s">
        <v>402</v>
      </c>
      <c r="C642" s="50">
        <v>5</v>
      </c>
      <c r="D642" s="72" t="s">
        <v>452</v>
      </c>
      <c r="E642" s="50">
        <v>1</v>
      </c>
      <c r="F642" s="72" t="s">
        <v>452</v>
      </c>
      <c r="G642" s="50">
        <v>5</v>
      </c>
      <c r="H642" s="72"/>
      <c r="I642" s="72"/>
      <c r="K642" s="72" t="s">
        <v>109</v>
      </c>
      <c r="M642" s="72"/>
      <c r="N642" s="72"/>
      <c r="O642" s="72"/>
      <c r="P642" s="72"/>
      <c r="Q642" s="11"/>
    </row>
    <row r="643" spans="1:17" s="50" customFormat="1" x14ac:dyDescent="0.3">
      <c r="A643" s="72" t="s">
        <v>184</v>
      </c>
      <c r="B643" s="72" t="s">
        <v>402</v>
      </c>
      <c r="C643" s="50">
        <v>6</v>
      </c>
      <c r="D643" s="72" t="s">
        <v>453</v>
      </c>
      <c r="E643" s="50">
        <v>1</v>
      </c>
      <c r="F643" s="72" t="s">
        <v>453</v>
      </c>
      <c r="G643" s="50">
        <v>6</v>
      </c>
      <c r="H643" s="72"/>
      <c r="I643" s="72"/>
      <c r="K643" s="72" t="s">
        <v>109</v>
      </c>
      <c r="M643" s="72"/>
      <c r="N643" s="72"/>
      <c r="O643" s="72"/>
      <c r="P643" s="72"/>
      <c r="Q643" s="11"/>
    </row>
    <row r="644" spans="1:17" s="50" customFormat="1" x14ac:dyDescent="0.3">
      <c r="A644" s="72" t="s">
        <v>184</v>
      </c>
      <c r="B644" s="72" t="s">
        <v>402</v>
      </c>
      <c r="C644" s="50">
        <v>7</v>
      </c>
      <c r="D644" s="72" t="s">
        <v>454</v>
      </c>
      <c r="E644" s="50">
        <v>1</v>
      </c>
      <c r="F644" s="72" t="s">
        <v>454</v>
      </c>
      <c r="G644" s="50">
        <v>7</v>
      </c>
      <c r="H644" s="72"/>
      <c r="I644" s="72"/>
      <c r="K644" s="72" t="s">
        <v>109</v>
      </c>
      <c r="M644" s="72"/>
      <c r="N644" s="72"/>
      <c r="O644" s="72"/>
      <c r="P644" s="72"/>
      <c r="Q644" s="11"/>
    </row>
    <row r="645" spans="1:17" s="50" customFormat="1" x14ac:dyDescent="0.3">
      <c r="A645" s="72" t="s">
        <v>184</v>
      </c>
      <c r="B645" s="72" t="s">
        <v>402</v>
      </c>
      <c r="C645" s="50">
        <v>8</v>
      </c>
      <c r="D645" s="72" t="s">
        <v>455</v>
      </c>
      <c r="E645" s="50">
        <v>1</v>
      </c>
      <c r="F645" s="72" t="s">
        <v>455</v>
      </c>
      <c r="G645" s="50">
        <v>8</v>
      </c>
      <c r="H645" s="72"/>
      <c r="I645" s="72"/>
      <c r="K645" s="72" t="s">
        <v>109</v>
      </c>
      <c r="M645" s="72"/>
      <c r="N645" s="72"/>
      <c r="O645" s="72"/>
      <c r="P645" s="72"/>
      <c r="Q645" s="11"/>
    </row>
    <row r="646" spans="1:17" s="50" customFormat="1" x14ac:dyDescent="0.3">
      <c r="A646" s="72" t="s">
        <v>184</v>
      </c>
      <c r="B646" s="72" t="s">
        <v>402</v>
      </c>
      <c r="C646" s="50">
        <v>9</v>
      </c>
      <c r="D646" s="72" t="s">
        <v>456</v>
      </c>
      <c r="E646" s="50">
        <v>1</v>
      </c>
      <c r="F646" s="72" t="s">
        <v>456</v>
      </c>
      <c r="G646" s="50">
        <v>9</v>
      </c>
      <c r="H646" s="72"/>
      <c r="I646" s="72"/>
      <c r="K646" s="72" t="s">
        <v>109</v>
      </c>
      <c r="M646" s="72"/>
      <c r="N646" s="72"/>
      <c r="O646" s="72"/>
      <c r="P646" s="72"/>
      <c r="Q646" s="11"/>
    </row>
    <row r="647" spans="1:17" s="50" customFormat="1" x14ac:dyDescent="0.3">
      <c r="A647" s="72" t="s">
        <v>184</v>
      </c>
      <c r="B647" s="72" t="s">
        <v>402</v>
      </c>
      <c r="C647" s="50">
        <v>10</v>
      </c>
      <c r="D647" s="72" t="s">
        <v>450</v>
      </c>
      <c r="E647" s="50">
        <v>1</v>
      </c>
      <c r="F647" s="72" t="s">
        <v>450</v>
      </c>
      <c r="G647" s="50">
        <v>10</v>
      </c>
      <c r="H647" s="72"/>
      <c r="I647" s="72"/>
      <c r="K647" s="72" t="s">
        <v>109</v>
      </c>
      <c r="M647" s="72"/>
      <c r="N647" s="72"/>
      <c r="O647" s="72"/>
      <c r="P647" s="72"/>
      <c r="Q647" s="11"/>
    </row>
    <row r="648" spans="1:17" s="50" customFormat="1" x14ac:dyDescent="0.3">
      <c r="A648" s="72" t="s">
        <v>185</v>
      </c>
      <c r="B648" s="72" t="s">
        <v>403</v>
      </c>
      <c r="C648" s="50">
        <v>1</v>
      </c>
      <c r="D648" s="72" t="s">
        <v>2</v>
      </c>
      <c r="E648" s="50">
        <v>1</v>
      </c>
      <c r="F648" s="72" t="s">
        <v>11</v>
      </c>
      <c r="G648" s="50">
        <v>1</v>
      </c>
      <c r="H648" s="72"/>
      <c r="I648" s="72"/>
      <c r="K648" s="72" t="s">
        <v>109</v>
      </c>
      <c r="M648" s="72"/>
      <c r="N648" s="72"/>
      <c r="O648" s="72"/>
      <c r="P648" s="72"/>
      <c r="Q648" s="11"/>
    </row>
    <row r="649" spans="1:17" s="50" customFormat="1" x14ac:dyDescent="0.3">
      <c r="A649" s="72" t="s">
        <v>185</v>
      </c>
      <c r="B649" s="72" t="s">
        <v>403</v>
      </c>
      <c r="C649" s="50">
        <v>2</v>
      </c>
      <c r="D649" s="72" t="s">
        <v>3</v>
      </c>
      <c r="E649" s="50">
        <v>1</v>
      </c>
      <c r="F649" s="72" t="s">
        <v>305</v>
      </c>
      <c r="G649" s="50">
        <v>2</v>
      </c>
      <c r="H649" s="72"/>
      <c r="I649" s="72"/>
      <c r="K649" s="72" t="s">
        <v>109</v>
      </c>
      <c r="M649" s="72"/>
      <c r="N649" s="72"/>
      <c r="O649" s="72"/>
      <c r="P649" s="72"/>
      <c r="Q649" s="11"/>
    </row>
    <row r="650" spans="1:17" s="50" customFormat="1" x14ac:dyDescent="0.3">
      <c r="A650" s="72" t="s">
        <v>185</v>
      </c>
      <c r="B650" s="72" t="s">
        <v>403</v>
      </c>
      <c r="C650" s="50">
        <v>3</v>
      </c>
      <c r="D650" s="72" t="s">
        <v>111</v>
      </c>
      <c r="E650" s="50">
        <v>1</v>
      </c>
      <c r="F650" s="72" t="s">
        <v>12</v>
      </c>
      <c r="G650" s="50">
        <v>3</v>
      </c>
      <c r="H650" s="72" t="s">
        <v>475</v>
      </c>
      <c r="I650" s="72" t="s">
        <v>628</v>
      </c>
      <c r="J650" s="50">
        <v>1</v>
      </c>
      <c r="K650" s="72" t="s">
        <v>109</v>
      </c>
      <c r="M650" s="72" t="s">
        <v>12</v>
      </c>
      <c r="N650" s="72" t="s">
        <v>122</v>
      </c>
      <c r="O650" s="72" t="s">
        <v>794</v>
      </c>
      <c r="P650" s="72" t="s">
        <v>475</v>
      </c>
      <c r="Q650" s="11"/>
    </row>
    <row r="651" spans="1:17" s="50" customFormat="1" x14ac:dyDescent="0.3">
      <c r="A651" s="72" t="s">
        <v>185</v>
      </c>
      <c r="B651" s="72" t="s">
        <v>403</v>
      </c>
      <c r="C651" s="50">
        <v>4</v>
      </c>
      <c r="D651" s="72" t="s">
        <v>309</v>
      </c>
      <c r="E651" s="50">
        <v>1</v>
      </c>
      <c r="F651" s="72" t="s">
        <v>309</v>
      </c>
      <c r="G651" s="50">
        <v>4</v>
      </c>
      <c r="H651" s="72"/>
      <c r="I651" s="72"/>
      <c r="K651" s="72" t="s">
        <v>109</v>
      </c>
      <c r="M651" s="72"/>
      <c r="N651" s="72"/>
      <c r="O651" s="72"/>
      <c r="P651" s="72"/>
      <c r="Q651" s="11"/>
    </row>
    <row r="652" spans="1:17" s="50" customFormat="1" x14ac:dyDescent="0.3">
      <c r="A652" s="72" t="s">
        <v>185</v>
      </c>
      <c r="B652" s="72" t="s">
        <v>403</v>
      </c>
      <c r="C652" s="50">
        <v>5</v>
      </c>
      <c r="D652" s="72" t="s">
        <v>452</v>
      </c>
      <c r="E652" s="50">
        <v>1</v>
      </c>
      <c r="F652" s="72" t="s">
        <v>452</v>
      </c>
      <c r="G652" s="50">
        <v>5</v>
      </c>
      <c r="H652" s="72"/>
      <c r="I652" s="72"/>
      <c r="K652" s="72" t="s">
        <v>109</v>
      </c>
      <c r="M652" s="72"/>
      <c r="N652" s="72"/>
      <c r="O652" s="72"/>
      <c r="P652" s="72"/>
      <c r="Q652" s="11"/>
    </row>
    <row r="653" spans="1:17" s="50" customFormat="1" x14ac:dyDescent="0.3">
      <c r="A653" s="72" t="s">
        <v>185</v>
      </c>
      <c r="B653" s="72" t="s">
        <v>403</v>
      </c>
      <c r="C653" s="50">
        <v>6</v>
      </c>
      <c r="D653" s="72" t="s">
        <v>453</v>
      </c>
      <c r="E653" s="50">
        <v>1</v>
      </c>
      <c r="F653" s="72" t="s">
        <v>453</v>
      </c>
      <c r="G653" s="50">
        <v>6</v>
      </c>
      <c r="H653" s="72"/>
      <c r="I653" s="72"/>
      <c r="K653" s="72" t="s">
        <v>109</v>
      </c>
      <c r="M653" s="72"/>
      <c r="N653" s="72"/>
      <c r="O653" s="72"/>
      <c r="P653" s="72"/>
      <c r="Q653" s="11"/>
    </row>
    <row r="654" spans="1:17" s="50" customFormat="1" x14ac:dyDescent="0.3">
      <c r="A654" s="72" t="s">
        <v>185</v>
      </c>
      <c r="B654" s="72" t="s">
        <v>403</v>
      </c>
      <c r="C654" s="50">
        <v>7</v>
      </c>
      <c r="D654" s="72" t="s">
        <v>454</v>
      </c>
      <c r="E654" s="50">
        <v>1</v>
      </c>
      <c r="F654" s="72" t="s">
        <v>454</v>
      </c>
      <c r="G654" s="50">
        <v>7</v>
      </c>
      <c r="H654" s="72"/>
      <c r="I654" s="72"/>
      <c r="K654" s="72" t="s">
        <v>109</v>
      </c>
      <c r="M654" s="72"/>
      <c r="N654" s="72"/>
      <c r="O654" s="72"/>
      <c r="P654" s="72"/>
      <c r="Q654" s="11"/>
    </row>
    <row r="655" spans="1:17" s="50" customFormat="1" x14ac:dyDescent="0.3">
      <c r="A655" s="72" t="s">
        <v>185</v>
      </c>
      <c r="B655" s="72" t="s">
        <v>403</v>
      </c>
      <c r="C655" s="50">
        <v>8</v>
      </c>
      <c r="D655" s="72" t="s">
        <v>455</v>
      </c>
      <c r="E655" s="50">
        <v>1</v>
      </c>
      <c r="F655" s="72" t="s">
        <v>455</v>
      </c>
      <c r="G655" s="50">
        <v>8</v>
      </c>
      <c r="H655" s="72"/>
      <c r="I655" s="72"/>
      <c r="K655" s="72" t="s">
        <v>109</v>
      </c>
      <c r="M655" s="72"/>
      <c r="N655" s="72"/>
      <c r="O655" s="72"/>
      <c r="P655" s="72"/>
      <c r="Q655" s="11"/>
    </row>
    <row r="656" spans="1:17" s="50" customFormat="1" x14ac:dyDescent="0.3">
      <c r="A656" s="72" t="s">
        <v>185</v>
      </c>
      <c r="B656" s="72" t="s">
        <v>403</v>
      </c>
      <c r="C656" s="50">
        <v>9</v>
      </c>
      <c r="D656" s="72" t="s">
        <v>456</v>
      </c>
      <c r="E656" s="50">
        <v>1</v>
      </c>
      <c r="F656" s="72" t="s">
        <v>456</v>
      </c>
      <c r="G656" s="50">
        <v>9</v>
      </c>
      <c r="H656" s="72"/>
      <c r="I656" s="72"/>
      <c r="K656" s="72" t="s">
        <v>109</v>
      </c>
      <c r="M656" s="72"/>
      <c r="N656" s="72"/>
      <c r="O656" s="72"/>
      <c r="P656" s="72"/>
      <c r="Q656" s="11"/>
    </row>
    <row r="657" spans="1:17" s="50" customFormat="1" x14ac:dyDescent="0.3">
      <c r="A657" s="72" t="s">
        <v>185</v>
      </c>
      <c r="B657" s="72" t="s">
        <v>403</v>
      </c>
      <c r="C657" s="50">
        <v>10</v>
      </c>
      <c r="D657" s="72" t="s">
        <v>450</v>
      </c>
      <c r="E657" s="50">
        <v>1</v>
      </c>
      <c r="F657" s="72" t="s">
        <v>450</v>
      </c>
      <c r="G657" s="50">
        <v>10</v>
      </c>
      <c r="H657" s="72"/>
      <c r="I657" s="72"/>
      <c r="K657" s="72" t="s">
        <v>109</v>
      </c>
      <c r="M657" s="72"/>
      <c r="N657" s="72"/>
      <c r="O657" s="72"/>
      <c r="P657" s="72"/>
      <c r="Q657" s="11"/>
    </row>
    <row r="658" spans="1:17" s="50" customFormat="1" x14ac:dyDescent="0.3">
      <c r="A658" s="72" t="s">
        <v>186</v>
      </c>
      <c r="B658" s="72" t="s">
        <v>404</v>
      </c>
      <c r="C658" s="50">
        <v>1</v>
      </c>
      <c r="D658" s="72" t="s">
        <v>2</v>
      </c>
      <c r="E658" s="50">
        <v>1</v>
      </c>
      <c r="F658" s="72" t="s">
        <v>11</v>
      </c>
      <c r="G658" s="50">
        <v>1</v>
      </c>
      <c r="H658" s="72"/>
      <c r="I658" s="72"/>
      <c r="K658" s="72" t="s">
        <v>109</v>
      </c>
      <c r="M658" s="72"/>
      <c r="N658" s="72"/>
      <c r="O658" s="72"/>
      <c r="P658" s="72"/>
      <c r="Q658" s="11"/>
    </row>
    <row r="659" spans="1:17" s="50" customFormat="1" x14ac:dyDescent="0.3">
      <c r="A659" s="72" t="s">
        <v>186</v>
      </c>
      <c r="B659" s="72" t="s">
        <v>404</v>
      </c>
      <c r="C659" s="50">
        <v>2</v>
      </c>
      <c r="D659" s="72" t="s">
        <v>3</v>
      </c>
      <c r="E659" s="50">
        <v>1</v>
      </c>
      <c r="F659" s="72" t="s">
        <v>305</v>
      </c>
      <c r="G659" s="50">
        <v>2</v>
      </c>
      <c r="H659" s="72"/>
      <c r="I659" s="72"/>
      <c r="K659" s="72" t="s">
        <v>109</v>
      </c>
      <c r="M659" s="72"/>
      <c r="N659" s="72"/>
      <c r="O659" s="72"/>
      <c r="P659" s="72"/>
      <c r="Q659" s="11"/>
    </row>
    <row r="660" spans="1:17" s="50" customFormat="1" x14ac:dyDescent="0.3">
      <c r="A660" s="72" t="s">
        <v>186</v>
      </c>
      <c r="B660" s="72" t="s">
        <v>404</v>
      </c>
      <c r="C660" s="50">
        <v>3</v>
      </c>
      <c r="D660" s="72" t="s">
        <v>111</v>
      </c>
      <c r="E660" s="50">
        <v>1</v>
      </c>
      <c r="F660" s="72" t="s">
        <v>12</v>
      </c>
      <c r="G660" s="50">
        <v>3</v>
      </c>
      <c r="H660" s="72" t="s">
        <v>476</v>
      </c>
      <c r="I660" s="72" t="s">
        <v>629</v>
      </c>
      <c r="J660" s="50">
        <v>1</v>
      </c>
      <c r="K660" s="72" t="s">
        <v>109</v>
      </c>
      <c r="M660" s="72" t="s">
        <v>12</v>
      </c>
      <c r="N660" s="72" t="s">
        <v>122</v>
      </c>
      <c r="O660" s="72" t="s">
        <v>795</v>
      </c>
      <c r="P660" s="72" t="s">
        <v>476</v>
      </c>
      <c r="Q660" s="11"/>
    </row>
    <row r="661" spans="1:17" s="50" customFormat="1" x14ac:dyDescent="0.3">
      <c r="A661" s="72" t="s">
        <v>186</v>
      </c>
      <c r="B661" s="72" t="s">
        <v>404</v>
      </c>
      <c r="C661" s="50">
        <v>4</v>
      </c>
      <c r="D661" s="72" t="s">
        <v>309</v>
      </c>
      <c r="E661" s="50">
        <v>1</v>
      </c>
      <c r="F661" s="72" t="s">
        <v>309</v>
      </c>
      <c r="G661" s="50">
        <v>4</v>
      </c>
      <c r="H661" s="72"/>
      <c r="I661" s="72"/>
      <c r="K661" s="72" t="s">
        <v>109</v>
      </c>
      <c r="M661" s="72"/>
      <c r="N661" s="72"/>
      <c r="O661" s="72"/>
      <c r="P661" s="72"/>
      <c r="Q661" s="11"/>
    </row>
    <row r="662" spans="1:17" s="50" customFormat="1" x14ac:dyDescent="0.3">
      <c r="A662" s="72" t="s">
        <v>186</v>
      </c>
      <c r="B662" s="72" t="s">
        <v>404</v>
      </c>
      <c r="C662" s="50">
        <v>5</v>
      </c>
      <c r="D662" s="72" t="s">
        <v>452</v>
      </c>
      <c r="E662" s="50">
        <v>1</v>
      </c>
      <c r="F662" s="72" t="s">
        <v>452</v>
      </c>
      <c r="G662" s="50">
        <v>5</v>
      </c>
      <c r="H662" s="72"/>
      <c r="I662" s="72"/>
      <c r="K662" s="72" t="s">
        <v>109</v>
      </c>
      <c r="M662" s="72"/>
      <c r="N662" s="72"/>
      <c r="O662" s="72"/>
      <c r="P662" s="72"/>
      <c r="Q662" s="11"/>
    </row>
    <row r="663" spans="1:17" x14ac:dyDescent="0.3">
      <c r="A663" s="72" t="s">
        <v>186</v>
      </c>
      <c r="B663" s="72" t="s">
        <v>404</v>
      </c>
      <c r="C663" s="50">
        <v>6</v>
      </c>
      <c r="D663" s="72" t="s">
        <v>453</v>
      </c>
      <c r="E663" s="50">
        <v>1</v>
      </c>
      <c r="F663" s="72" t="s">
        <v>453</v>
      </c>
      <c r="G663" s="50">
        <v>6</v>
      </c>
      <c r="H663" s="72"/>
      <c r="I663" s="72"/>
      <c r="J663" s="50"/>
      <c r="K663" s="72" t="s">
        <v>109</v>
      </c>
      <c r="L663" s="50"/>
      <c r="M663" s="72"/>
      <c r="N663" s="72"/>
      <c r="O663" s="72"/>
      <c r="P663" s="72"/>
      <c r="Q663" s="11"/>
    </row>
    <row r="664" spans="1:17" x14ac:dyDescent="0.3">
      <c r="A664" s="72" t="s">
        <v>186</v>
      </c>
      <c r="B664" s="72" t="s">
        <v>404</v>
      </c>
      <c r="C664" s="50">
        <v>7</v>
      </c>
      <c r="D664" s="72" t="s">
        <v>454</v>
      </c>
      <c r="E664" s="50">
        <v>1</v>
      </c>
      <c r="F664" s="72" t="s">
        <v>454</v>
      </c>
      <c r="G664" s="50">
        <v>7</v>
      </c>
      <c r="H664" s="72"/>
      <c r="I664" s="72"/>
      <c r="J664" s="50"/>
      <c r="K664" s="72" t="s">
        <v>109</v>
      </c>
      <c r="L664" s="50"/>
      <c r="M664" s="72"/>
      <c r="N664" s="72"/>
      <c r="O664" s="72"/>
      <c r="P664" s="72"/>
      <c r="Q664" s="11"/>
    </row>
    <row r="665" spans="1:17" x14ac:dyDescent="0.3">
      <c r="A665" s="72" t="s">
        <v>186</v>
      </c>
      <c r="B665" s="72" t="s">
        <v>404</v>
      </c>
      <c r="C665" s="50">
        <v>8</v>
      </c>
      <c r="D665" s="72" t="s">
        <v>455</v>
      </c>
      <c r="E665" s="50">
        <v>1</v>
      </c>
      <c r="F665" s="72" t="s">
        <v>455</v>
      </c>
      <c r="G665" s="50">
        <v>8</v>
      </c>
      <c r="H665" s="72"/>
      <c r="I665" s="72"/>
      <c r="J665" s="50"/>
      <c r="K665" s="72" t="s">
        <v>109</v>
      </c>
      <c r="L665" s="50"/>
      <c r="M665" s="72"/>
      <c r="N665" s="72"/>
      <c r="O665" s="72"/>
      <c r="P665" s="72"/>
      <c r="Q665" s="11"/>
    </row>
    <row r="666" spans="1:17" x14ac:dyDescent="0.3">
      <c r="A666" s="72" t="s">
        <v>186</v>
      </c>
      <c r="B666" s="72" t="s">
        <v>404</v>
      </c>
      <c r="C666" s="50">
        <v>9</v>
      </c>
      <c r="D666" s="72" t="s">
        <v>456</v>
      </c>
      <c r="E666" s="50">
        <v>1</v>
      </c>
      <c r="F666" s="72" t="s">
        <v>456</v>
      </c>
      <c r="G666" s="50">
        <v>9</v>
      </c>
      <c r="H666" s="72"/>
      <c r="I666" s="72"/>
      <c r="J666" s="50"/>
      <c r="K666" s="72" t="s">
        <v>109</v>
      </c>
      <c r="L666" s="50"/>
      <c r="M666" s="72"/>
      <c r="N666" s="72"/>
      <c r="O666" s="72"/>
      <c r="P666" s="72"/>
      <c r="Q666" s="11"/>
    </row>
    <row r="667" spans="1:17" x14ac:dyDescent="0.3">
      <c r="A667" s="72" t="s">
        <v>186</v>
      </c>
      <c r="B667" s="72" t="s">
        <v>404</v>
      </c>
      <c r="C667" s="50">
        <v>10</v>
      </c>
      <c r="D667" s="72" t="s">
        <v>450</v>
      </c>
      <c r="E667" s="50">
        <v>1</v>
      </c>
      <c r="F667" s="72" t="s">
        <v>450</v>
      </c>
      <c r="G667" s="50">
        <v>10</v>
      </c>
      <c r="H667" s="72"/>
      <c r="I667" s="72"/>
      <c r="J667" s="50"/>
      <c r="K667" s="72" t="s">
        <v>109</v>
      </c>
      <c r="L667" s="50"/>
      <c r="M667" s="72"/>
      <c r="N667" s="72"/>
      <c r="O667" s="72"/>
      <c r="P667" s="72"/>
      <c r="Q667" s="11"/>
    </row>
    <row r="668" spans="1:17" x14ac:dyDescent="0.3">
      <c r="A668" s="72" t="s">
        <v>187</v>
      </c>
      <c r="B668" s="72" t="s">
        <v>405</v>
      </c>
      <c r="C668" s="50">
        <v>1</v>
      </c>
      <c r="D668" s="72" t="s">
        <v>2</v>
      </c>
      <c r="E668" s="50">
        <v>1</v>
      </c>
      <c r="F668" s="72" t="s">
        <v>11</v>
      </c>
      <c r="G668" s="50">
        <v>1</v>
      </c>
      <c r="H668" s="72"/>
      <c r="I668" s="72"/>
      <c r="J668" s="50"/>
      <c r="K668" s="72" t="s">
        <v>109</v>
      </c>
      <c r="L668" s="50"/>
      <c r="M668" s="72"/>
      <c r="N668" s="72"/>
      <c r="O668" s="72"/>
      <c r="P668" s="72"/>
      <c r="Q668" s="11"/>
    </row>
    <row r="669" spans="1:17" x14ac:dyDescent="0.3">
      <c r="A669" s="72" t="s">
        <v>187</v>
      </c>
      <c r="B669" s="72" t="s">
        <v>405</v>
      </c>
      <c r="C669" s="50">
        <v>2</v>
      </c>
      <c r="D669" s="72" t="s">
        <v>3</v>
      </c>
      <c r="E669" s="50">
        <v>1</v>
      </c>
      <c r="F669" s="72" t="s">
        <v>305</v>
      </c>
      <c r="G669" s="50">
        <v>2</v>
      </c>
      <c r="H669" s="72"/>
      <c r="I669" s="72"/>
      <c r="J669" s="50"/>
      <c r="K669" s="72" t="s">
        <v>109</v>
      </c>
      <c r="L669" s="50"/>
      <c r="M669" s="72"/>
      <c r="N669" s="72"/>
      <c r="O669" s="72"/>
      <c r="P669" s="72"/>
      <c r="Q669" s="11"/>
    </row>
    <row r="670" spans="1:17" x14ac:dyDescent="0.3">
      <c r="A670" s="72" t="s">
        <v>187</v>
      </c>
      <c r="B670" s="72" t="s">
        <v>405</v>
      </c>
      <c r="C670" s="50">
        <v>3</v>
      </c>
      <c r="D670" s="72" t="s">
        <v>111</v>
      </c>
      <c r="E670" s="50">
        <v>1</v>
      </c>
      <c r="F670" s="72" t="s">
        <v>12</v>
      </c>
      <c r="G670" s="50">
        <v>3</v>
      </c>
      <c r="H670" s="72" t="s">
        <v>477</v>
      </c>
      <c r="I670" s="72" t="s">
        <v>630</v>
      </c>
      <c r="J670" s="50">
        <v>1</v>
      </c>
      <c r="K670" s="72" t="s">
        <v>109</v>
      </c>
      <c r="L670" s="50"/>
      <c r="M670" s="72" t="s">
        <v>12</v>
      </c>
      <c r="N670" s="72" t="s">
        <v>122</v>
      </c>
      <c r="O670" s="72" t="s">
        <v>100</v>
      </c>
      <c r="P670" s="72" t="s">
        <v>477</v>
      </c>
      <c r="Q670" s="11"/>
    </row>
    <row r="671" spans="1:17" x14ac:dyDescent="0.3">
      <c r="A671" s="72" t="s">
        <v>187</v>
      </c>
      <c r="B671" s="72" t="s">
        <v>405</v>
      </c>
      <c r="C671" s="50">
        <v>4</v>
      </c>
      <c r="D671" s="72" t="s">
        <v>309</v>
      </c>
      <c r="E671" s="50">
        <v>1</v>
      </c>
      <c r="F671" s="72" t="s">
        <v>309</v>
      </c>
      <c r="G671" s="50">
        <v>4</v>
      </c>
      <c r="H671" s="72"/>
      <c r="I671" s="72"/>
      <c r="J671" s="50"/>
      <c r="K671" s="72" t="s">
        <v>109</v>
      </c>
      <c r="L671" s="50"/>
      <c r="M671" s="72"/>
      <c r="N671" s="72"/>
      <c r="O671" s="72"/>
      <c r="P671" s="72"/>
      <c r="Q671" s="11"/>
    </row>
    <row r="672" spans="1:17" x14ac:dyDescent="0.3">
      <c r="A672" s="72" t="s">
        <v>187</v>
      </c>
      <c r="B672" s="72" t="s">
        <v>405</v>
      </c>
      <c r="C672" s="50">
        <v>5</v>
      </c>
      <c r="D672" s="72" t="s">
        <v>452</v>
      </c>
      <c r="E672" s="50">
        <v>1</v>
      </c>
      <c r="F672" s="72" t="s">
        <v>452</v>
      </c>
      <c r="G672" s="50">
        <v>5</v>
      </c>
      <c r="H672" s="72"/>
      <c r="I672" s="72"/>
      <c r="J672" s="50"/>
      <c r="K672" s="72" t="s">
        <v>109</v>
      </c>
      <c r="L672" s="50"/>
      <c r="M672" s="72"/>
      <c r="N672" s="72"/>
      <c r="O672" s="72"/>
      <c r="P672" s="72"/>
      <c r="Q672" s="11"/>
    </row>
    <row r="673" spans="1:17" x14ac:dyDescent="0.3">
      <c r="A673" s="72" t="s">
        <v>187</v>
      </c>
      <c r="B673" s="72" t="s">
        <v>405</v>
      </c>
      <c r="C673" s="50">
        <v>6</v>
      </c>
      <c r="D673" s="72" t="s">
        <v>453</v>
      </c>
      <c r="E673" s="50">
        <v>1</v>
      </c>
      <c r="F673" s="72" t="s">
        <v>453</v>
      </c>
      <c r="G673" s="50">
        <v>6</v>
      </c>
      <c r="H673" s="72"/>
      <c r="I673" s="72"/>
      <c r="J673" s="50"/>
      <c r="K673" s="72" t="s">
        <v>109</v>
      </c>
      <c r="L673" s="50"/>
      <c r="M673" s="72"/>
      <c r="N673" s="72"/>
      <c r="O673" s="72"/>
      <c r="P673" s="72"/>
      <c r="Q673" s="11"/>
    </row>
    <row r="674" spans="1:17" x14ac:dyDescent="0.3">
      <c r="A674" s="72" t="s">
        <v>187</v>
      </c>
      <c r="B674" s="72" t="s">
        <v>405</v>
      </c>
      <c r="C674" s="50">
        <v>7</v>
      </c>
      <c r="D674" s="72" t="s">
        <v>454</v>
      </c>
      <c r="E674" s="50">
        <v>1</v>
      </c>
      <c r="F674" s="72" t="s">
        <v>454</v>
      </c>
      <c r="G674" s="50">
        <v>7</v>
      </c>
      <c r="H674" s="72"/>
      <c r="I674" s="72"/>
      <c r="J674" s="50"/>
      <c r="K674" s="72" t="s">
        <v>109</v>
      </c>
      <c r="L674" s="50"/>
      <c r="M674" s="72"/>
      <c r="N674" s="72"/>
      <c r="O674" s="72"/>
      <c r="P674" s="72"/>
      <c r="Q674" s="11"/>
    </row>
    <row r="675" spans="1:17" x14ac:dyDescent="0.3">
      <c r="A675" s="72" t="s">
        <v>187</v>
      </c>
      <c r="B675" s="72" t="s">
        <v>405</v>
      </c>
      <c r="C675" s="50">
        <v>8</v>
      </c>
      <c r="D675" s="72" t="s">
        <v>455</v>
      </c>
      <c r="E675" s="50">
        <v>1</v>
      </c>
      <c r="F675" s="72" t="s">
        <v>455</v>
      </c>
      <c r="G675" s="50">
        <v>8</v>
      </c>
      <c r="H675" s="72"/>
      <c r="I675" s="72"/>
      <c r="J675" s="50"/>
      <c r="K675" s="72" t="s">
        <v>109</v>
      </c>
      <c r="L675" s="50"/>
      <c r="M675" s="72"/>
      <c r="N675" s="72"/>
      <c r="O675" s="72"/>
      <c r="P675" s="72"/>
      <c r="Q675" s="11"/>
    </row>
    <row r="676" spans="1:17" x14ac:dyDescent="0.3">
      <c r="A676" s="72" t="s">
        <v>187</v>
      </c>
      <c r="B676" s="72" t="s">
        <v>405</v>
      </c>
      <c r="C676" s="50">
        <v>9</v>
      </c>
      <c r="D676" s="72" t="s">
        <v>456</v>
      </c>
      <c r="E676" s="50">
        <v>1</v>
      </c>
      <c r="F676" s="72" t="s">
        <v>456</v>
      </c>
      <c r="G676" s="50">
        <v>9</v>
      </c>
      <c r="H676" s="72"/>
      <c r="I676" s="72"/>
      <c r="J676" s="50"/>
      <c r="K676" s="72" t="s">
        <v>109</v>
      </c>
      <c r="L676" s="50"/>
      <c r="M676" s="72"/>
      <c r="N676" s="72"/>
      <c r="O676" s="72"/>
      <c r="P676" s="72"/>
      <c r="Q676" s="11"/>
    </row>
    <row r="677" spans="1:17" x14ac:dyDescent="0.3">
      <c r="A677" s="72" t="s">
        <v>187</v>
      </c>
      <c r="B677" s="72" t="s">
        <v>405</v>
      </c>
      <c r="C677" s="50">
        <v>10</v>
      </c>
      <c r="D677" s="72" t="s">
        <v>450</v>
      </c>
      <c r="E677" s="50">
        <v>1</v>
      </c>
      <c r="F677" s="72" t="s">
        <v>450</v>
      </c>
      <c r="G677" s="50">
        <v>10</v>
      </c>
      <c r="H677" s="72"/>
      <c r="I677" s="72"/>
      <c r="J677" s="50"/>
      <c r="K677" s="72" t="s">
        <v>109</v>
      </c>
      <c r="L677" s="50"/>
      <c r="M677" s="72"/>
      <c r="N677" s="72"/>
      <c r="O677" s="72"/>
      <c r="P677" s="72"/>
      <c r="Q677" s="11"/>
    </row>
    <row r="678" spans="1:17" x14ac:dyDescent="0.3">
      <c r="A678" s="72" t="s">
        <v>188</v>
      </c>
      <c r="B678" s="72" t="s">
        <v>385</v>
      </c>
      <c r="C678" s="50">
        <v>1</v>
      </c>
      <c r="D678" s="72" t="s">
        <v>2</v>
      </c>
      <c r="E678" s="50">
        <v>1</v>
      </c>
      <c r="F678" s="72" t="s">
        <v>11</v>
      </c>
      <c r="G678" s="50">
        <v>1</v>
      </c>
      <c r="H678" s="72"/>
      <c r="I678" s="72"/>
      <c r="J678" s="50"/>
      <c r="K678" s="72" t="s">
        <v>109</v>
      </c>
      <c r="L678" s="50"/>
      <c r="M678" s="72"/>
      <c r="N678" s="72"/>
      <c r="O678" s="72"/>
      <c r="P678" s="72"/>
      <c r="Q678" s="11"/>
    </row>
    <row r="679" spans="1:17" x14ac:dyDescent="0.3">
      <c r="A679" s="72" t="s">
        <v>188</v>
      </c>
      <c r="B679" s="72" t="s">
        <v>385</v>
      </c>
      <c r="C679" s="50">
        <v>2</v>
      </c>
      <c r="D679" s="72" t="s">
        <v>3</v>
      </c>
      <c r="E679" s="50">
        <v>1</v>
      </c>
      <c r="F679" s="72" t="s">
        <v>305</v>
      </c>
      <c r="G679" s="50">
        <v>2</v>
      </c>
      <c r="H679" s="72"/>
      <c r="I679" s="72"/>
      <c r="J679" s="50"/>
      <c r="K679" s="72" t="s">
        <v>109</v>
      </c>
      <c r="L679" s="50"/>
      <c r="M679" s="72"/>
      <c r="N679" s="72"/>
      <c r="O679" s="72"/>
      <c r="P679" s="72"/>
      <c r="Q679" s="11"/>
    </row>
    <row r="680" spans="1:17" x14ac:dyDescent="0.3">
      <c r="A680" s="72" t="s">
        <v>188</v>
      </c>
      <c r="B680" s="72" t="s">
        <v>385</v>
      </c>
      <c r="C680" s="50">
        <v>3</v>
      </c>
      <c r="D680" s="72" t="s">
        <v>111</v>
      </c>
      <c r="E680" s="50">
        <v>1</v>
      </c>
      <c r="F680" s="72" t="s">
        <v>12</v>
      </c>
      <c r="G680" s="50">
        <v>3</v>
      </c>
      <c r="H680" s="72" t="s">
        <v>480</v>
      </c>
      <c r="I680" s="72" t="s">
        <v>631</v>
      </c>
      <c r="J680" s="50">
        <v>1</v>
      </c>
      <c r="K680" s="72" t="s">
        <v>109</v>
      </c>
      <c r="L680" s="50"/>
      <c r="M680" s="72" t="s">
        <v>12</v>
      </c>
      <c r="N680" s="72" t="s">
        <v>122</v>
      </c>
      <c r="O680" s="72" t="s">
        <v>795</v>
      </c>
      <c r="P680" s="72" t="s">
        <v>480</v>
      </c>
      <c r="Q680" s="11"/>
    </row>
    <row r="681" spans="1:17" x14ac:dyDescent="0.3">
      <c r="A681" s="72" t="s">
        <v>188</v>
      </c>
      <c r="B681" s="72" t="s">
        <v>385</v>
      </c>
      <c r="C681" s="50">
        <v>4</v>
      </c>
      <c r="D681" s="72" t="s">
        <v>309</v>
      </c>
      <c r="E681" s="50">
        <v>1</v>
      </c>
      <c r="F681" s="72" t="s">
        <v>309</v>
      </c>
      <c r="G681" s="50">
        <v>4</v>
      </c>
      <c r="H681" s="72"/>
      <c r="I681" s="72"/>
      <c r="J681" s="50"/>
      <c r="K681" s="72" t="s">
        <v>109</v>
      </c>
      <c r="L681" s="50"/>
      <c r="M681" s="72"/>
      <c r="N681" s="72"/>
      <c r="O681" s="72"/>
      <c r="P681" s="72"/>
      <c r="Q681" s="11"/>
    </row>
    <row r="682" spans="1:17" x14ac:dyDescent="0.3">
      <c r="A682" s="72" t="s">
        <v>188</v>
      </c>
      <c r="B682" s="72" t="s">
        <v>385</v>
      </c>
      <c r="C682" s="50">
        <v>5</v>
      </c>
      <c r="D682" s="72" t="s">
        <v>478</v>
      </c>
      <c r="E682" s="50">
        <v>1</v>
      </c>
      <c r="F682" s="72" t="s">
        <v>478</v>
      </c>
      <c r="G682" s="50">
        <v>5</v>
      </c>
      <c r="H682" s="72"/>
      <c r="I682" s="72"/>
      <c r="J682" s="50"/>
      <c r="K682" s="72" t="s">
        <v>109</v>
      </c>
      <c r="L682" s="50"/>
      <c r="M682" s="72"/>
      <c r="N682" s="72"/>
      <c r="O682" s="72"/>
      <c r="P682" s="72"/>
      <c r="Q682" s="11"/>
    </row>
    <row r="683" spans="1:17" x14ac:dyDescent="0.3">
      <c r="A683" s="72" t="s">
        <v>189</v>
      </c>
      <c r="B683" s="72" t="s">
        <v>406</v>
      </c>
      <c r="C683" s="50">
        <v>1</v>
      </c>
      <c r="D683" s="72" t="s">
        <v>2</v>
      </c>
      <c r="E683" s="50">
        <v>1</v>
      </c>
      <c r="F683" s="72" t="s">
        <v>11</v>
      </c>
      <c r="G683" s="50">
        <v>1</v>
      </c>
      <c r="H683" s="72"/>
      <c r="I683" s="72"/>
      <c r="J683" s="50"/>
      <c r="K683" s="72" t="s">
        <v>109</v>
      </c>
      <c r="L683" s="50"/>
      <c r="M683" s="72"/>
      <c r="N683" s="72"/>
      <c r="O683" s="72"/>
      <c r="P683" s="72"/>
      <c r="Q683" s="11"/>
    </row>
    <row r="684" spans="1:17" x14ac:dyDescent="0.3">
      <c r="A684" s="72" t="s">
        <v>189</v>
      </c>
      <c r="B684" s="72" t="s">
        <v>406</v>
      </c>
      <c r="C684" s="50">
        <v>2</v>
      </c>
      <c r="D684" s="72" t="s">
        <v>3</v>
      </c>
      <c r="E684" s="50">
        <v>1</v>
      </c>
      <c r="F684" s="72" t="s">
        <v>305</v>
      </c>
      <c r="G684" s="50">
        <v>2</v>
      </c>
      <c r="H684" s="72"/>
      <c r="I684" s="72"/>
      <c r="J684" s="50"/>
      <c r="K684" s="72" t="s">
        <v>109</v>
      </c>
      <c r="L684" s="50"/>
      <c r="M684" s="72"/>
      <c r="N684" s="72"/>
      <c r="O684" s="72"/>
      <c r="P684" s="72"/>
      <c r="Q684" s="11"/>
    </row>
    <row r="685" spans="1:17" x14ac:dyDescent="0.3">
      <c r="A685" s="72" t="s">
        <v>189</v>
      </c>
      <c r="B685" s="72" t="s">
        <v>406</v>
      </c>
      <c r="C685" s="50">
        <v>3</v>
      </c>
      <c r="D685" s="72" t="s">
        <v>111</v>
      </c>
      <c r="E685" s="50">
        <v>1</v>
      </c>
      <c r="F685" s="72" t="s">
        <v>12</v>
      </c>
      <c r="G685" s="50">
        <v>3</v>
      </c>
      <c r="H685" s="72" t="s">
        <v>481</v>
      </c>
      <c r="I685" s="72" t="s">
        <v>632</v>
      </c>
      <c r="J685" s="50">
        <v>1</v>
      </c>
      <c r="K685" s="72" t="s">
        <v>109</v>
      </c>
      <c r="L685" s="50"/>
      <c r="M685" s="72" t="s">
        <v>12</v>
      </c>
      <c r="N685" s="72" t="s">
        <v>122</v>
      </c>
      <c r="O685" s="72" t="s">
        <v>794</v>
      </c>
      <c r="P685" s="72" t="s">
        <v>481</v>
      </c>
      <c r="Q685" s="11"/>
    </row>
    <row r="686" spans="1:17" x14ac:dyDescent="0.3">
      <c r="A686" s="72" t="s">
        <v>189</v>
      </c>
      <c r="B686" s="72" t="s">
        <v>406</v>
      </c>
      <c r="C686" s="50">
        <v>4</v>
      </c>
      <c r="D686" s="72" t="s">
        <v>309</v>
      </c>
      <c r="E686" s="50">
        <v>1</v>
      </c>
      <c r="F686" s="72" t="s">
        <v>309</v>
      </c>
      <c r="G686" s="50">
        <v>4</v>
      </c>
      <c r="H686" s="72"/>
      <c r="I686" s="72"/>
      <c r="J686" s="50"/>
      <c r="K686" s="72" t="s">
        <v>109</v>
      </c>
      <c r="L686" s="50"/>
      <c r="M686" s="72"/>
      <c r="N686" s="72"/>
      <c r="O686" s="72"/>
      <c r="P686" s="72"/>
      <c r="Q686" s="11"/>
    </row>
    <row r="687" spans="1:17" x14ac:dyDescent="0.3">
      <c r="A687" s="72" t="s">
        <v>189</v>
      </c>
      <c r="B687" s="72" t="s">
        <v>406</v>
      </c>
      <c r="C687" s="50">
        <v>5</v>
      </c>
      <c r="D687" s="72" t="s">
        <v>478</v>
      </c>
      <c r="E687" s="50">
        <v>1</v>
      </c>
      <c r="F687" s="72" t="s">
        <v>478</v>
      </c>
      <c r="G687" s="50">
        <v>5</v>
      </c>
      <c r="H687" s="72"/>
      <c r="I687" s="72"/>
      <c r="J687" s="50"/>
      <c r="K687" s="72" t="s">
        <v>109</v>
      </c>
      <c r="L687" s="50"/>
      <c r="M687" s="72"/>
      <c r="N687" s="72"/>
      <c r="O687" s="72"/>
      <c r="P687" s="72"/>
      <c r="Q687" s="11"/>
    </row>
    <row r="688" spans="1:17" x14ac:dyDescent="0.3">
      <c r="A688" s="72" t="s">
        <v>190</v>
      </c>
      <c r="B688" s="72" t="s">
        <v>407</v>
      </c>
      <c r="C688" s="50">
        <v>1</v>
      </c>
      <c r="D688" s="72" t="s">
        <v>2</v>
      </c>
      <c r="E688" s="50">
        <v>1</v>
      </c>
      <c r="F688" s="72" t="s">
        <v>11</v>
      </c>
      <c r="G688" s="50">
        <v>1</v>
      </c>
      <c r="H688" s="72"/>
      <c r="I688" s="72"/>
      <c r="J688" s="50"/>
      <c r="K688" s="72" t="s">
        <v>109</v>
      </c>
      <c r="L688" s="50"/>
      <c r="M688" s="72"/>
      <c r="N688" s="72"/>
      <c r="O688" s="72"/>
      <c r="P688" s="72"/>
      <c r="Q688" s="11"/>
    </row>
    <row r="689" spans="1:17" x14ac:dyDescent="0.3">
      <c r="A689" s="72" t="s">
        <v>190</v>
      </c>
      <c r="B689" s="72" t="s">
        <v>407</v>
      </c>
      <c r="C689" s="50">
        <v>2</v>
      </c>
      <c r="D689" s="72" t="s">
        <v>3</v>
      </c>
      <c r="E689" s="50">
        <v>1</v>
      </c>
      <c r="F689" s="72" t="s">
        <v>305</v>
      </c>
      <c r="G689" s="50">
        <v>2</v>
      </c>
      <c r="H689" s="72"/>
      <c r="I689" s="72"/>
      <c r="J689" s="50"/>
      <c r="K689" s="72" t="s">
        <v>109</v>
      </c>
      <c r="L689" s="50"/>
      <c r="M689" s="72"/>
      <c r="N689" s="72"/>
      <c r="O689" s="72"/>
      <c r="P689" s="72"/>
      <c r="Q689" s="11"/>
    </row>
    <row r="690" spans="1:17" x14ac:dyDescent="0.3">
      <c r="A690" s="72" t="s">
        <v>190</v>
      </c>
      <c r="B690" s="72" t="s">
        <v>407</v>
      </c>
      <c r="C690" s="50">
        <v>3</v>
      </c>
      <c r="D690" s="72" t="s">
        <v>111</v>
      </c>
      <c r="E690" s="50">
        <v>1</v>
      </c>
      <c r="F690" s="72" t="s">
        <v>12</v>
      </c>
      <c r="G690" s="50">
        <v>3</v>
      </c>
      <c r="H690" s="72" t="s">
        <v>482</v>
      </c>
      <c r="I690" s="72" t="s">
        <v>633</v>
      </c>
      <c r="J690" s="50">
        <v>1</v>
      </c>
      <c r="K690" s="72" t="s">
        <v>109</v>
      </c>
      <c r="L690" s="50"/>
      <c r="M690" s="72" t="s">
        <v>12</v>
      </c>
      <c r="N690" s="72" t="s">
        <v>122</v>
      </c>
      <c r="O690" s="72" t="s">
        <v>793</v>
      </c>
      <c r="P690" s="72" t="s">
        <v>482</v>
      </c>
      <c r="Q690" s="11"/>
    </row>
    <row r="691" spans="1:17" x14ac:dyDescent="0.3">
      <c r="A691" s="72" t="s">
        <v>190</v>
      </c>
      <c r="B691" s="72" t="s">
        <v>407</v>
      </c>
      <c r="C691" s="50">
        <v>4</v>
      </c>
      <c r="D691" s="72" t="s">
        <v>309</v>
      </c>
      <c r="E691" s="50">
        <v>1</v>
      </c>
      <c r="F691" s="72" t="s">
        <v>309</v>
      </c>
      <c r="G691" s="50">
        <v>4</v>
      </c>
      <c r="H691" s="72"/>
      <c r="I691" s="72"/>
      <c r="J691" s="50"/>
      <c r="K691" s="72" t="s">
        <v>109</v>
      </c>
      <c r="L691" s="50"/>
      <c r="M691" s="72"/>
      <c r="N691" s="72"/>
      <c r="O691" s="72"/>
      <c r="P691" s="72"/>
      <c r="Q691" s="11"/>
    </row>
    <row r="692" spans="1:17" x14ac:dyDescent="0.3">
      <c r="A692" s="72" t="s">
        <v>190</v>
      </c>
      <c r="B692" s="72" t="s">
        <v>407</v>
      </c>
      <c r="C692" s="50">
        <v>5</v>
      </c>
      <c r="D692" s="72" t="s">
        <v>478</v>
      </c>
      <c r="E692" s="50">
        <v>1</v>
      </c>
      <c r="F692" s="72" t="s">
        <v>478</v>
      </c>
      <c r="G692" s="50">
        <v>5</v>
      </c>
      <c r="H692" s="72"/>
      <c r="I692" s="72"/>
      <c r="J692" s="50"/>
      <c r="K692" s="72" t="s">
        <v>109</v>
      </c>
      <c r="L692" s="50"/>
      <c r="M692" s="72"/>
      <c r="N692" s="72"/>
      <c r="O692" s="72"/>
      <c r="P692" s="72"/>
      <c r="Q692" s="11"/>
    </row>
    <row r="693" spans="1:17" x14ac:dyDescent="0.3">
      <c r="A693" s="72" t="s">
        <v>191</v>
      </c>
      <c r="B693" s="72" t="s">
        <v>408</v>
      </c>
      <c r="C693" s="50">
        <v>1</v>
      </c>
      <c r="D693" s="72" t="s">
        <v>2</v>
      </c>
      <c r="E693" s="50">
        <v>1</v>
      </c>
      <c r="F693" s="72" t="s">
        <v>11</v>
      </c>
      <c r="G693" s="50">
        <v>1</v>
      </c>
      <c r="H693" s="72"/>
      <c r="I693" s="72"/>
      <c r="J693" s="50"/>
      <c r="K693" s="72" t="s">
        <v>109</v>
      </c>
      <c r="L693" s="50"/>
      <c r="M693" s="72"/>
      <c r="N693" s="72"/>
      <c r="O693" s="72"/>
      <c r="P693" s="72"/>
      <c r="Q693" s="11"/>
    </row>
    <row r="694" spans="1:17" x14ac:dyDescent="0.3">
      <c r="A694" s="72" t="s">
        <v>191</v>
      </c>
      <c r="B694" s="72" t="s">
        <v>408</v>
      </c>
      <c r="C694" s="50">
        <v>2</v>
      </c>
      <c r="D694" s="72" t="s">
        <v>3</v>
      </c>
      <c r="E694" s="50">
        <v>1</v>
      </c>
      <c r="F694" s="72" t="s">
        <v>305</v>
      </c>
      <c r="G694" s="50">
        <v>2</v>
      </c>
      <c r="H694" s="72"/>
      <c r="I694" s="72"/>
      <c r="J694" s="50"/>
      <c r="K694" s="72" t="s">
        <v>109</v>
      </c>
      <c r="L694" s="50"/>
      <c r="M694" s="72"/>
      <c r="N694" s="72"/>
      <c r="O694" s="72"/>
      <c r="P694" s="72"/>
      <c r="Q694" s="11"/>
    </row>
    <row r="695" spans="1:17" x14ac:dyDescent="0.3">
      <c r="A695" s="72" t="s">
        <v>191</v>
      </c>
      <c r="B695" s="72" t="s">
        <v>408</v>
      </c>
      <c r="C695" s="50">
        <v>3</v>
      </c>
      <c r="D695" s="72" t="s">
        <v>111</v>
      </c>
      <c r="E695" s="50">
        <v>1</v>
      </c>
      <c r="F695" s="72" t="s">
        <v>12</v>
      </c>
      <c r="G695" s="50">
        <v>3</v>
      </c>
      <c r="H695" s="72" t="s">
        <v>483</v>
      </c>
      <c r="I695" s="72" t="s">
        <v>634</v>
      </c>
      <c r="J695" s="50">
        <v>1</v>
      </c>
      <c r="K695" s="72" t="s">
        <v>109</v>
      </c>
      <c r="L695" s="50"/>
      <c r="M695" s="72" t="s">
        <v>12</v>
      </c>
      <c r="N695" s="72" t="s">
        <v>122</v>
      </c>
      <c r="O695" s="72" t="s">
        <v>792</v>
      </c>
      <c r="P695" s="72" t="s">
        <v>483</v>
      </c>
      <c r="Q695" s="11"/>
    </row>
    <row r="696" spans="1:17" x14ac:dyDescent="0.3">
      <c r="A696" s="72" t="s">
        <v>191</v>
      </c>
      <c r="B696" s="72" t="s">
        <v>408</v>
      </c>
      <c r="C696" s="50">
        <v>4</v>
      </c>
      <c r="D696" s="72" t="s">
        <v>309</v>
      </c>
      <c r="E696" s="50">
        <v>1</v>
      </c>
      <c r="F696" s="72" t="s">
        <v>309</v>
      </c>
      <c r="G696" s="50">
        <v>4</v>
      </c>
      <c r="H696" s="72"/>
      <c r="I696" s="72"/>
      <c r="J696" s="50"/>
      <c r="K696" s="72" t="s">
        <v>109</v>
      </c>
      <c r="L696" s="50"/>
      <c r="M696" s="72"/>
      <c r="N696" s="72"/>
      <c r="O696" s="72"/>
      <c r="P696" s="72"/>
      <c r="Q696" s="11"/>
    </row>
    <row r="697" spans="1:17" x14ac:dyDescent="0.3">
      <c r="A697" s="72" t="s">
        <v>191</v>
      </c>
      <c r="B697" s="72" t="s">
        <v>408</v>
      </c>
      <c r="C697" s="50">
        <v>5</v>
      </c>
      <c r="D697" s="72" t="s">
        <v>478</v>
      </c>
      <c r="E697" s="50">
        <v>1</v>
      </c>
      <c r="F697" s="72" t="s">
        <v>478</v>
      </c>
      <c r="G697" s="50">
        <v>5</v>
      </c>
      <c r="H697" s="72"/>
      <c r="I697" s="72"/>
      <c r="J697" s="50"/>
      <c r="K697" s="72" t="s">
        <v>109</v>
      </c>
      <c r="L697" s="50"/>
      <c r="M697" s="72"/>
      <c r="N697" s="72"/>
      <c r="O697" s="72"/>
      <c r="P697" s="72"/>
      <c r="Q697" s="11"/>
    </row>
    <row r="698" spans="1:17" x14ac:dyDescent="0.3">
      <c r="A698" s="72" t="s">
        <v>192</v>
      </c>
      <c r="B698" s="72" t="s">
        <v>409</v>
      </c>
      <c r="C698" s="50">
        <v>1</v>
      </c>
      <c r="D698" s="72" t="s">
        <v>2</v>
      </c>
      <c r="E698" s="50">
        <v>1</v>
      </c>
      <c r="F698" s="72" t="s">
        <v>11</v>
      </c>
      <c r="G698" s="50">
        <v>1</v>
      </c>
      <c r="H698" s="72"/>
      <c r="I698" s="72"/>
      <c r="J698" s="50"/>
      <c r="K698" s="72" t="s">
        <v>109</v>
      </c>
      <c r="L698" s="50"/>
      <c r="M698" s="72"/>
      <c r="N698" s="72"/>
      <c r="O698" s="72"/>
      <c r="P698" s="72"/>
      <c r="Q698" s="11"/>
    </row>
    <row r="699" spans="1:17" x14ac:dyDescent="0.3">
      <c r="A699" s="72" t="s">
        <v>192</v>
      </c>
      <c r="B699" s="72" t="s">
        <v>409</v>
      </c>
      <c r="C699" s="50">
        <v>2</v>
      </c>
      <c r="D699" s="72" t="s">
        <v>3</v>
      </c>
      <c r="E699" s="50">
        <v>1</v>
      </c>
      <c r="F699" s="72" t="s">
        <v>305</v>
      </c>
      <c r="G699" s="50">
        <v>2</v>
      </c>
      <c r="H699" s="72"/>
      <c r="I699" s="72"/>
      <c r="J699" s="50"/>
      <c r="K699" s="72" t="s">
        <v>109</v>
      </c>
      <c r="L699" s="50"/>
      <c r="M699" s="72"/>
      <c r="N699" s="72"/>
      <c r="O699" s="72"/>
      <c r="P699" s="72"/>
      <c r="Q699" s="11"/>
    </row>
    <row r="700" spans="1:17" x14ac:dyDescent="0.3">
      <c r="A700" s="72" t="s">
        <v>192</v>
      </c>
      <c r="B700" s="72" t="s">
        <v>409</v>
      </c>
      <c r="C700" s="50">
        <v>3</v>
      </c>
      <c r="D700" s="72" t="s">
        <v>111</v>
      </c>
      <c r="E700" s="50">
        <v>1</v>
      </c>
      <c r="F700" s="72" t="s">
        <v>12</v>
      </c>
      <c r="G700" s="50">
        <v>3</v>
      </c>
      <c r="H700" s="72" t="s">
        <v>484</v>
      </c>
      <c r="I700" s="72" t="s">
        <v>635</v>
      </c>
      <c r="J700" s="50">
        <v>1</v>
      </c>
      <c r="K700" s="72" t="s">
        <v>109</v>
      </c>
      <c r="L700" s="50"/>
      <c r="M700" s="72" t="s">
        <v>12</v>
      </c>
      <c r="N700" s="72" t="s">
        <v>122</v>
      </c>
      <c r="O700" s="72" t="s">
        <v>791</v>
      </c>
      <c r="P700" s="72" t="s">
        <v>484</v>
      </c>
      <c r="Q700" s="11"/>
    </row>
    <row r="701" spans="1:17" x14ac:dyDescent="0.3">
      <c r="A701" s="72" t="s">
        <v>192</v>
      </c>
      <c r="B701" s="72" t="s">
        <v>409</v>
      </c>
      <c r="C701" s="50">
        <v>4</v>
      </c>
      <c r="D701" s="72" t="s">
        <v>309</v>
      </c>
      <c r="E701" s="50">
        <v>1</v>
      </c>
      <c r="F701" s="72" t="s">
        <v>309</v>
      </c>
      <c r="G701" s="50">
        <v>4</v>
      </c>
      <c r="H701" s="72"/>
      <c r="I701" s="72"/>
      <c r="J701" s="50"/>
      <c r="K701" s="72" t="s">
        <v>109</v>
      </c>
      <c r="L701" s="50"/>
      <c r="M701" s="72"/>
      <c r="N701" s="72"/>
      <c r="O701" s="72"/>
      <c r="P701" s="72"/>
      <c r="Q701" s="11"/>
    </row>
    <row r="702" spans="1:17" x14ac:dyDescent="0.3">
      <c r="A702" s="72" t="s">
        <v>192</v>
      </c>
      <c r="B702" s="72" t="s">
        <v>409</v>
      </c>
      <c r="C702" s="50">
        <v>5</v>
      </c>
      <c r="D702" s="72" t="s">
        <v>478</v>
      </c>
      <c r="E702" s="50">
        <v>1</v>
      </c>
      <c r="F702" s="72" t="s">
        <v>478</v>
      </c>
      <c r="G702" s="50">
        <v>5</v>
      </c>
      <c r="H702" s="72"/>
      <c r="I702" s="72"/>
      <c r="J702" s="50"/>
      <c r="K702" s="72" t="s">
        <v>109</v>
      </c>
      <c r="L702" s="50"/>
      <c r="M702" s="72"/>
      <c r="N702" s="72"/>
      <c r="O702" s="72"/>
      <c r="P702" s="72"/>
      <c r="Q702" s="11"/>
    </row>
    <row r="703" spans="1:17" x14ac:dyDescent="0.3">
      <c r="A703" s="72" t="s">
        <v>193</v>
      </c>
      <c r="B703" s="72" t="s">
        <v>410</v>
      </c>
      <c r="C703" s="50">
        <v>1</v>
      </c>
      <c r="D703" s="72" t="s">
        <v>2</v>
      </c>
      <c r="E703" s="50">
        <v>1</v>
      </c>
      <c r="F703" s="72" t="s">
        <v>11</v>
      </c>
      <c r="G703" s="50">
        <v>1</v>
      </c>
      <c r="H703" s="72"/>
      <c r="I703" s="72"/>
      <c r="J703" s="50"/>
      <c r="K703" s="72" t="s">
        <v>109</v>
      </c>
      <c r="L703" s="50"/>
      <c r="M703" s="72"/>
      <c r="N703" s="72"/>
      <c r="O703" s="72"/>
      <c r="P703" s="72"/>
      <c r="Q703" s="11"/>
    </row>
    <row r="704" spans="1:17" x14ac:dyDescent="0.3">
      <c r="A704" s="72" t="s">
        <v>193</v>
      </c>
      <c r="B704" s="72" t="s">
        <v>410</v>
      </c>
      <c r="C704" s="50">
        <v>2</v>
      </c>
      <c r="D704" s="72" t="s">
        <v>3</v>
      </c>
      <c r="E704" s="50">
        <v>1</v>
      </c>
      <c r="F704" s="72" t="s">
        <v>305</v>
      </c>
      <c r="G704" s="50">
        <v>2</v>
      </c>
      <c r="H704" s="72"/>
      <c r="I704" s="72"/>
      <c r="J704" s="50"/>
      <c r="K704" s="72" t="s">
        <v>109</v>
      </c>
      <c r="L704" s="50"/>
      <c r="M704" s="72"/>
      <c r="N704" s="72"/>
      <c r="O704" s="72"/>
      <c r="P704" s="72"/>
      <c r="Q704" s="11"/>
    </row>
    <row r="705" spans="1:17" x14ac:dyDescent="0.3">
      <c r="A705" s="72" t="s">
        <v>193</v>
      </c>
      <c r="B705" s="72" t="s">
        <v>410</v>
      </c>
      <c r="C705" s="50">
        <v>3</v>
      </c>
      <c r="D705" s="72" t="s">
        <v>111</v>
      </c>
      <c r="E705" s="50">
        <v>1</v>
      </c>
      <c r="F705" s="72" t="s">
        <v>12</v>
      </c>
      <c r="G705" s="50">
        <v>3</v>
      </c>
      <c r="H705" s="72" t="s">
        <v>485</v>
      </c>
      <c r="I705" s="72" t="s">
        <v>636</v>
      </c>
      <c r="J705" s="50">
        <v>1</v>
      </c>
      <c r="K705" s="72" t="s">
        <v>109</v>
      </c>
      <c r="L705" s="50"/>
      <c r="M705" s="72" t="s">
        <v>12</v>
      </c>
      <c r="N705" s="72" t="s">
        <v>122</v>
      </c>
      <c r="O705" s="72" t="s">
        <v>790</v>
      </c>
      <c r="P705" s="72" t="s">
        <v>485</v>
      </c>
      <c r="Q705" s="11"/>
    </row>
    <row r="706" spans="1:17" x14ac:dyDescent="0.3">
      <c r="A706" s="72" t="s">
        <v>193</v>
      </c>
      <c r="B706" s="72" t="s">
        <v>410</v>
      </c>
      <c r="C706" s="50">
        <v>4</v>
      </c>
      <c r="D706" s="72" t="s">
        <v>309</v>
      </c>
      <c r="E706" s="50">
        <v>1</v>
      </c>
      <c r="F706" s="72" t="s">
        <v>309</v>
      </c>
      <c r="G706" s="50">
        <v>4</v>
      </c>
      <c r="H706" s="72"/>
      <c r="I706" s="72"/>
      <c r="J706" s="50"/>
      <c r="K706" s="72" t="s">
        <v>109</v>
      </c>
      <c r="L706" s="50"/>
      <c r="M706" s="72"/>
      <c r="N706" s="72"/>
      <c r="O706" s="72"/>
      <c r="P706" s="72"/>
      <c r="Q706" s="11"/>
    </row>
    <row r="707" spans="1:17" x14ac:dyDescent="0.3">
      <c r="A707" s="72" t="s">
        <v>193</v>
      </c>
      <c r="B707" s="72" t="s">
        <v>410</v>
      </c>
      <c r="C707" s="50">
        <v>5</v>
      </c>
      <c r="D707" s="72" t="s">
        <v>478</v>
      </c>
      <c r="E707" s="50">
        <v>1</v>
      </c>
      <c r="F707" s="72" t="s">
        <v>478</v>
      </c>
      <c r="G707" s="50">
        <v>5</v>
      </c>
      <c r="H707" s="72"/>
      <c r="I707" s="72"/>
      <c r="J707" s="50"/>
      <c r="K707" s="72" t="s">
        <v>109</v>
      </c>
      <c r="L707" s="50"/>
      <c r="M707" s="72"/>
      <c r="N707" s="72"/>
      <c r="O707" s="72"/>
      <c r="P707" s="72"/>
      <c r="Q707" s="11"/>
    </row>
    <row r="708" spans="1:17" x14ac:dyDescent="0.3">
      <c r="A708" s="72" t="s">
        <v>194</v>
      </c>
      <c r="B708" s="72" t="s">
        <v>411</v>
      </c>
      <c r="C708" s="50">
        <v>1</v>
      </c>
      <c r="D708" s="72" t="s">
        <v>2</v>
      </c>
      <c r="E708" s="50">
        <v>1</v>
      </c>
      <c r="F708" s="72" t="s">
        <v>11</v>
      </c>
      <c r="G708" s="50">
        <v>1</v>
      </c>
      <c r="H708" s="72"/>
      <c r="I708" s="72"/>
      <c r="J708" s="50"/>
      <c r="K708" s="72" t="s">
        <v>109</v>
      </c>
      <c r="L708" s="50"/>
      <c r="M708" s="72"/>
      <c r="N708" s="72"/>
      <c r="O708" s="72"/>
      <c r="P708" s="72"/>
      <c r="Q708" s="11"/>
    </row>
    <row r="709" spans="1:17" x14ac:dyDescent="0.3">
      <c r="A709" s="72" t="s">
        <v>194</v>
      </c>
      <c r="B709" s="72" t="s">
        <v>411</v>
      </c>
      <c r="C709" s="50">
        <v>2</v>
      </c>
      <c r="D709" s="72" t="s">
        <v>3</v>
      </c>
      <c r="E709" s="50">
        <v>1</v>
      </c>
      <c r="F709" s="72" t="s">
        <v>305</v>
      </c>
      <c r="G709" s="50">
        <v>2</v>
      </c>
      <c r="H709" s="72"/>
      <c r="I709" s="72"/>
      <c r="J709" s="50"/>
      <c r="K709" s="72" t="s">
        <v>109</v>
      </c>
      <c r="L709" s="50"/>
      <c r="M709" s="72"/>
      <c r="N709" s="72"/>
      <c r="O709" s="72"/>
      <c r="P709" s="72"/>
      <c r="Q709" s="11"/>
    </row>
    <row r="710" spans="1:17" x14ac:dyDescent="0.3">
      <c r="A710" s="72" t="s">
        <v>194</v>
      </c>
      <c r="B710" s="72" t="s">
        <v>411</v>
      </c>
      <c r="C710" s="50">
        <v>3</v>
      </c>
      <c r="D710" s="72" t="s">
        <v>111</v>
      </c>
      <c r="E710" s="50">
        <v>1</v>
      </c>
      <c r="F710" s="72" t="s">
        <v>12</v>
      </c>
      <c r="G710" s="50">
        <v>3</v>
      </c>
      <c r="H710" s="72" t="s">
        <v>486</v>
      </c>
      <c r="I710" s="72" t="s">
        <v>637</v>
      </c>
      <c r="J710" s="50">
        <v>1</v>
      </c>
      <c r="K710" s="72" t="s">
        <v>109</v>
      </c>
      <c r="L710" s="50"/>
      <c r="M710" s="72" t="s">
        <v>12</v>
      </c>
      <c r="N710" s="72" t="s">
        <v>122</v>
      </c>
      <c r="O710" s="72" t="s">
        <v>789</v>
      </c>
      <c r="P710" s="72" t="s">
        <v>486</v>
      </c>
      <c r="Q710" s="11"/>
    </row>
    <row r="711" spans="1:17" x14ac:dyDescent="0.3">
      <c r="A711" s="72" t="s">
        <v>194</v>
      </c>
      <c r="B711" s="72" t="s">
        <v>411</v>
      </c>
      <c r="C711" s="50">
        <v>4</v>
      </c>
      <c r="D711" s="72" t="s">
        <v>309</v>
      </c>
      <c r="E711" s="50">
        <v>1</v>
      </c>
      <c r="F711" s="72" t="s">
        <v>309</v>
      </c>
      <c r="G711" s="50">
        <v>4</v>
      </c>
      <c r="H711" s="72"/>
      <c r="I711" s="72"/>
      <c r="J711" s="50"/>
      <c r="K711" s="72" t="s">
        <v>109</v>
      </c>
      <c r="L711" s="50"/>
      <c r="M711" s="72"/>
      <c r="N711" s="72"/>
      <c r="O711" s="72"/>
      <c r="P711" s="72"/>
      <c r="Q711" s="11"/>
    </row>
    <row r="712" spans="1:17" x14ac:dyDescent="0.3">
      <c r="A712" s="72" t="s">
        <v>194</v>
      </c>
      <c r="B712" s="72" t="s">
        <v>411</v>
      </c>
      <c r="C712" s="50">
        <v>5</v>
      </c>
      <c r="D712" s="72" t="s">
        <v>478</v>
      </c>
      <c r="E712" s="50">
        <v>1</v>
      </c>
      <c r="F712" s="72" t="s">
        <v>478</v>
      </c>
      <c r="G712" s="50">
        <v>5</v>
      </c>
      <c r="H712" s="72"/>
      <c r="I712" s="72"/>
      <c r="J712" s="50"/>
      <c r="K712" s="72" t="s">
        <v>109</v>
      </c>
      <c r="L712" s="50"/>
      <c r="M712" s="72"/>
      <c r="N712" s="72"/>
      <c r="O712" s="72"/>
      <c r="P712" s="72"/>
      <c r="Q712" s="11"/>
    </row>
    <row r="713" spans="1:17" x14ac:dyDescent="0.3">
      <c r="A713" s="72" t="s">
        <v>195</v>
      </c>
      <c r="B713" s="72" t="s">
        <v>412</v>
      </c>
      <c r="C713" s="50">
        <v>1</v>
      </c>
      <c r="D713" s="72" t="s">
        <v>2</v>
      </c>
      <c r="E713" s="50">
        <v>1</v>
      </c>
      <c r="F713" s="72" t="s">
        <v>11</v>
      </c>
      <c r="G713" s="50">
        <v>1</v>
      </c>
      <c r="H713" s="72"/>
      <c r="I713" s="72"/>
      <c r="J713" s="50"/>
      <c r="K713" s="72" t="s">
        <v>109</v>
      </c>
      <c r="L713" s="50"/>
      <c r="M713" s="72"/>
      <c r="N713" s="72"/>
      <c r="O713" s="72"/>
      <c r="P713" s="72"/>
      <c r="Q713" s="11"/>
    </row>
    <row r="714" spans="1:17" x14ac:dyDescent="0.3">
      <c r="A714" s="72" t="s">
        <v>195</v>
      </c>
      <c r="B714" s="72" t="s">
        <v>412</v>
      </c>
      <c r="C714" s="50">
        <v>2</v>
      </c>
      <c r="D714" s="72" t="s">
        <v>3</v>
      </c>
      <c r="E714" s="50">
        <v>1</v>
      </c>
      <c r="F714" s="72" t="s">
        <v>305</v>
      </c>
      <c r="G714" s="50">
        <v>2</v>
      </c>
      <c r="H714" s="72"/>
      <c r="I714" s="72"/>
      <c r="J714" s="50"/>
      <c r="K714" s="72" t="s">
        <v>109</v>
      </c>
      <c r="L714" s="50"/>
      <c r="M714" s="72"/>
      <c r="N714" s="72"/>
      <c r="O714" s="72"/>
      <c r="P714" s="72"/>
      <c r="Q714" s="11"/>
    </row>
    <row r="715" spans="1:17" x14ac:dyDescent="0.3">
      <c r="A715" s="72" t="s">
        <v>195</v>
      </c>
      <c r="B715" s="72" t="s">
        <v>412</v>
      </c>
      <c r="C715" s="50">
        <v>3</v>
      </c>
      <c r="D715" s="72" t="s">
        <v>111</v>
      </c>
      <c r="E715" s="50">
        <v>1</v>
      </c>
      <c r="F715" s="72" t="s">
        <v>12</v>
      </c>
      <c r="G715" s="50">
        <v>3</v>
      </c>
      <c r="H715" s="72" t="s">
        <v>487</v>
      </c>
      <c r="I715" s="72" t="s">
        <v>638</v>
      </c>
      <c r="J715" s="50">
        <v>1</v>
      </c>
      <c r="K715" s="72" t="s">
        <v>109</v>
      </c>
      <c r="L715" s="50"/>
      <c r="M715" s="72" t="s">
        <v>12</v>
      </c>
      <c r="N715" s="72" t="s">
        <v>122</v>
      </c>
      <c r="O715" s="72" t="s">
        <v>102</v>
      </c>
      <c r="P715" s="72" t="s">
        <v>487</v>
      </c>
      <c r="Q715" s="11"/>
    </row>
    <row r="716" spans="1:17" x14ac:dyDescent="0.3">
      <c r="A716" s="72" t="s">
        <v>195</v>
      </c>
      <c r="B716" s="72" t="s">
        <v>412</v>
      </c>
      <c r="C716" s="50">
        <v>4</v>
      </c>
      <c r="D716" s="72" t="s">
        <v>309</v>
      </c>
      <c r="E716" s="50">
        <v>1</v>
      </c>
      <c r="F716" s="72" t="s">
        <v>309</v>
      </c>
      <c r="G716" s="50">
        <v>4</v>
      </c>
      <c r="H716" s="72"/>
      <c r="I716" s="72"/>
      <c r="J716" s="50"/>
      <c r="K716" s="72" t="s">
        <v>109</v>
      </c>
      <c r="L716" s="50"/>
      <c r="M716" s="72"/>
      <c r="N716" s="72"/>
      <c r="O716" s="72"/>
      <c r="P716" s="72"/>
      <c r="Q716" s="11"/>
    </row>
    <row r="717" spans="1:17" x14ac:dyDescent="0.3">
      <c r="A717" s="72" t="s">
        <v>195</v>
      </c>
      <c r="B717" s="72" t="s">
        <v>412</v>
      </c>
      <c r="C717" s="50">
        <v>5</v>
      </c>
      <c r="D717" s="72" t="s">
        <v>478</v>
      </c>
      <c r="E717" s="50">
        <v>1</v>
      </c>
      <c r="F717" s="72" t="s">
        <v>478</v>
      </c>
      <c r="G717" s="50">
        <v>5</v>
      </c>
      <c r="H717" s="72"/>
      <c r="I717" s="72"/>
      <c r="J717" s="50"/>
      <c r="K717" s="72" t="s">
        <v>109</v>
      </c>
      <c r="L717" s="50"/>
      <c r="M717" s="72"/>
      <c r="N717" s="72"/>
      <c r="O717" s="72"/>
      <c r="P717" s="72"/>
      <c r="Q717" s="11"/>
    </row>
    <row r="718" spans="1:17" x14ac:dyDescent="0.3">
      <c r="A718" s="72" t="s">
        <v>196</v>
      </c>
      <c r="B718" s="72" t="s">
        <v>413</v>
      </c>
      <c r="C718" s="50">
        <v>1</v>
      </c>
      <c r="D718" s="72" t="s">
        <v>2</v>
      </c>
      <c r="E718" s="50">
        <v>1</v>
      </c>
      <c r="F718" s="72" t="s">
        <v>11</v>
      </c>
      <c r="G718" s="50">
        <v>1</v>
      </c>
      <c r="H718" s="72"/>
      <c r="I718" s="72"/>
      <c r="J718" s="50"/>
      <c r="K718" s="72" t="s">
        <v>109</v>
      </c>
      <c r="L718" s="50"/>
      <c r="M718" s="72"/>
      <c r="N718" s="72"/>
      <c r="O718" s="72"/>
      <c r="P718" s="72"/>
      <c r="Q718" s="11"/>
    </row>
    <row r="719" spans="1:17" x14ac:dyDescent="0.3">
      <c r="A719" s="72" t="s">
        <v>196</v>
      </c>
      <c r="B719" s="72" t="s">
        <v>413</v>
      </c>
      <c r="C719" s="50">
        <v>2</v>
      </c>
      <c r="D719" s="72" t="s">
        <v>3</v>
      </c>
      <c r="E719" s="50">
        <v>1</v>
      </c>
      <c r="F719" s="72" t="s">
        <v>305</v>
      </c>
      <c r="G719" s="50">
        <v>2</v>
      </c>
      <c r="H719" s="72"/>
      <c r="I719" s="72"/>
      <c r="J719" s="50"/>
      <c r="K719" s="72" t="s">
        <v>109</v>
      </c>
      <c r="L719" s="50"/>
      <c r="M719" s="72"/>
      <c r="N719" s="72"/>
      <c r="O719" s="72"/>
      <c r="P719" s="72"/>
      <c r="Q719" s="11"/>
    </row>
    <row r="720" spans="1:17" x14ac:dyDescent="0.3">
      <c r="A720" s="72" t="s">
        <v>196</v>
      </c>
      <c r="B720" s="72" t="s">
        <v>413</v>
      </c>
      <c r="C720" s="50">
        <v>3</v>
      </c>
      <c r="D720" s="72" t="s">
        <v>111</v>
      </c>
      <c r="E720" s="50">
        <v>1</v>
      </c>
      <c r="F720" s="72" t="s">
        <v>12</v>
      </c>
      <c r="G720" s="50">
        <v>3</v>
      </c>
      <c r="H720" s="72" t="s">
        <v>488</v>
      </c>
      <c r="I720" s="72" t="s">
        <v>639</v>
      </c>
      <c r="J720" s="50">
        <v>1</v>
      </c>
      <c r="K720" s="72" t="s">
        <v>109</v>
      </c>
      <c r="L720" s="50"/>
      <c r="M720" s="72" t="s">
        <v>12</v>
      </c>
      <c r="N720" s="72" t="s">
        <v>122</v>
      </c>
      <c r="O720" s="72" t="s">
        <v>101</v>
      </c>
      <c r="P720" s="72" t="s">
        <v>488</v>
      </c>
      <c r="Q720" s="11"/>
    </row>
    <row r="721" spans="1:17" x14ac:dyDescent="0.3">
      <c r="A721" s="72" t="s">
        <v>196</v>
      </c>
      <c r="B721" s="72" t="s">
        <v>413</v>
      </c>
      <c r="C721" s="50">
        <v>4</v>
      </c>
      <c r="D721" s="72" t="s">
        <v>309</v>
      </c>
      <c r="E721" s="50">
        <v>1</v>
      </c>
      <c r="F721" s="72" t="s">
        <v>309</v>
      </c>
      <c r="G721" s="50">
        <v>4</v>
      </c>
      <c r="H721" s="72"/>
      <c r="I721" s="72"/>
      <c r="J721" s="50"/>
      <c r="K721" s="72" t="s">
        <v>109</v>
      </c>
      <c r="L721" s="50"/>
      <c r="M721" s="72"/>
      <c r="N721" s="72"/>
      <c r="O721" s="72"/>
      <c r="P721" s="72"/>
      <c r="Q721" s="11"/>
    </row>
    <row r="722" spans="1:17" x14ac:dyDescent="0.3">
      <c r="A722" s="72" t="s">
        <v>196</v>
      </c>
      <c r="B722" s="72" t="s">
        <v>413</v>
      </c>
      <c r="C722" s="50">
        <v>5</v>
      </c>
      <c r="D722" s="72" t="s">
        <v>478</v>
      </c>
      <c r="E722" s="50">
        <v>1</v>
      </c>
      <c r="F722" s="72" t="s">
        <v>478</v>
      </c>
      <c r="G722" s="50">
        <v>5</v>
      </c>
      <c r="H722" s="72"/>
      <c r="I722" s="72"/>
      <c r="J722" s="50"/>
      <c r="K722" s="72" t="s">
        <v>109</v>
      </c>
      <c r="L722" s="50"/>
      <c r="M722" s="72"/>
      <c r="N722" s="72"/>
      <c r="O722" s="72"/>
      <c r="P722" s="72"/>
      <c r="Q722" s="11"/>
    </row>
    <row r="723" spans="1:17" x14ac:dyDescent="0.3">
      <c r="A723" s="72" t="s">
        <v>197</v>
      </c>
      <c r="B723" s="72" t="s">
        <v>414</v>
      </c>
      <c r="C723" s="50">
        <v>1</v>
      </c>
      <c r="D723" s="72" t="s">
        <v>2</v>
      </c>
      <c r="E723" s="50">
        <v>1</v>
      </c>
      <c r="F723" s="72" t="s">
        <v>11</v>
      </c>
      <c r="G723" s="50">
        <v>1</v>
      </c>
      <c r="H723" s="72"/>
      <c r="I723" s="72"/>
      <c r="J723" s="50"/>
      <c r="K723" s="72" t="s">
        <v>109</v>
      </c>
      <c r="L723" s="50"/>
      <c r="M723" s="72"/>
      <c r="N723" s="72"/>
      <c r="O723" s="72"/>
      <c r="P723" s="72"/>
      <c r="Q723" s="11"/>
    </row>
    <row r="724" spans="1:17" x14ac:dyDescent="0.3">
      <c r="A724" s="72" t="s">
        <v>197</v>
      </c>
      <c r="B724" s="72" t="s">
        <v>414</v>
      </c>
      <c r="C724" s="50">
        <v>2</v>
      </c>
      <c r="D724" s="72" t="s">
        <v>3</v>
      </c>
      <c r="E724" s="50">
        <v>1</v>
      </c>
      <c r="F724" s="72" t="s">
        <v>305</v>
      </c>
      <c r="G724" s="50">
        <v>2</v>
      </c>
      <c r="H724" s="72"/>
      <c r="I724" s="72"/>
      <c r="J724" s="50"/>
      <c r="K724" s="72" t="s">
        <v>109</v>
      </c>
      <c r="L724" s="50"/>
      <c r="M724" s="72"/>
      <c r="N724" s="72"/>
      <c r="O724" s="72"/>
      <c r="P724" s="72"/>
      <c r="Q724" s="11"/>
    </row>
    <row r="725" spans="1:17" x14ac:dyDescent="0.3">
      <c r="A725" s="72" t="s">
        <v>197</v>
      </c>
      <c r="B725" s="72" t="s">
        <v>414</v>
      </c>
      <c r="C725" s="50">
        <v>3</v>
      </c>
      <c r="D725" s="72" t="s">
        <v>111</v>
      </c>
      <c r="E725" s="50">
        <v>1</v>
      </c>
      <c r="F725" s="72" t="s">
        <v>12</v>
      </c>
      <c r="G725" s="50">
        <v>3</v>
      </c>
      <c r="H725" s="72" t="s">
        <v>489</v>
      </c>
      <c r="I725" s="72" t="s">
        <v>640</v>
      </c>
      <c r="J725" s="50">
        <v>1</v>
      </c>
      <c r="K725" s="72" t="s">
        <v>109</v>
      </c>
      <c r="L725" s="50"/>
      <c r="M725" s="72" t="s">
        <v>12</v>
      </c>
      <c r="N725" s="72" t="s">
        <v>122</v>
      </c>
      <c r="O725" s="72" t="s">
        <v>100</v>
      </c>
      <c r="P725" s="72" t="s">
        <v>489</v>
      </c>
      <c r="Q725" s="11"/>
    </row>
    <row r="726" spans="1:17" x14ac:dyDescent="0.3">
      <c r="A726" s="72" t="s">
        <v>197</v>
      </c>
      <c r="B726" s="72" t="s">
        <v>414</v>
      </c>
      <c r="C726" s="50">
        <v>4</v>
      </c>
      <c r="D726" s="72" t="s">
        <v>309</v>
      </c>
      <c r="E726" s="50">
        <v>1</v>
      </c>
      <c r="F726" s="72" t="s">
        <v>309</v>
      </c>
      <c r="G726" s="50">
        <v>4</v>
      </c>
      <c r="H726" s="72"/>
      <c r="I726" s="72"/>
      <c r="J726" s="50"/>
      <c r="K726" s="72" t="s">
        <v>109</v>
      </c>
      <c r="L726" s="50"/>
      <c r="M726" s="72"/>
      <c r="N726" s="72"/>
      <c r="O726" s="72"/>
      <c r="P726" s="72"/>
      <c r="Q726" s="11"/>
    </row>
    <row r="727" spans="1:17" x14ac:dyDescent="0.3">
      <c r="A727" s="72" t="s">
        <v>197</v>
      </c>
      <c r="B727" s="72" t="s">
        <v>414</v>
      </c>
      <c r="C727" s="50">
        <v>5</v>
      </c>
      <c r="D727" s="72" t="s">
        <v>478</v>
      </c>
      <c r="E727" s="50">
        <v>1</v>
      </c>
      <c r="F727" s="72" t="s">
        <v>478</v>
      </c>
      <c r="G727" s="50">
        <v>5</v>
      </c>
      <c r="H727" s="72"/>
      <c r="I727" s="72"/>
      <c r="J727" s="50"/>
      <c r="K727" s="72" t="s">
        <v>109</v>
      </c>
      <c r="L727" s="50"/>
      <c r="M727" s="72"/>
      <c r="N727" s="72"/>
      <c r="O727" s="72"/>
      <c r="P727" s="72"/>
      <c r="Q727" s="11"/>
    </row>
    <row r="728" spans="1:17" x14ac:dyDescent="0.3">
      <c r="A728" s="72" t="s">
        <v>198</v>
      </c>
      <c r="B728" s="72" t="s">
        <v>415</v>
      </c>
      <c r="C728" s="50">
        <v>1</v>
      </c>
      <c r="D728" s="72" t="s">
        <v>2</v>
      </c>
      <c r="E728" s="50">
        <v>1</v>
      </c>
      <c r="F728" s="72" t="s">
        <v>11</v>
      </c>
      <c r="G728" s="50">
        <v>1</v>
      </c>
      <c r="H728" s="72"/>
      <c r="I728" s="72"/>
      <c r="J728" s="50"/>
      <c r="K728" s="72" t="s">
        <v>109</v>
      </c>
      <c r="L728" s="50"/>
      <c r="M728" s="72"/>
      <c r="N728" s="72"/>
      <c r="O728" s="72"/>
      <c r="P728" s="72"/>
      <c r="Q728" s="11"/>
    </row>
    <row r="729" spans="1:17" x14ac:dyDescent="0.3">
      <c r="A729" s="72" t="s">
        <v>198</v>
      </c>
      <c r="B729" s="72" t="s">
        <v>415</v>
      </c>
      <c r="C729" s="50">
        <v>2</v>
      </c>
      <c r="D729" s="72" t="s">
        <v>3</v>
      </c>
      <c r="E729" s="50">
        <v>1</v>
      </c>
      <c r="F729" s="72" t="s">
        <v>305</v>
      </c>
      <c r="G729" s="50">
        <v>2</v>
      </c>
      <c r="H729" s="72"/>
      <c r="I729" s="72"/>
      <c r="J729" s="50"/>
      <c r="K729" s="72" t="s">
        <v>109</v>
      </c>
      <c r="L729" s="50"/>
      <c r="M729" s="72"/>
      <c r="N729" s="72"/>
      <c r="O729" s="72"/>
      <c r="P729" s="72"/>
      <c r="Q729" s="11"/>
    </row>
    <row r="730" spans="1:17" x14ac:dyDescent="0.3">
      <c r="A730" s="72" t="s">
        <v>198</v>
      </c>
      <c r="B730" s="72" t="s">
        <v>415</v>
      </c>
      <c r="C730" s="50">
        <v>3</v>
      </c>
      <c r="D730" s="72" t="s">
        <v>111</v>
      </c>
      <c r="E730" s="50">
        <v>1</v>
      </c>
      <c r="F730" s="72" t="s">
        <v>12</v>
      </c>
      <c r="G730" s="50">
        <v>3</v>
      </c>
      <c r="H730" s="72" t="s">
        <v>490</v>
      </c>
      <c r="I730" s="72" t="s">
        <v>641</v>
      </c>
      <c r="J730" s="50">
        <v>1</v>
      </c>
      <c r="K730" s="72" t="s">
        <v>109</v>
      </c>
      <c r="L730" s="50"/>
      <c r="M730" s="72" t="s">
        <v>12</v>
      </c>
      <c r="N730" s="72" t="s">
        <v>122</v>
      </c>
      <c r="O730" s="72" t="s">
        <v>795</v>
      </c>
      <c r="P730" s="72" t="s">
        <v>490</v>
      </c>
      <c r="Q730" s="11"/>
    </row>
    <row r="731" spans="1:17" x14ac:dyDescent="0.3">
      <c r="A731" s="72" t="s">
        <v>198</v>
      </c>
      <c r="B731" s="72" t="s">
        <v>415</v>
      </c>
      <c r="C731" s="50">
        <v>4</v>
      </c>
      <c r="D731" s="72" t="s">
        <v>309</v>
      </c>
      <c r="E731" s="50">
        <v>1</v>
      </c>
      <c r="F731" s="72" t="s">
        <v>309</v>
      </c>
      <c r="G731" s="50">
        <v>4</v>
      </c>
      <c r="H731" s="72"/>
      <c r="I731" s="72"/>
      <c r="J731" s="50"/>
      <c r="K731" s="72" t="s">
        <v>109</v>
      </c>
      <c r="L731" s="50"/>
      <c r="M731" s="72"/>
      <c r="N731" s="72"/>
      <c r="O731" s="72"/>
      <c r="P731" s="72"/>
      <c r="Q731" s="11"/>
    </row>
    <row r="732" spans="1:17" x14ac:dyDescent="0.3">
      <c r="A732" s="72" t="s">
        <v>198</v>
      </c>
      <c r="B732" s="72" t="s">
        <v>415</v>
      </c>
      <c r="C732" s="50">
        <v>5</v>
      </c>
      <c r="D732" s="72" t="s">
        <v>478</v>
      </c>
      <c r="E732" s="50">
        <v>1</v>
      </c>
      <c r="F732" s="72" t="s">
        <v>478</v>
      </c>
      <c r="G732" s="50">
        <v>5</v>
      </c>
      <c r="H732" s="72"/>
      <c r="I732" s="72"/>
      <c r="J732" s="50"/>
      <c r="K732" s="72" t="s">
        <v>109</v>
      </c>
      <c r="L732" s="50"/>
      <c r="M732" s="72"/>
      <c r="N732" s="72"/>
      <c r="O732" s="72"/>
      <c r="P732" s="72"/>
      <c r="Q732" s="11"/>
    </row>
    <row r="733" spans="1:17" x14ac:dyDescent="0.3">
      <c r="A733" s="72" t="s">
        <v>199</v>
      </c>
      <c r="B733" s="72" t="s">
        <v>797</v>
      </c>
      <c r="C733" s="50">
        <v>1</v>
      </c>
      <c r="D733" s="72" t="s">
        <v>2</v>
      </c>
      <c r="E733" s="50">
        <v>1</v>
      </c>
      <c r="F733" s="72" t="s">
        <v>11</v>
      </c>
      <c r="G733" s="50">
        <v>1</v>
      </c>
      <c r="H733" s="72"/>
      <c r="I733" s="72"/>
      <c r="J733" s="50"/>
      <c r="K733" s="72" t="s">
        <v>109</v>
      </c>
      <c r="L733" s="50"/>
      <c r="M733" s="72"/>
      <c r="N733" s="72"/>
      <c r="O733" s="72"/>
      <c r="P733" s="72"/>
      <c r="Q733" s="11"/>
    </row>
    <row r="734" spans="1:17" x14ac:dyDescent="0.3">
      <c r="A734" s="72" t="s">
        <v>199</v>
      </c>
      <c r="B734" s="72" t="s">
        <v>797</v>
      </c>
      <c r="C734" s="50">
        <v>2</v>
      </c>
      <c r="D734" s="72" t="s">
        <v>3</v>
      </c>
      <c r="E734" s="50">
        <v>1</v>
      </c>
      <c r="F734" s="72" t="s">
        <v>305</v>
      </c>
      <c r="G734" s="50">
        <v>2</v>
      </c>
      <c r="H734" s="72"/>
      <c r="I734" s="72"/>
      <c r="J734" s="50"/>
      <c r="K734" s="72" t="s">
        <v>109</v>
      </c>
      <c r="L734" s="50"/>
      <c r="M734" s="72"/>
      <c r="N734" s="72"/>
      <c r="O734" s="72"/>
      <c r="P734" s="72"/>
      <c r="Q734" s="11"/>
    </row>
    <row r="735" spans="1:17" x14ac:dyDescent="0.3">
      <c r="A735" s="72" t="s">
        <v>199</v>
      </c>
      <c r="B735" s="72" t="s">
        <v>797</v>
      </c>
      <c r="C735" s="50">
        <v>3</v>
      </c>
      <c r="D735" s="72" t="s">
        <v>111</v>
      </c>
      <c r="E735" s="50">
        <v>1</v>
      </c>
      <c r="F735" s="72" t="s">
        <v>12</v>
      </c>
      <c r="G735" s="50">
        <v>3</v>
      </c>
      <c r="H735" s="72" t="s">
        <v>491</v>
      </c>
      <c r="I735" s="72" t="s">
        <v>642</v>
      </c>
      <c r="J735" s="50">
        <v>1</v>
      </c>
      <c r="K735" s="72" t="s">
        <v>109</v>
      </c>
      <c r="L735" s="50"/>
      <c r="M735" s="72" t="s">
        <v>12</v>
      </c>
      <c r="N735" s="72" t="s">
        <v>122</v>
      </c>
      <c r="O735" s="72" t="s">
        <v>794</v>
      </c>
      <c r="P735" s="72" t="s">
        <v>491</v>
      </c>
      <c r="Q735" s="11"/>
    </row>
    <row r="736" spans="1:17" x14ac:dyDescent="0.3">
      <c r="A736" s="72" t="s">
        <v>199</v>
      </c>
      <c r="B736" s="72" t="s">
        <v>797</v>
      </c>
      <c r="C736" s="50">
        <v>4</v>
      </c>
      <c r="D736" s="72" t="s">
        <v>309</v>
      </c>
      <c r="E736" s="50">
        <v>1</v>
      </c>
      <c r="F736" s="72" t="s">
        <v>309</v>
      </c>
      <c r="G736" s="50">
        <v>4</v>
      </c>
      <c r="H736" s="72"/>
      <c r="I736" s="72"/>
      <c r="J736" s="50"/>
      <c r="K736" s="72" t="s">
        <v>109</v>
      </c>
      <c r="L736" s="50"/>
      <c r="M736" s="72"/>
      <c r="N736" s="72"/>
      <c r="O736" s="72"/>
      <c r="P736" s="72"/>
      <c r="Q736" s="11"/>
    </row>
    <row r="737" spans="1:17" x14ac:dyDescent="0.3">
      <c r="A737" s="72" t="s">
        <v>199</v>
      </c>
      <c r="B737" s="72" t="s">
        <v>797</v>
      </c>
      <c r="C737" s="50">
        <v>5</v>
      </c>
      <c r="D737" s="72" t="s">
        <v>478</v>
      </c>
      <c r="E737" s="50">
        <v>1</v>
      </c>
      <c r="F737" s="72" t="s">
        <v>478</v>
      </c>
      <c r="G737" s="50">
        <v>5</v>
      </c>
      <c r="H737" s="72"/>
      <c r="I737" s="72"/>
      <c r="J737" s="50"/>
      <c r="K737" s="72" t="s">
        <v>109</v>
      </c>
      <c r="L737" s="50"/>
      <c r="M737" s="72"/>
      <c r="N737" s="72"/>
      <c r="O737" s="72"/>
      <c r="P737" s="72"/>
      <c r="Q737" s="11"/>
    </row>
    <row r="738" spans="1:17" x14ac:dyDescent="0.3">
      <c r="A738" s="72" t="s">
        <v>200</v>
      </c>
      <c r="B738" s="72" t="s">
        <v>798</v>
      </c>
      <c r="C738" s="50">
        <v>1</v>
      </c>
      <c r="D738" s="72" t="s">
        <v>2</v>
      </c>
      <c r="E738" s="50">
        <v>1</v>
      </c>
      <c r="F738" s="72" t="s">
        <v>11</v>
      </c>
      <c r="G738" s="50">
        <v>1</v>
      </c>
      <c r="H738" s="72"/>
      <c r="I738" s="72"/>
      <c r="J738" s="50"/>
      <c r="K738" s="72" t="s">
        <v>109</v>
      </c>
      <c r="L738" s="50"/>
      <c r="M738" s="72"/>
      <c r="N738" s="72"/>
      <c r="O738" s="72"/>
      <c r="P738" s="72"/>
      <c r="Q738" s="11"/>
    </row>
    <row r="739" spans="1:17" x14ac:dyDescent="0.3">
      <c r="A739" s="72" t="s">
        <v>200</v>
      </c>
      <c r="B739" s="72" t="s">
        <v>798</v>
      </c>
      <c r="C739" s="50">
        <v>2</v>
      </c>
      <c r="D739" s="72" t="s">
        <v>3</v>
      </c>
      <c r="E739" s="50">
        <v>1</v>
      </c>
      <c r="F739" s="72" t="s">
        <v>305</v>
      </c>
      <c r="G739" s="50">
        <v>2</v>
      </c>
      <c r="H739" s="72"/>
      <c r="I739" s="72"/>
      <c r="J739" s="50"/>
      <c r="K739" s="72" t="s">
        <v>109</v>
      </c>
      <c r="L739" s="50"/>
      <c r="M739" s="72"/>
      <c r="N739" s="72"/>
      <c r="O739" s="72"/>
      <c r="P739" s="72"/>
      <c r="Q739" s="11"/>
    </row>
    <row r="740" spans="1:17" x14ac:dyDescent="0.3">
      <c r="A740" s="72" t="s">
        <v>200</v>
      </c>
      <c r="B740" s="72" t="s">
        <v>798</v>
      </c>
      <c r="C740" s="50">
        <v>3</v>
      </c>
      <c r="D740" s="72" t="s">
        <v>111</v>
      </c>
      <c r="E740" s="50">
        <v>1</v>
      </c>
      <c r="F740" s="72" t="s">
        <v>12</v>
      </c>
      <c r="G740" s="50">
        <v>3</v>
      </c>
      <c r="H740" s="72" t="s">
        <v>492</v>
      </c>
      <c r="I740" s="72" t="s">
        <v>643</v>
      </c>
      <c r="J740" s="50">
        <v>1</v>
      </c>
      <c r="K740" s="72" t="s">
        <v>109</v>
      </c>
      <c r="L740" s="50"/>
      <c r="M740" s="72" t="s">
        <v>12</v>
      </c>
      <c r="N740" s="72" t="s">
        <v>122</v>
      </c>
      <c r="O740" s="72" t="s">
        <v>793</v>
      </c>
      <c r="P740" s="72" t="s">
        <v>492</v>
      </c>
      <c r="Q740" s="11"/>
    </row>
    <row r="741" spans="1:17" x14ac:dyDescent="0.3">
      <c r="A741" s="72" t="s">
        <v>200</v>
      </c>
      <c r="B741" s="72" t="s">
        <v>798</v>
      </c>
      <c r="C741" s="50">
        <v>4</v>
      </c>
      <c r="D741" s="72" t="s">
        <v>309</v>
      </c>
      <c r="E741" s="50">
        <v>1</v>
      </c>
      <c r="F741" s="72" t="s">
        <v>309</v>
      </c>
      <c r="G741" s="50">
        <v>4</v>
      </c>
      <c r="H741" s="72"/>
      <c r="I741" s="72"/>
      <c r="J741" s="50"/>
      <c r="K741" s="72" t="s">
        <v>109</v>
      </c>
      <c r="L741" s="50"/>
      <c r="M741" s="72"/>
      <c r="N741" s="72"/>
      <c r="O741" s="72"/>
      <c r="P741" s="72"/>
      <c r="Q741" s="11"/>
    </row>
    <row r="742" spans="1:17" x14ac:dyDescent="0.3">
      <c r="A742" s="72" t="s">
        <v>200</v>
      </c>
      <c r="B742" s="72" t="s">
        <v>798</v>
      </c>
      <c r="C742" s="50">
        <v>5</v>
      </c>
      <c r="D742" s="72" t="s">
        <v>478</v>
      </c>
      <c r="E742" s="50">
        <v>1</v>
      </c>
      <c r="F742" s="72" t="s">
        <v>478</v>
      </c>
      <c r="G742" s="50">
        <v>5</v>
      </c>
      <c r="H742" s="72"/>
      <c r="I742" s="72"/>
      <c r="J742" s="50"/>
      <c r="K742" s="72" t="s">
        <v>109</v>
      </c>
      <c r="L742" s="50"/>
      <c r="M742" s="72"/>
      <c r="N742" s="72"/>
      <c r="O742" s="72"/>
      <c r="P742" s="72"/>
      <c r="Q742" s="11"/>
    </row>
    <row r="743" spans="1:17" x14ac:dyDescent="0.3">
      <c r="A743" s="72" t="s">
        <v>201</v>
      </c>
      <c r="B743" s="72" t="s">
        <v>799</v>
      </c>
      <c r="C743" s="50">
        <v>1</v>
      </c>
      <c r="D743" s="72" t="s">
        <v>2</v>
      </c>
      <c r="E743" s="50">
        <v>1</v>
      </c>
      <c r="F743" s="72" t="s">
        <v>11</v>
      </c>
      <c r="G743" s="50">
        <v>1</v>
      </c>
      <c r="H743" s="72"/>
      <c r="I743" s="72"/>
      <c r="J743" s="50"/>
      <c r="K743" s="72" t="s">
        <v>109</v>
      </c>
      <c r="L743" s="50"/>
      <c r="M743" s="72"/>
      <c r="N743" s="72"/>
      <c r="O743" s="72"/>
      <c r="P743" s="72"/>
      <c r="Q743" s="11"/>
    </row>
    <row r="744" spans="1:17" x14ac:dyDescent="0.3">
      <c r="A744" s="72" t="s">
        <v>201</v>
      </c>
      <c r="B744" s="72" t="s">
        <v>799</v>
      </c>
      <c r="C744" s="50">
        <v>2</v>
      </c>
      <c r="D744" s="72" t="s">
        <v>3</v>
      </c>
      <c r="E744" s="50">
        <v>1</v>
      </c>
      <c r="F744" s="72" t="s">
        <v>305</v>
      </c>
      <c r="G744" s="50">
        <v>2</v>
      </c>
      <c r="H744" s="72"/>
      <c r="I744" s="72"/>
      <c r="J744" s="50"/>
      <c r="K744" s="72" t="s">
        <v>109</v>
      </c>
      <c r="L744" s="50"/>
      <c r="M744" s="72"/>
      <c r="N744" s="72"/>
      <c r="O744" s="72"/>
      <c r="P744" s="72"/>
      <c r="Q744" s="11"/>
    </row>
    <row r="745" spans="1:17" x14ac:dyDescent="0.3">
      <c r="A745" s="72" t="s">
        <v>201</v>
      </c>
      <c r="B745" s="72" t="s">
        <v>799</v>
      </c>
      <c r="C745" s="50">
        <v>3</v>
      </c>
      <c r="D745" s="72" t="s">
        <v>111</v>
      </c>
      <c r="E745" s="50">
        <v>1</v>
      </c>
      <c r="F745" s="72" t="s">
        <v>12</v>
      </c>
      <c r="G745" s="50">
        <v>3</v>
      </c>
      <c r="H745" s="72" t="s">
        <v>493</v>
      </c>
      <c r="I745" s="72" t="s">
        <v>644</v>
      </c>
      <c r="J745" s="50">
        <v>1</v>
      </c>
      <c r="K745" s="72" t="s">
        <v>109</v>
      </c>
      <c r="L745" s="50"/>
      <c r="M745" s="72" t="s">
        <v>12</v>
      </c>
      <c r="N745" s="72" t="s">
        <v>122</v>
      </c>
      <c r="O745" s="72" t="s">
        <v>792</v>
      </c>
      <c r="P745" s="72" t="s">
        <v>493</v>
      </c>
      <c r="Q745" s="11"/>
    </row>
    <row r="746" spans="1:17" x14ac:dyDescent="0.3">
      <c r="A746" s="72" t="s">
        <v>201</v>
      </c>
      <c r="B746" s="72" t="s">
        <v>799</v>
      </c>
      <c r="C746" s="50">
        <v>4</v>
      </c>
      <c r="D746" s="72" t="s">
        <v>309</v>
      </c>
      <c r="E746" s="50">
        <v>1</v>
      </c>
      <c r="F746" s="72" t="s">
        <v>309</v>
      </c>
      <c r="G746" s="50">
        <v>4</v>
      </c>
      <c r="H746" s="72"/>
      <c r="I746" s="72"/>
      <c r="J746" s="50"/>
      <c r="K746" s="72" t="s">
        <v>109</v>
      </c>
      <c r="L746" s="50"/>
      <c r="M746" s="72"/>
      <c r="N746" s="72"/>
      <c r="O746" s="72"/>
      <c r="P746" s="72"/>
      <c r="Q746" s="11"/>
    </row>
    <row r="747" spans="1:17" x14ac:dyDescent="0.3">
      <c r="A747" s="72" t="s">
        <v>201</v>
      </c>
      <c r="B747" s="72" t="s">
        <v>799</v>
      </c>
      <c r="C747" s="50">
        <v>5</v>
      </c>
      <c r="D747" s="72" t="s">
        <v>478</v>
      </c>
      <c r="E747" s="50">
        <v>1</v>
      </c>
      <c r="F747" s="72" t="s">
        <v>478</v>
      </c>
      <c r="G747" s="50">
        <v>5</v>
      </c>
      <c r="H747" s="72"/>
      <c r="I747" s="72"/>
      <c r="J747" s="50"/>
      <c r="K747" s="72" t="s">
        <v>109</v>
      </c>
      <c r="L747" s="50"/>
      <c r="M747" s="72"/>
      <c r="N747" s="72"/>
      <c r="O747" s="72"/>
      <c r="P747" s="72"/>
      <c r="Q747" s="11"/>
    </row>
    <row r="748" spans="1:17" x14ac:dyDescent="0.3">
      <c r="A748" s="72" t="s">
        <v>202</v>
      </c>
      <c r="B748" s="72" t="s">
        <v>800</v>
      </c>
      <c r="C748" s="50">
        <v>1</v>
      </c>
      <c r="D748" s="72" t="s">
        <v>2</v>
      </c>
      <c r="E748" s="50">
        <v>1</v>
      </c>
      <c r="F748" s="72" t="s">
        <v>11</v>
      </c>
      <c r="G748" s="50">
        <v>1</v>
      </c>
      <c r="H748" s="72"/>
      <c r="I748" s="72"/>
      <c r="J748" s="50"/>
      <c r="K748" s="72" t="s">
        <v>109</v>
      </c>
      <c r="L748" s="50"/>
      <c r="M748" s="72"/>
      <c r="N748" s="72"/>
      <c r="O748" s="72"/>
      <c r="P748" s="72"/>
      <c r="Q748" s="11"/>
    </row>
    <row r="749" spans="1:17" x14ac:dyDescent="0.3">
      <c r="A749" s="72" t="s">
        <v>202</v>
      </c>
      <c r="B749" s="72" t="s">
        <v>800</v>
      </c>
      <c r="C749" s="50">
        <v>2</v>
      </c>
      <c r="D749" s="72" t="s">
        <v>3</v>
      </c>
      <c r="E749" s="50">
        <v>1</v>
      </c>
      <c r="F749" s="72" t="s">
        <v>305</v>
      </c>
      <c r="G749" s="50">
        <v>2</v>
      </c>
      <c r="H749" s="72"/>
      <c r="I749" s="72"/>
      <c r="J749" s="50"/>
      <c r="K749" s="72" t="s">
        <v>109</v>
      </c>
      <c r="L749" s="50"/>
      <c r="M749" s="72"/>
      <c r="N749" s="72"/>
      <c r="O749" s="72"/>
      <c r="P749" s="72"/>
      <c r="Q749" s="11"/>
    </row>
    <row r="750" spans="1:17" x14ac:dyDescent="0.3">
      <c r="A750" s="72" t="s">
        <v>202</v>
      </c>
      <c r="B750" s="72" t="s">
        <v>800</v>
      </c>
      <c r="C750" s="50">
        <v>3</v>
      </c>
      <c r="D750" s="72" t="s">
        <v>111</v>
      </c>
      <c r="E750" s="50">
        <v>1</v>
      </c>
      <c r="F750" s="72" t="s">
        <v>12</v>
      </c>
      <c r="G750" s="50">
        <v>3</v>
      </c>
      <c r="H750" s="72" t="s">
        <v>494</v>
      </c>
      <c r="I750" s="72" t="s">
        <v>645</v>
      </c>
      <c r="J750" s="50">
        <v>1</v>
      </c>
      <c r="K750" s="72" t="s">
        <v>109</v>
      </c>
      <c r="L750" s="50"/>
      <c r="M750" s="72" t="s">
        <v>12</v>
      </c>
      <c r="N750" s="72" t="s">
        <v>122</v>
      </c>
      <c r="O750" s="72" t="s">
        <v>791</v>
      </c>
      <c r="P750" s="72" t="s">
        <v>494</v>
      </c>
      <c r="Q750" s="11"/>
    </row>
    <row r="751" spans="1:17" x14ac:dyDescent="0.3">
      <c r="A751" s="72" t="s">
        <v>202</v>
      </c>
      <c r="B751" s="72" t="s">
        <v>800</v>
      </c>
      <c r="C751" s="50">
        <v>4</v>
      </c>
      <c r="D751" s="72" t="s">
        <v>309</v>
      </c>
      <c r="E751" s="50">
        <v>1</v>
      </c>
      <c r="F751" s="72" t="s">
        <v>309</v>
      </c>
      <c r="G751" s="50">
        <v>4</v>
      </c>
      <c r="H751" s="72"/>
      <c r="I751" s="72"/>
      <c r="J751" s="50"/>
      <c r="K751" s="72" t="s">
        <v>109</v>
      </c>
      <c r="L751" s="50"/>
      <c r="M751" s="72"/>
      <c r="N751" s="72"/>
      <c r="O751" s="72"/>
      <c r="P751" s="72"/>
      <c r="Q751" s="11"/>
    </row>
    <row r="752" spans="1:17" x14ac:dyDescent="0.3">
      <c r="A752" s="72" t="s">
        <v>202</v>
      </c>
      <c r="B752" s="72" t="s">
        <v>800</v>
      </c>
      <c r="C752" s="50">
        <v>5</v>
      </c>
      <c r="D752" s="72" t="s">
        <v>478</v>
      </c>
      <c r="E752" s="50">
        <v>1</v>
      </c>
      <c r="F752" s="72" t="s">
        <v>478</v>
      </c>
      <c r="G752" s="50">
        <v>5</v>
      </c>
      <c r="H752" s="72"/>
      <c r="I752" s="72"/>
      <c r="J752" s="50"/>
      <c r="K752" s="72" t="s">
        <v>109</v>
      </c>
      <c r="L752" s="50"/>
      <c r="M752" s="72"/>
      <c r="N752" s="72"/>
      <c r="O752" s="72"/>
      <c r="P752" s="72"/>
      <c r="Q752" s="11"/>
    </row>
    <row r="753" spans="1:17" x14ac:dyDescent="0.3">
      <c r="A753" s="72" t="s">
        <v>203</v>
      </c>
      <c r="B753" s="72" t="s">
        <v>801</v>
      </c>
      <c r="C753" s="50">
        <v>1</v>
      </c>
      <c r="D753" s="72" t="s">
        <v>2</v>
      </c>
      <c r="E753" s="50">
        <v>1</v>
      </c>
      <c r="F753" s="72" t="s">
        <v>11</v>
      </c>
      <c r="G753" s="50">
        <v>1</v>
      </c>
      <c r="H753" s="72"/>
      <c r="I753" s="72"/>
      <c r="J753" s="50"/>
      <c r="K753" s="72" t="s">
        <v>109</v>
      </c>
      <c r="L753" s="50"/>
      <c r="M753" s="72"/>
      <c r="N753" s="72"/>
      <c r="O753" s="72"/>
      <c r="P753" s="72"/>
      <c r="Q753" s="11"/>
    </row>
    <row r="754" spans="1:17" x14ac:dyDescent="0.3">
      <c r="A754" s="72" t="s">
        <v>203</v>
      </c>
      <c r="B754" s="72" t="s">
        <v>801</v>
      </c>
      <c r="C754" s="50">
        <v>2</v>
      </c>
      <c r="D754" s="72" t="s">
        <v>3</v>
      </c>
      <c r="E754" s="50">
        <v>1</v>
      </c>
      <c r="F754" s="72" t="s">
        <v>305</v>
      </c>
      <c r="G754" s="50">
        <v>2</v>
      </c>
      <c r="H754" s="72"/>
      <c r="I754" s="72"/>
      <c r="J754" s="50"/>
      <c r="K754" s="72" t="s">
        <v>109</v>
      </c>
      <c r="L754" s="50"/>
      <c r="M754" s="72"/>
      <c r="N754" s="72"/>
      <c r="O754" s="72"/>
      <c r="P754" s="72"/>
      <c r="Q754" s="11"/>
    </row>
    <row r="755" spans="1:17" x14ac:dyDescent="0.3">
      <c r="A755" s="72" t="s">
        <v>203</v>
      </c>
      <c r="B755" s="72" t="s">
        <v>801</v>
      </c>
      <c r="C755" s="50">
        <v>3</v>
      </c>
      <c r="D755" s="72" t="s">
        <v>111</v>
      </c>
      <c r="E755" s="50">
        <v>1</v>
      </c>
      <c r="F755" s="72" t="s">
        <v>12</v>
      </c>
      <c r="G755" s="50">
        <v>3</v>
      </c>
      <c r="H755" s="72" t="s">
        <v>495</v>
      </c>
      <c r="I755" s="72" t="s">
        <v>646</v>
      </c>
      <c r="J755" s="50">
        <v>1</v>
      </c>
      <c r="K755" s="72" t="s">
        <v>109</v>
      </c>
      <c r="L755" s="50"/>
      <c r="M755" s="72" t="s">
        <v>12</v>
      </c>
      <c r="N755" s="72" t="s">
        <v>122</v>
      </c>
      <c r="O755" s="72" t="s">
        <v>790</v>
      </c>
      <c r="P755" s="72" t="s">
        <v>495</v>
      </c>
      <c r="Q755" s="11"/>
    </row>
    <row r="756" spans="1:17" x14ac:dyDescent="0.3">
      <c r="A756" s="72" t="s">
        <v>203</v>
      </c>
      <c r="B756" s="72" t="s">
        <v>801</v>
      </c>
      <c r="C756" s="50">
        <v>4</v>
      </c>
      <c r="D756" s="72" t="s">
        <v>309</v>
      </c>
      <c r="E756" s="50">
        <v>1</v>
      </c>
      <c r="F756" s="72" t="s">
        <v>309</v>
      </c>
      <c r="G756" s="50">
        <v>4</v>
      </c>
      <c r="H756" s="72"/>
      <c r="I756" s="72"/>
      <c r="J756" s="50"/>
      <c r="K756" s="72" t="s">
        <v>109</v>
      </c>
      <c r="L756" s="50"/>
      <c r="M756" s="72"/>
      <c r="N756" s="72"/>
      <c r="O756" s="72"/>
      <c r="P756" s="72"/>
      <c r="Q756" s="11"/>
    </row>
    <row r="757" spans="1:17" x14ac:dyDescent="0.3">
      <c r="A757" s="72" t="s">
        <v>203</v>
      </c>
      <c r="B757" s="72" t="s">
        <v>801</v>
      </c>
      <c r="C757" s="50">
        <v>5</v>
      </c>
      <c r="D757" s="72" t="s">
        <v>478</v>
      </c>
      <c r="E757" s="50">
        <v>1</v>
      </c>
      <c r="F757" s="72" t="s">
        <v>478</v>
      </c>
      <c r="G757" s="50">
        <v>5</v>
      </c>
      <c r="H757" s="72"/>
      <c r="I757" s="72"/>
      <c r="J757" s="50"/>
      <c r="K757" s="72" t="s">
        <v>109</v>
      </c>
      <c r="L757" s="50"/>
      <c r="M757" s="72"/>
      <c r="N757" s="72"/>
      <c r="O757" s="72"/>
      <c r="P757" s="72"/>
      <c r="Q757" s="11"/>
    </row>
    <row r="758" spans="1:17" x14ac:dyDescent="0.3">
      <c r="A758" s="72" t="s">
        <v>204</v>
      </c>
      <c r="B758" s="72" t="s">
        <v>802</v>
      </c>
      <c r="C758" s="50">
        <v>1</v>
      </c>
      <c r="D758" s="72" t="s">
        <v>2</v>
      </c>
      <c r="E758" s="50">
        <v>1</v>
      </c>
      <c r="F758" s="72" t="s">
        <v>11</v>
      </c>
      <c r="G758" s="50">
        <v>1</v>
      </c>
      <c r="H758" s="72"/>
      <c r="I758" s="72"/>
      <c r="J758" s="50"/>
      <c r="K758" s="72" t="s">
        <v>109</v>
      </c>
      <c r="L758" s="50"/>
      <c r="M758" s="72"/>
      <c r="N758" s="72"/>
      <c r="O758" s="72"/>
      <c r="P758" s="72"/>
      <c r="Q758" s="11"/>
    </row>
    <row r="759" spans="1:17" x14ac:dyDescent="0.3">
      <c r="A759" s="72" t="s">
        <v>204</v>
      </c>
      <c r="B759" s="72" t="s">
        <v>802</v>
      </c>
      <c r="C759" s="50">
        <v>2</v>
      </c>
      <c r="D759" s="72" t="s">
        <v>3</v>
      </c>
      <c r="E759" s="50">
        <v>1</v>
      </c>
      <c r="F759" s="72" t="s">
        <v>305</v>
      </c>
      <c r="G759" s="50">
        <v>2</v>
      </c>
      <c r="H759" s="72"/>
      <c r="I759" s="72"/>
      <c r="J759" s="50"/>
      <c r="K759" s="72" t="s">
        <v>109</v>
      </c>
      <c r="L759" s="50"/>
      <c r="M759" s="72"/>
      <c r="N759" s="72"/>
      <c r="O759" s="72"/>
      <c r="P759" s="72"/>
      <c r="Q759" s="11"/>
    </row>
    <row r="760" spans="1:17" x14ac:dyDescent="0.3">
      <c r="A760" s="72" t="s">
        <v>204</v>
      </c>
      <c r="B760" s="72" t="s">
        <v>802</v>
      </c>
      <c r="C760" s="50">
        <v>3</v>
      </c>
      <c r="D760" s="72" t="s">
        <v>111</v>
      </c>
      <c r="E760" s="50">
        <v>1</v>
      </c>
      <c r="F760" s="72" t="s">
        <v>12</v>
      </c>
      <c r="G760" s="50">
        <v>3</v>
      </c>
      <c r="H760" s="72" t="s">
        <v>496</v>
      </c>
      <c r="I760" s="72" t="s">
        <v>647</v>
      </c>
      <c r="J760" s="50">
        <v>1</v>
      </c>
      <c r="K760" s="72" t="s">
        <v>109</v>
      </c>
      <c r="L760" s="50"/>
      <c r="M760" s="72" t="s">
        <v>12</v>
      </c>
      <c r="N760" s="72" t="s">
        <v>122</v>
      </c>
      <c r="O760" s="72" t="s">
        <v>789</v>
      </c>
      <c r="P760" s="72" t="s">
        <v>496</v>
      </c>
      <c r="Q760" s="11"/>
    </row>
    <row r="761" spans="1:17" x14ac:dyDescent="0.3">
      <c r="A761" s="72" t="s">
        <v>204</v>
      </c>
      <c r="B761" s="72" t="s">
        <v>802</v>
      </c>
      <c r="C761" s="50">
        <v>4</v>
      </c>
      <c r="D761" s="72" t="s">
        <v>309</v>
      </c>
      <c r="E761" s="50">
        <v>1</v>
      </c>
      <c r="F761" s="72" t="s">
        <v>309</v>
      </c>
      <c r="G761" s="50">
        <v>4</v>
      </c>
      <c r="H761" s="72"/>
      <c r="I761" s="72"/>
      <c r="J761" s="50"/>
      <c r="K761" s="72" t="s">
        <v>109</v>
      </c>
      <c r="L761" s="50"/>
      <c r="M761" s="72"/>
      <c r="N761" s="72"/>
      <c r="O761" s="72"/>
      <c r="P761" s="72"/>
      <c r="Q761" s="11"/>
    </row>
    <row r="762" spans="1:17" x14ac:dyDescent="0.3">
      <c r="A762" s="72" t="s">
        <v>204</v>
      </c>
      <c r="B762" s="72" t="s">
        <v>802</v>
      </c>
      <c r="C762" s="50">
        <v>5</v>
      </c>
      <c r="D762" s="72" t="s">
        <v>478</v>
      </c>
      <c r="E762" s="50">
        <v>1</v>
      </c>
      <c r="F762" s="72" t="s">
        <v>478</v>
      </c>
      <c r="G762" s="50">
        <v>5</v>
      </c>
      <c r="H762" s="72"/>
      <c r="I762" s="72"/>
      <c r="J762" s="50"/>
      <c r="K762" s="72" t="s">
        <v>109</v>
      </c>
      <c r="L762" s="50"/>
      <c r="M762" s="72"/>
      <c r="N762" s="72"/>
      <c r="O762" s="72"/>
      <c r="P762" s="72"/>
      <c r="Q762" s="11"/>
    </row>
    <row r="763" spans="1:17" x14ac:dyDescent="0.3">
      <c r="A763" s="72" t="s">
        <v>205</v>
      </c>
      <c r="B763" s="72" t="s">
        <v>803</v>
      </c>
      <c r="C763" s="50">
        <v>1</v>
      </c>
      <c r="D763" s="72" t="s">
        <v>2</v>
      </c>
      <c r="E763" s="50">
        <v>1</v>
      </c>
      <c r="F763" s="72" t="s">
        <v>11</v>
      </c>
      <c r="G763" s="50">
        <v>1</v>
      </c>
      <c r="H763" s="72"/>
      <c r="I763" s="72"/>
      <c r="J763" s="50"/>
      <c r="K763" s="72" t="s">
        <v>109</v>
      </c>
      <c r="L763" s="50"/>
      <c r="M763" s="72"/>
      <c r="N763" s="72"/>
      <c r="O763" s="72"/>
      <c r="P763" s="72"/>
      <c r="Q763" s="11"/>
    </row>
    <row r="764" spans="1:17" x14ac:dyDescent="0.3">
      <c r="A764" s="72" t="s">
        <v>205</v>
      </c>
      <c r="B764" s="72" t="s">
        <v>803</v>
      </c>
      <c r="C764" s="50">
        <v>2</v>
      </c>
      <c r="D764" s="72" t="s">
        <v>3</v>
      </c>
      <c r="E764" s="50">
        <v>1</v>
      </c>
      <c r="F764" s="72" t="s">
        <v>305</v>
      </c>
      <c r="G764" s="50">
        <v>2</v>
      </c>
      <c r="H764" s="72"/>
      <c r="I764" s="72"/>
      <c r="J764" s="50"/>
      <c r="K764" s="72" t="s">
        <v>109</v>
      </c>
      <c r="L764" s="50"/>
      <c r="M764" s="72"/>
      <c r="N764" s="72"/>
      <c r="O764" s="72"/>
      <c r="P764" s="72"/>
      <c r="Q764" s="11"/>
    </row>
    <row r="765" spans="1:17" x14ac:dyDescent="0.3">
      <c r="A765" s="72" t="s">
        <v>205</v>
      </c>
      <c r="B765" s="72" t="s">
        <v>803</v>
      </c>
      <c r="C765" s="50">
        <v>3</v>
      </c>
      <c r="D765" s="72" t="s">
        <v>111</v>
      </c>
      <c r="E765" s="50">
        <v>1</v>
      </c>
      <c r="F765" s="72" t="s">
        <v>12</v>
      </c>
      <c r="G765" s="50">
        <v>3</v>
      </c>
      <c r="H765" s="72" t="s">
        <v>497</v>
      </c>
      <c r="I765" s="72" t="s">
        <v>648</v>
      </c>
      <c r="J765" s="50">
        <v>1</v>
      </c>
      <c r="K765" s="72" t="s">
        <v>109</v>
      </c>
      <c r="L765" s="50"/>
      <c r="M765" s="72" t="s">
        <v>12</v>
      </c>
      <c r="N765" s="72" t="s">
        <v>122</v>
      </c>
      <c r="O765" s="72" t="s">
        <v>102</v>
      </c>
      <c r="P765" s="72" t="s">
        <v>497</v>
      </c>
      <c r="Q765" s="11"/>
    </row>
    <row r="766" spans="1:17" x14ac:dyDescent="0.3">
      <c r="A766" s="72" t="s">
        <v>205</v>
      </c>
      <c r="B766" s="72" t="s">
        <v>803</v>
      </c>
      <c r="C766" s="50">
        <v>4</v>
      </c>
      <c r="D766" s="72" t="s">
        <v>309</v>
      </c>
      <c r="E766" s="50">
        <v>1</v>
      </c>
      <c r="F766" s="72" t="s">
        <v>309</v>
      </c>
      <c r="G766" s="50">
        <v>4</v>
      </c>
      <c r="H766" s="72"/>
      <c r="I766" s="72"/>
      <c r="J766" s="50"/>
      <c r="K766" s="72" t="s">
        <v>109</v>
      </c>
      <c r="L766" s="50"/>
      <c r="M766" s="72"/>
      <c r="N766" s="72"/>
      <c r="O766" s="72"/>
      <c r="P766" s="72"/>
      <c r="Q766" s="11"/>
    </row>
    <row r="767" spans="1:17" x14ac:dyDescent="0.3">
      <c r="A767" s="72" t="s">
        <v>205</v>
      </c>
      <c r="B767" s="72" t="s">
        <v>803</v>
      </c>
      <c r="C767" s="50">
        <v>5</v>
      </c>
      <c r="D767" s="72" t="s">
        <v>478</v>
      </c>
      <c r="E767" s="50">
        <v>1</v>
      </c>
      <c r="F767" s="72" t="s">
        <v>478</v>
      </c>
      <c r="G767" s="50">
        <v>5</v>
      </c>
      <c r="H767" s="72"/>
      <c r="I767" s="72"/>
      <c r="J767" s="50"/>
      <c r="K767" s="72" t="s">
        <v>109</v>
      </c>
      <c r="L767" s="50"/>
      <c r="M767" s="72"/>
      <c r="N767" s="72"/>
      <c r="O767" s="72"/>
      <c r="P767" s="72"/>
      <c r="Q767" s="11"/>
    </row>
    <row r="768" spans="1:17" x14ac:dyDescent="0.3">
      <c r="A768" s="72" t="s">
        <v>206</v>
      </c>
      <c r="B768" s="72" t="s">
        <v>804</v>
      </c>
      <c r="C768" s="50">
        <v>1</v>
      </c>
      <c r="D768" s="72" t="s">
        <v>2</v>
      </c>
      <c r="E768" s="50">
        <v>1</v>
      </c>
      <c r="F768" s="72" t="s">
        <v>11</v>
      </c>
      <c r="G768" s="50">
        <v>1</v>
      </c>
      <c r="H768" s="72"/>
      <c r="I768" s="72"/>
      <c r="J768" s="50"/>
      <c r="K768" s="72" t="s">
        <v>109</v>
      </c>
      <c r="L768" s="50"/>
      <c r="M768" s="72"/>
      <c r="N768" s="72"/>
      <c r="O768" s="72"/>
      <c r="P768" s="72"/>
      <c r="Q768" s="11"/>
    </row>
    <row r="769" spans="1:17" x14ac:dyDescent="0.3">
      <c r="A769" s="72" t="s">
        <v>206</v>
      </c>
      <c r="B769" s="72" t="s">
        <v>804</v>
      </c>
      <c r="C769" s="50">
        <v>2</v>
      </c>
      <c r="D769" s="72" t="s">
        <v>3</v>
      </c>
      <c r="E769" s="50">
        <v>1</v>
      </c>
      <c r="F769" s="72" t="s">
        <v>305</v>
      </c>
      <c r="G769" s="50">
        <v>2</v>
      </c>
      <c r="H769" s="72"/>
      <c r="I769" s="72"/>
      <c r="J769" s="50"/>
      <c r="K769" s="72" t="s">
        <v>109</v>
      </c>
      <c r="L769" s="50"/>
      <c r="M769" s="72"/>
      <c r="N769" s="72"/>
      <c r="O769" s="72"/>
      <c r="P769" s="72"/>
      <c r="Q769" s="11"/>
    </row>
    <row r="770" spans="1:17" x14ac:dyDescent="0.3">
      <c r="A770" s="72" t="s">
        <v>206</v>
      </c>
      <c r="B770" s="72" t="s">
        <v>804</v>
      </c>
      <c r="C770" s="50">
        <v>3</v>
      </c>
      <c r="D770" s="72" t="s">
        <v>111</v>
      </c>
      <c r="E770" s="50">
        <v>1</v>
      </c>
      <c r="F770" s="72" t="s">
        <v>12</v>
      </c>
      <c r="G770" s="50">
        <v>3</v>
      </c>
      <c r="H770" s="72" t="s">
        <v>498</v>
      </c>
      <c r="I770" s="72" t="s">
        <v>649</v>
      </c>
      <c r="J770" s="50">
        <v>1</v>
      </c>
      <c r="K770" s="72" t="s">
        <v>109</v>
      </c>
      <c r="L770" s="50"/>
      <c r="M770" s="72" t="s">
        <v>12</v>
      </c>
      <c r="N770" s="72" t="s">
        <v>122</v>
      </c>
      <c r="O770" s="72" t="s">
        <v>101</v>
      </c>
      <c r="P770" s="72" t="s">
        <v>498</v>
      </c>
      <c r="Q770" s="11"/>
    </row>
    <row r="771" spans="1:17" ht="20.399999999999999" x14ac:dyDescent="0.3">
      <c r="A771" s="72" t="s">
        <v>206</v>
      </c>
      <c r="B771" s="72" t="s">
        <v>804</v>
      </c>
      <c r="C771" s="50">
        <v>4</v>
      </c>
      <c r="D771" s="72" t="s">
        <v>309</v>
      </c>
      <c r="E771" s="50">
        <v>1</v>
      </c>
      <c r="F771" s="72" t="s">
        <v>309</v>
      </c>
      <c r="G771" s="50">
        <v>4</v>
      </c>
      <c r="H771" s="72"/>
      <c r="I771" s="72"/>
      <c r="J771" s="50"/>
      <c r="K771" s="72" t="s">
        <v>109</v>
      </c>
      <c r="L771" s="50"/>
      <c r="M771" s="72"/>
      <c r="N771" s="72"/>
      <c r="O771" s="72"/>
      <c r="P771" s="72"/>
      <c r="Q771" s="11"/>
    </row>
    <row r="772" spans="1:17" ht="20.399999999999999" x14ac:dyDescent="0.3">
      <c r="A772" s="72" t="s">
        <v>206</v>
      </c>
      <c r="B772" s="72" t="s">
        <v>804</v>
      </c>
      <c r="C772" s="50">
        <v>5</v>
      </c>
      <c r="D772" s="72" t="s">
        <v>478</v>
      </c>
      <c r="E772" s="50">
        <v>1</v>
      </c>
      <c r="F772" s="72" t="s">
        <v>478</v>
      </c>
      <c r="G772" s="50">
        <v>5</v>
      </c>
      <c r="H772" s="72"/>
      <c r="I772" s="72"/>
      <c r="J772" s="50"/>
      <c r="K772" s="72" t="s">
        <v>109</v>
      </c>
      <c r="L772" s="50"/>
      <c r="M772" s="72"/>
      <c r="N772" s="72"/>
      <c r="O772" s="72"/>
      <c r="P772" s="72"/>
      <c r="Q772" s="11"/>
    </row>
    <row r="773" spans="1:17" ht="20.399999999999999" x14ac:dyDescent="0.3">
      <c r="A773" s="72" t="s">
        <v>207</v>
      </c>
      <c r="B773" s="72" t="s">
        <v>805</v>
      </c>
      <c r="C773" s="50">
        <v>1</v>
      </c>
      <c r="D773" s="72" t="s">
        <v>2</v>
      </c>
      <c r="E773" s="50">
        <v>1</v>
      </c>
      <c r="F773" s="72" t="s">
        <v>11</v>
      </c>
      <c r="G773" s="50">
        <v>1</v>
      </c>
      <c r="H773" s="72"/>
      <c r="I773" s="72"/>
      <c r="J773" s="50"/>
      <c r="K773" s="72" t="s">
        <v>109</v>
      </c>
      <c r="L773" s="50"/>
      <c r="M773" s="72"/>
      <c r="N773" s="72"/>
      <c r="O773" s="72"/>
      <c r="P773" s="72"/>
      <c r="Q773" s="11"/>
    </row>
    <row r="774" spans="1:17" ht="20.399999999999999" x14ac:dyDescent="0.3">
      <c r="A774" s="72" t="s">
        <v>207</v>
      </c>
      <c r="B774" s="72" t="s">
        <v>805</v>
      </c>
      <c r="C774" s="50">
        <v>2</v>
      </c>
      <c r="D774" s="72" t="s">
        <v>3</v>
      </c>
      <c r="E774" s="50">
        <v>1</v>
      </c>
      <c r="F774" s="72" t="s">
        <v>305</v>
      </c>
      <c r="G774" s="50">
        <v>2</v>
      </c>
      <c r="H774" s="72"/>
      <c r="I774" s="72"/>
      <c r="J774" s="50"/>
      <c r="K774" s="72" t="s">
        <v>109</v>
      </c>
      <c r="L774" s="50"/>
      <c r="M774" s="72"/>
      <c r="N774" s="72"/>
      <c r="O774" s="72"/>
      <c r="P774" s="72"/>
      <c r="Q774" s="11"/>
    </row>
    <row r="775" spans="1:17" x14ac:dyDescent="0.3">
      <c r="A775" s="72" t="s">
        <v>207</v>
      </c>
      <c r="B775" s="72" t="s">
        <v>805</v>
      </c>
      <c r="C775" s="50">
        <v>3</v>
      </c>
      <c r="D775" s="72" t="s">
        <v>111</v>
      </c>
      <c r="E775" s="50">
        <v>1</v>
      </c>
      <c r="F775" s="72" t="s">
        <v>12</v>
      </c>
      <c r="G775" s="50">
        <v>3</v>
      </c>
      <c r="H775" s="72" t="s">
        <v>499</v>
      </c>
      <c r="I775" s="72" t="s">
        <v>650</v>
      </c>
      <c r="J775" s="50">
        <v>1</v>
      </c>
      <c r="K775" s="72" t="s">
        <v>109</v>
      </c>
      <c r="L775" s="50"/>
      <c r="M775" s="72" t="s">
        <v>12</v>
      </c>
      <c r="N775" s="72" t="s">
        <v>122</v>
      </c>
      <c r="O775" s="72" t="s">
        <v>100</v>
      </c>
      <c r="P775" s="72" t="s">
        <v>499</v>
      </c>
      <c r="Q775" s="11"/>
    </row>
    <row r="776" spans="1:17" x14ac:dyDescent="0.3">
      <c r="A776" s="72" t="s">
        <v>207</v>
      </c>
      <c r="B776" s="72" t="s">
        <v>805</v>
      </c>
      <c r="C776" s="50">
        <v>4</v>
      </c>
      <c r="D776" s="72" t="s">
        <v>309</v>
      </c>
      <c r="E776" s="50">
        <v>1</v>
      </c>
      <c r="F776" s="72" t="s">
        <v>309</v>
      </c>
      <c r="G776" s="50">
        <v>4</v>
      </c>
      <c r="H776" s="72"/>
      <c r="I776" s="72"/>
      <c r="J776" s="50"/>
      <c r="K776" s="72" t="s">
        <v>109</v>
      </c>
      <c r="L776" s="50"/>
      <c r="M776" s="72"/>
      <c r="N776" s="72"/>
      <c r="O776" s="72"/>
      <c r="P776" s="72"/>
      <c r="Q776" s="11"/>
    </row>
    <row r="777" spans="1:17" x14ac:dyDescent="0.3">
      <c r="A777" s="72" t="s">
        <v>207</v>
      </c>
      <c r="B777" s="72" t="s">
        <v>805</v>
      </c>
      <c r="C777" s="50">
        <v>5</v>
      </c>
      <c r="D777" s="72" t="s">
        <v>478</v>
      </c>
      <c r="E777" s="50">
        <v>1</v>
      </c>
      <c r="F777" s="72" t="s">
        <v>478</v>
      </c>
      <c r="G777" s="50">
        <v>5</v>
      </c>
      <c r="H777" s="72"/>
      <c r="I777" s="72"/>
      <c r="J777" s="50"/>
      <c r="K777" s="72" t="s">
        <v>109</v>
      </c>
      <c r="L777" s="50"/>
      <c r="M777" s="72"/>
      <c r="N777" s="72"/>
      <c r="O777" s="72"/>
      <c r="P777" s="72"/>
      <c r="Q777" s="11"/>
    </row>
    <row r="778" spans="1:17" x14ac:dyDescent="0.3">
      <c r="A778" s="72" t="s">
        <v>208</v>
      </c>
      <c r="B778" s="72" t="s">
        <v>806</v>
      </c>
      <c r="C778" s="50">
        <v>1</v>
      </c>
      <c r="D778" s="72" t="s">
        <v>2</v>
      </c>
      <c r="E778" s="50">
        <v>1</v>
      </c>
      <c r="F778" s="72" t="s">
        <v>11</v>
      </c>
      <c r="G778" s="50">
        <v>1</v>
      </c>
      <c r="H778" s="72"/>
      <c r="I778" s="72"/>
      <c r="J778" s="50"/>
      <c r="K778" s="72" t="s">
        <v>109</v>
      </c>
      <c r="L778" s="50"/>
      <c r="M778" s="72"/>
      <c r="N778" s="72"/>
      <c r="O778" s="72"/>
      <c r="P778" s="72"/>
      <c r="Q778" s="11"/>
    </row>
    <row r="779" spans="1:17" x14ac:dyDescent="0.3">
      <c r="A779" s="72" t="s">
        <v>208</v>
      </c>
      <c r="B779" s="72" t="s">
        <v>806</v>
      </c>
      <c r="C779" s="50">
        <v>2</v>
      </c>
      <c r="D779" s="72" t="s">
        <v>3</v>
      </c>
      <c r="E779" s="50">
        <v>1</v>
      </c>
      <c r="F779" s="72" t="s">
        <v>305</v>
      </c>
      <c r="G779" s="50">
        <v>2</v>
      </c>
      <c r="H779" s="72"/>
      <c r="I779" s="72"/>
      <c r="J779" s="50"/>
      <c r="K779" s="72" t="s">
        <v>109</v>
      </c>
      <c r="L779" s="50"/>
      <c r="M779" s="72"/>
      <c r="N779" s="72"/>
      <c r="O779" s="72"/>
      <c r="P779" s="72"/>
      <c r="Q779" s="11"/>
    </row>
    <row r="780" spans="1:17" x14ac:dyDescent="0.3">
      <c r="A780" s="72" t="s">
        <v>208</v>
      </c>
      <c r="B780" s="72" t="s">
        <v>806</v>
      </c>
      <c r="C780" s="50">
        <v>3</v>
      </c>
      <c r="D780" s="72" t="s">
        <v>111</v>
      </c>
      <c r="E780" s="50">
        <v>1</v>
      </c>
      <c r="F780" s="72" t="s">
        <v>12</v>
      </c>
      <c r="G780" s="50">
        <v>3</v>
      </c>
      <c r="H780" s="72" t="s">
        <v>479</v>
      </c>
      <c r="I780" s="72" t="s">
        <v>651</v>
      </c>
      <c r="J780" s="50">
        <v>1</v>
      </c>
      <c r="K780" s="72" t="s">
        <v>109</v>
      </c>
      <c r="L780" s="50"/>
      <c r="M780" s="72" t="s">
        <v>12</v>
      </c>
      <c r="N780" s="72" t="s">
        <v>122</v>
      </c>
      <c r="O780" s="72" t="s">
        <v>795</v>
      </c>
      <c r="P780" s="72" t="s">
        <v>479</v>
      </c>
      <c r="Q780" s="11"/>
    </row>
    <row r="781" spans="1:17" x14ac:dyDescent="0.3">
      <c r="A781" s="72" t="s">
        <v>208</v>
      </c>
      <c r="B781" s="72" t="s">
        <v>806</v>
      </c>
      <c r="C781" s="50">
        <v>4</v>
      </c>
      <c r="D781" s="72" t="s">
        <v>309</v>
      </c>
      <c r="E781" s="50">
        <v>1</v>
      </c>
      <c r="F781" s="72" t="s">
        <v>309</v>
      </c>
      <c r="G781" s="50">
        <v>4</v>
      </c>
      <c r="H781" s="72"/>
      <c r="I781" s="72"/>
      <c r="J781" s="50"/>
      <c r="K781" s="72" t="s">
        <v>109</v>
      </c>
      <c r="L781" s="50"/>
      <c r="M781" s="72"/>
      <c r="N781" s="72"/>
      <c r="O781" s="72"/>
      <c r="P781" s="72"/>
      <c r="Q781" s="11"/>
    </row>
    <row r="782" spans="1:17" x14ac:dyDescent="0.3">
      <c r="A782" s="72" t="s">
        <v>208</v>
      </c>
      <c r="B782" s="72" t="s">
        <v>806</v>
      </c>
      <c r="C782" s="50">
        <v>5</v>
      </c>
      <c r="D782" s="72" t="s">
        <v>478</v>
      </c>
      <c r="E782" s="50">
        <v>1</v>
      </c>
      <c r="F782" s="72" t="s">
        <v>478</v>
      </c>
      <c r="G782" s="50">
        <v>5</v>
      </c>
      <c r="H782" s="72"/>
      <c r="I782" s="72"/>
      <c r="J782" s="50"/>
      <c r="K782" s="72" t="s">
        <v>109</v>
      </c>
      <c r="L782" s="50"/>
      <c r="M782" s="72"/>
      <c r="N782" s="72"/>
      <c r="O782" s="72"/>
      <c r="P782" s="72"/>
      <c r="Q782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10"/>
  <sheetViews>
    <sheetView showGridLines="0" workbookViewId="0">
      <pane ySplit="3" topLeftCell="A91" activePane="bottomLeft" state="frozen"/>
      <selection pane="bottomLeft" activeCell="B43" sqref="B43"/>
    </sheetView>
  </sheetViews>
  <sheetFormatPr baseColWidth="10" defaultRowHeight="14.4" x14ac:dyDescent="0.3"/>
  <cols>
    <col min="1" max="1" width="10.5546875" bestFit="1" customWidth="1"/>
    <col min="2" max="2" width="32.109375" bestFit="1" customWidth="1"/>
    <col min="3" max="3" width="18" bestFit="1" customWidth="1"/>
  </cols>
  <sheetData>
    <row r="3" spans="1:3" x14ac:dyDescent="0.3">
      <c r="A3" s="21" t="s">
        <v>7</v>
      </c>
      <c r="B3" s="21" t="s">
        <v>5</v>
      </c>
      <c r="C3" s="21" t="s">
        <v>1</v>
      </c>
    </row>
    <row r="4" spans="1:3" x14ac:dyDescent="0.3">
      <c r="A4" s="1" t="s">
        <v>114</v>
      </c>
      <c r="B4" s="19" t="s">
        <v>314</v>
      </c>
      <c r="C4" s="20" t="s">
        <v>295</v>
      </c>
    </row>
    <row r="5" spans="1:3" x14ac:dyDescent="0.3">
      <c r="A5" s="1" t="s">
        <v>26</v>
      </c>
      <c r="B5" s="19" t="s">
        <v>315</v>
      </c>
      <c r="C5" s="20" t="s">
        <v>298</v>
      </c>
    </row>
    <row r="6" spans="1:3" x14ac:dyDescent="0.3">
      <c r="A6" s="1" t="s">
        <v>25</v>
      </c>
      <c r="B6" s="19" t="s">
        <v>316</v>
      </c>
      <c r="C6" s="20" t="s">
        <v>302</v>
      </c>
    </row>
    <row r="7" spans="1:3" x14ac:dyDescent="0.3">
      <c r="A7" s="1" t="s">
        <v>107</v>
      </c>
      <c r="B7" s="19" t="s">
        <v>318</v>
      </c>
      <c r="C7" s="20" t="s">
        <v>310</v>
      </c>
    </row>
    <row r="8" spans="1:3" x14ac:dyDescent="0.3">
      <c r="A8" s="1" t="s">
        <v>108</v>
      </c>
      <c r="B8" s="19" t="s">
        <v>317</v>
      </c>
      <c r="C8" s="20" t="s">
        <v>309</v>
      </c>
    </row>
    <row r="9" spans="1:3" x14ac:dyDescent="0.3">
      <c r="A9" s="1" t="s">
        <v>115</v>
      </c>
      <c r="B9" s="19" t="s">
        <v>323</v>
      </c>
      <c r="C9" s="20" t="s">
        <v>295</v>
      </c>
    </row>
    <row r="10" spans="1:3" x14ac:dyDescent="0.3">
      <c r="A10" s="1" t="s">
        <v>117</v>
      </c>
      <c r="B10" s="19" t="s">
        <v>324</v>
      </c>
      <c r="C10" s="20" t="s">
        <v>298</v>
      </c>
    </row>
    <row r="11" spans="1:3" x14ac:dyDescent="0.3">
      <c r="A11" s="1" t="s">
        <v>118</v>
      </c>
      <c r="B11" s="19" t="s">
        <v>325</v>
      </c>
      <c r="C11" s="20" t="s">
        <v>302</v>
      </c>
    </row>
    <row r="12" spans="1:3" x14ac:dyDescent="0.3">
      <c r="A12" s="1" t="s">
        <v>119</v>
      </c>
      <c r="B12" s="19" t="s">
        <v>327</v>
      </c>
      <c r="C12" s="20" t="s">
        <v>321</v>
      </c>
    </row>
    <row r="13" spans="1:3" x14ac:dyDescent="0.3">
      <c r="A13" s="1" t="s">
        <v>120</v>
      </c>
      <c r="B13" s="19" t="s">
        <v>326</v>
      </c>
      <c r="C13" s="20" t="s">
        <v>309</v>
      </c>
    </row>
    <row r="14" spans="1:3" x14ac:dyDescent="0.3">
      <c r="A14" s="1" t="s">
        <v>132</v>
      </c>
      <c r="B14" s="19" t="s">
        <v>329</v>
      </c>
      <c r="C14" s="20" t="s">
        <v>295</v>
      </c>
    </row>
    <row r="15" spans="1:3" x14ac:dyDescent="0.3">
      <c r="A15" s="1" t="s">
        <v>124</v>
      </c>
      <c r="B15" s="19" t="s">
        <v>330</v>
      </c>
      <c r="C15" s="20" t="s">
        <v>298</v>
      </c>
    </row>
    <row r="16" spans="1:3" x14ac:dyDescent="0.3">
      <c r="A16" s="1" t="s">
        <v>125</v>
      </c>
      <c r="B16" s="19" t="s">
        <v>331</v>
      </c>
      <c r="C16" s="20" t="s">
        <v>302</v>
      </c>
    </row>
    <row r="17" spans="1:3" x14ac:dyDescent="0.3">
      <c r="A17" s="1" t="s">
        <v>126</v>
      </c>
      <c r="B17" s="19" t="s">
        <v>333</v>
      </c>
      <c r="C17" s="20" t="s">
        <v>321</v>
      </c>
    </row>
    <row r="18" spans="1:3" x14ac:dyDescent="0.3">
      <c r="A18" s="1" t="s">
        <v>127</v>
      </c>
      <c r="B18" s="19" t="s">
        <v>332</v>
      </c>
      <c r="C18" s="20" t="s">
        <v>309</v>
      </c>
    </row>
    <row r="19" spans="1:3" x14ac:dyDescent="0.3">
      <c r="A19" s="1" t="s">
        <v>133</v>
      </c>
      <c r="B19" s="19" t="s">
        <v>335</v>
      </c>
      <c r="C19" s="20" t="s">
        <v>295</v>
      </c>
    </row>
    <row r="20" spans="1:3" x14ac:dyDescent="0.3">
      <c r="A20" s="1" t="s">
        <v>128</v>
      </c>
      <c r="B20" s="19" t="s">
        <v>336</v>
      </c>
      <c r="C20" s="20" t="s">
        <v>298</v>
      </c>
    </row>
    <row r="21" spans="1:3" x14ac:dyDescent="0.3">
      <c r="A21" s="1" t="s">
        <v>129</v>
      </c>
      <c r="B21" s="19" t="s">
        <v>337</v>
      </c>
      <c r="C21" s="20" t="s">
        <v>302</v>
      </c>
    </row>
    <row r="22" spans="1:3" x14ac:dyDescent="0.3">
      <c r="A22" s="1" t="s">
        <v>130</v>
      </c>
      <c r="B22" s="19" t="s">
        <v>339</v>
      </c>
      <c r="C22" s="20" t="s">
        <v>321</v>
      </c>
    </row>
    <row r="23" spans="1:3" x14ac:dyDescent="0.3">
      <c r="A23" s="1" t="s">
        <v>131</v>
      </c>
      <c r="B23" s="19" t="s">
        <v>338</v>
      </c>
      <c r="C23" s="20" t="s">
        <v>309</v>
      </c>
    </row>
    <row r="24" spans="1:3" x14ac:dyDescent="0.3">
      <c r="A24" s="1" t="s">
        <v>565</v>
      </c>
      <c r="B24" s="19" t="s">
        <v>341</v>
      </c>
      <c r="C24" s="20" t="s">
        <v>295</v>
      </c>
    </row>
    <row r="25" spans="1:3" x14ac:dyDescent="0.3">
      <c r="A25" s="1" t="s">
        <v>566</v>
      </c>
      <c r="B25" s="19" t="s">
        <v>342</v>
      </c>
      <c r="C25" s="20" t="s">
        <v>298</v>
      </c>
    </row>
    <row r="26" spans="1:3" x14ac:dyDescent="0.3">
      <c r="A26" s="1" t="s">
        <v>567</v>
      </c>
      <c r="B26" s="19" t="s">
        <v>343</v>
      </c>
      <c r="C26" s="20" t="s">
        <v>302</v>
      </c>
    </row>
    <row r="27" spans="1:3" x14ac:dyDescent="0.3">
      <c r="A27" s="1" t="s">
        <v>568</v>
      </c>
      <c r="B27" s="19" t="s">
        <v>345</v>
      </c>
      <c r="C27" s="20" t="s">
        <v>321</v>
      </c>
    </row>
    <row r="28" spans="1:3" x14ac:dyDescent="0.3">
      <c r="A28" s="1" t="s">
        <v>569</v>
      </c>
      <c r="B28" s="19" t="s">
        <v>344</v>
      </c>
      <c r="C28" s="20" t="s">
        <v>309</v>
      </c>
    </row>
    <row r="29" spans="1:3" x14ac:dyDescent="0.3">
      <c r="A29" s="1" t="s">
        <v>570</v>
      </c>
      <c r="B29" s="19" t="s">
        <v>347</v>
      </c>
      <c r="C29" s="20" t="s">
        <v>295</v>
      </c>
    </row>
    <row r="30" spans="1:3" x14ac:dyDescent="0.3">
      <c r="A30" s="1" t="s">
        <v>571</v>
      </c>
      <c r="B30" s="19" t="s">
        <v>348</v>
      </c>
      <c r="C30" s="20" t="s">
        <v>298</v>
      </c>
    </row>
    <row r="31" spans="1:3" x14ac:dyDescent="0.3">
      <c r="A31" s="1" t="s">
        <v>572</v>
      </c>
      <c r="B31" s="19" t="s">
        <v>349</v>
      </c>
      <c r="C31" s="20" t="s">
        <v>302</v>
      </c>
    </row>
    <row r="32" spans="1:3" x14ac:dyDescent="0.3">
      <c r="A32" s="1" t="s">
        <v>573</v>
      </c>
      <c r="B32" s="19" t="s">
        <v>351</v>
      </c>
      <c r="C32" s="20" t="s">
        <v>321</v>
      </c>
    </row>
    <row r="33" spans="1:3" x14ac:dyDescent="0.3">
      <c r="A33" s="1" t="s">
        <v>574</v>
      </c>
      <c r="B33" s="19" t="s">
        <v>350</v>
      </c>
      <c r="C33" s="20" t="s">
        <v>309</v>
      </c>
    </row>
    <row r="34" spans="1:3" x14ac:dyDescent="0.3">
      <c r="A34" s="1" t="s">
        <v>575</v>
      </c>
      <c r="B34" s="19" t="s">
        <v>353</v>
      </c>
      <c r="C34" s="20" t="s">
        <v>295</v>
      </c>
    </row>
    <row r="35" spans="1:3" x14ac:dyDescent="0.3">
      <c r="A35" s="1" t="s">
        <v>576</v>
      </c>
      <c r="B35" s="19" t="s">
        <v>354</v>
      </c>
      <c r="C35" s="20" t="s">
        <v>298</v>
      </c>
    </row>
    <row r="36" spans="1:3" x14ac:dyDescent="0.3">
      <c r="A36" s="1" t="s">
        <v>577</v>
      </c>
      <c r="B36" s="19" t="s">
        <v>355</v>
      </c>
      <c r="C36" s="20" t="s">
        <v>302</v>
      </c>
    </row>
    <row r="37" spans="1:3" x14ac:dyDescent="0.3">
      <c r="A37" s="1" t="s">
        <v>578</v>
      </c>
      <c r="B37" s="19" t="s">
        <v>357</v>
      </c>
      <c r="C37" s="20" t="s">
        <v>321</v>
      </c>
    </row>
    <row r="38" spans="1:3" x14ac:dyDescent="0.3">
      <c r="A38" s="1" t="s">
        <v>579</v>
      </c>
      <c r="B38" s="19" t="s">
        <v>356</v>
      </c>
      <c r="C38" s="20" t="s">
        <v>309</v>
      </c>
    </row>
    <row r="39" spans="1:3" x14ac:dyDescent="0.3">
      <c r="A39" s="1" t="s">
        <v>580</v>
      </c>
      <c r="B39" s="19" t="s">
        <v>358</v>
      </c>
      <c r="C39" s="20" t="s">
        <v>295</v>
      </c>
    </row>
    <row r="40" spans="1:3" x14ac:dyDescent="0.3">
      <c r="A40" s="1" t="s">
        <v>581</v>
      </c>
      <c r="B40" s="19" t="s">
        <v>360</v>
      </c>
      <c r="C40" s="20" t="s">
        <v>298</v>
      </c>
    </row>
    <row r="41" spans="1:3" x14ac:dyDescent="0.3">
      <c r="A41" s="1" t="s">
        <v>582</v>
      </c>
      <c r="B41" s="19" t="s">
        <v>361</v>
      </c>
      <c r="C41" s="20" t="s">
        <v>302</v>
      </c>
    </row>
    <row r="42" spans="1:3" x14ac:dyDescent="0.3">
      <c r="A42" s="1" t="s">
        <v>583</v>
      </c>
      <c r="B42" s="19" t="s">
        <v>363</v>
      </c>
      <c r="C42" s="20" t="s">
        <v>321</v>
      </c>
    </row>
    <row r="43" spans="1:3" x14ac:dyDescent="0.3">
      <c r="A43" s="1" t="s">
        <v>584</v>
      </c>
      <c r="B43" s="19" t="s">
        <v>362</v>
      </c>
      <c r="C43" s="20" t="s">
        <v>309</v>
      </c>
    </row>
    <row r="44" spans="1:3" x14ac:dyDescent="0.3">
      <c r="A44" s="1" t="s">
        <v>585</v>
      </c>
      <c r="B44" s="19" t="s">
        <v>378</v>
      </c>
      <c r="C44" s="20" t="s">
        <v>113</v>
      </c>
    </row>
    <row r="45" spans="1:3" x14ac:dyDescent="0.3">
      <c r="A45" s="1" t="s">
        <v>586</v>
      </c>
      <c r="B45" s="19" t="s">
        <v>796</v>
      </c>
      <c r="C45" s="20" t="s">
        <v>113</v>
      </c>
    </row>
    <row r="46" spans="1:3" x14ac:dyDescent="0.3">
      <c r="A46" s="1" t="s">
        <v>587</v>
      </c>
      <c r="B46" s="19" t="s">
        <v>416</v>
      </c>
      <c r="C46" s="20" t="s">
        <v>113</v>
      </c>
    </row>
    <row r="47" spans="1:3" x14ac:dyDescent="0.3">
      <c r="A47" s="1" t="s">
        <v>588</v>
      </c>
      <c r="B47" s="19" t="s">
        <v>417</v>
      </c>
      <c r="C47" s="20" t="s">
        <v>113</v>
      </c>
    </row>
    <row r="48" spans="1:3" x14ac:dyDescent="0.3">
      <c r="A48" s="1" t="s">
        <v>589</v>
      </c>
      <c r="B48" s="19" t="s">
        <v>418</v>
      </c>
      <c r="C48" s="20" t="s">
        <v>113</v>
      </c>
    </row>
    <row r="49" spans="1:3" x14ac:dyDescent="0.3">
      <c r="A49" s="1" t="s">
        <v>590</v>
      </c>
      <c r="B49" s="19" t="s">
        <v>419</v>
      </c>
      <c r="C49" s="20" t="s">
        <v>113</v>
      </c>
    </row>
    <row r="50" spans="1:3" x14ac:dyDescent="0.3">
      <c r="A50" s="1" t="s">
        <v>591</v>
      </c>
      <c r="B50" s="19" t="s">
        <v>420</v>
      </c>
      <c r="C50" s="20" t="s">
        <v>113</v>
      </c>
    </row>
    <row r="51" spans="1:3" x14ac:dyDescent="0.3">
      <c r="A51" s="1" t="s">
        <v>592</v>
      </c>
      <c r="B51" s="19" t="s">
        <v>564</v>
      </c>
      <c r="C51" s="20" t="s">
        <v>503</v>
      </c>
    </row>
    <row r="52" spans="1:3" x14ac:dyDescent="0.3">
      <c r="A52" s="1" t="s">
        <v>593</v>
      </c>
      <c r="B52" s="19" t="s">
        <v>547</v>
      </c>
      <c r="C52" s="20" t="s">
        <v>504</v>
      </c>
    </row>
    <row r="53" spans="1:3" x14ac:dyDescent="0.3">
      <c r="A53" s="1" t="s">
        <v>594</v>
      </c>
      <c r="B53" s="19" t="s">
        <v>548</v>
      </c>
      <c r="C53" s="20" t="s">
        <v>505</v>
      </c>
    </row>
    <row r="54" spans="1:3" x14ac:dyDescent="0.3">
      <c r="A54" s="1" t="s">
        <v>595</v>
      </c>
      <c r="B54" s="19" t="s">
        <v>549</v>
      </c>
      <c r="C54" s="20" t="s">
        <v>509</v>
      </c>
    </row>
    <row r="55" spans="1:3" x14ac:dyDescent="0.3">
      <c r="A55" s="1" t="s">
        <v>596</v>
      </c>
      <c r="B55" s="19" t="s">
        <v>563</v>
      </c>
      <c r="C55" s="20" t="s">
        <v>551</v>
      </c>
    </row>
    <row r="56" spans="1:3" x14ac:dyDescent="0.3">
      <c r="A56" s="1" t="s">
        <v>597</v>
      </c>
      <c r="B56" s="19" t="s">
        <v>561</v>
      </c>
      <c r="C56" s="20" t="s">
        <v>552</v>
      </c>
    </row>
    <row r="57" spans="1:3" x14ac:dyDescent="0.3">
      <c r="A57" s="1" t="s">
        <v>598</v>
      </c>
      <c r="B57" s="19" t="s">
        <v>562</v>
      </c>
      <c r="C57" s="20" t="s">
        <v>553</v>
      </c>
    </row>
    <row r="58" spans="1:3" x14ac:dyDescent="0.3">
      <c r="A58" s="1" t="s">
        <v>599</v>
      </c>
      <c r="B58" s="19" t="s">
        <v>421</v>
      </c>
      <c r="C58" s="20" t="s">
        <v>113</v>
      </c>
    </row>
    <row r="59" spans="1:3" x14ac:dyDescent="0.3">
      <c r="A59" s="1" t="s">
        <v>600</v>
      </c>
      <c r="B59" s="19" t="s">
        <v>422</v>
      </c>
      <c r="C59" s="20" t="s">
        <v>113</v>
      </c>
    </row>
    <row r="60" spans="1:3" x14ac:dyDescent="0.3">
      <c r="A60" s="1" t="s">
        <v>601</v>
      </c>
      <c r="B60" s="19" t="s">
        <v>423</v>
      </c>
      <c r="C60" s="20" t="s">
        <v>113</v>
      </c>
    </row>
    <row r="61" spans="1:3" x14ac:dyDescent="0.3">
      <c r="A61" s="1" t="s">
        <v>602</v>
      </c>
      <c r="B61" s="19" t="s">
        <v>424</v>
      </c>
      <c r="C61" s="20" t="s">
        <v>113</v>
      </c>
    </row>
    <row r="62" spans="1:3" x14ac:dyDescent="0.3">
      <c r="A62" s="1" t="s">
        <v>603</v>
      </c>
      <c r="B62" s="19" t="s">
        <v>425</v>
      </c>
      <c r="C62" s="20" t="s">
        <v>113</v>
      </c>
    </row>
    <row r="63" spans="1:3" x14ac:dyDescent="0.3">
      <c r="A63" s="1" t="s">
        <v>604</v>
      </c>
      <c r="B63" s="19" t="s">
        <v>426</v>
      </c>
      <c r="C63" s="20" t="s">
        <v>113</v>
      </c>
    </row>
    <row r="64" spans="1:3" x14ac:dyDescent="0.3">
      <c r="A64" s="1" t="s">
        <v>605</v>
      </c>
      <c r="B64" s="19" t="s">
        <v>427</v>
      </c>
      <c r="C64" s="20" t="s">
        <v>113</v>
      </c>
    </row>
    <row r="65" spans="1:3" x14ac:dyDescent="0.3">
      <c r="A65" s="1" t="s">
        <v>606</v>
      </c>
      <c r="B65" s="19" t="s">
        <v>428</v>
      </c>
      <c r="C65" s="20" t="s">
        <v>113</v>
      </c>
    </row>
    <row r="66" spans="1:3" x14ac:dyDescent="0.3">
      <c r="A66" s="1" t="s">
        <v>607</v>
      </c>
      <c r="B66" s="19" t="s">
        <v>429</v>
      </c>
      <c r="C66" s="20" t="s">
        <v>113</v>
      </c>
    </row>
    <row r="67" spans="1:3" x14ac:dyDescent="0.3">
      <c r="A67" s="1" t="s">
        <v>608</v>
      </c>
      <c r="B67" s="19" t="s">
        <v>430</v>
      </c>
      <c r="C67" s="20" t="s">
        <v>113</v>
      </c>
    </row>
    <row r="68" spans="1:3" x14ac:dyDescent="0.3">
      <c r="A68" s="1" t="s">
        <v>609</v>
      </c>
      <c r="B68" s="19" t="s">
        <v>451</v>
      </c>
      <c r="C68" s="20" t="s">
        <v>12</v>
      </c>
    </row>
    <row r="69" spans="1:3" x14ac:dyDescent="0.3">
      <c r="A69" s="1" t="s">
        <v>610</v>
      </c>
      <c r="B69" s="19" t="s">
        <v>458</v>
      </c>
      <c r="C69" s="20" t="s">
        <v>12</v>
      </c>
    </row>
    <row r="70" spans="1:3" x14ac:dyDescent="0.3">
      <c r="A70" s="1" t="s">
        <v>611</v>
      </c>
      <c r="B70" s="19" t="s">
        <v>457</v>
      </c>
      <c r="C70" s="20" t="s">
        <v>12</v>
      </c>
    </row>
    <row r="71" spans="1:3" x14ac:dyDescent="0.3">
      <c r="A71" s="1" t="s">
        <v>612</v>
      </c>
      <c r="B71" s="19" t="s">
        <v>459</v>
      </c>
      <c r="C71" s="20" t="s">
        <v>12</v>
      </c>
    </row>
    <row r="72" spans="1:3" x14ac:dyDescent="0.3">
      <c r="A72" s="1" t="s">
        <v>613</v>
      </c>
      <c r="B72" s="19" t="s">
        <v>464</v>
      </c>
      <c r="C72" s="20" t="s">
        <v>12</v>
      </c>
    </row>
    <row r="73" spans="1:3" x14ac:dyDescent="0.3">
      <c r="A73" s="1" t="s">
        <v>614</v>
      </c>
      <c r="B73" s="19" t="s">
        <v>465</v>
      </c>
      <c r="C73" s="20" t="s">
        <v>12</v>
      </c>
    </row>
    <row r="74" spans="1:3" x14ac:dyDescent="0.3">
      <c r="A74" s="1" t="s">
        <v>615</v>
      </c>
      <c r="B74" s="19" t="s">
        <v>460</v>
      </c>
      <c r="C74" s="20" t="s">
        <v>12</v>
      </c>
    </row>
    <row r="75" spans="1:3" x14ac:dyDescent="0.3">
      <c r="A75" s="1" t="s">
        <v>616</v>
      </c>
      <c r="B75" s="19" t="s">
        <v>461</v>
      </c>
      <c r="C75" s="20" t="s">
        <v>12</v>
      </c>
    </row>
    <row r="76" spans="1:3" x14ac:dyDescent="0.3">
      <c r="A76" s="1" t="s">
        <v>617</v>
      </c>
      <c r="B76" s="19" t="s">
        <v>462</v>
      </c>
      <c r="C76" s="20" t="s">
        <v>12</v>
      </c>
    </row>
    <row r="77" spans="1:3" x14ac:dyDescent="0.3">
      <c r="A77" s="1" t="s">
        <v>618</v>
      </c>
      <c r="B77" s="19" t="s">
        <v>463</v>
      </c>
      <c r="C77" s="20" t="s">
        <v>12</v>
      </c>
    </row>
    <row r="78" spans="1:3" x14ac:dyDescent="0.3">
      <c r="A78" s="1" t="s">
        <v>619</v>
      </c>
      <c r="B78" s="19" t="s">
        <v>466</v>
      </c>
      <c r="C78" s="20" t="s">
        <v>12</v>
      </c>
    </row>
    <row r="79" spans="1:3" x14ac:dyDescent="0.3">
      <c r="A79" s="1" t="s">
        <v>620</v>
      </c>
      <c r="B79" s="19" t="s">
        <v>467</v>
      </c>
      <c r="C79" s="20" t="s">
        <v>12</v>
      </c>
    </row>
    <row r="80" spans="1:3" x14ac:dyDescent="0.3">
      <c r="A80" s="1" t="s">
        <v>621</v>
      </c>
      <c r="B80" s="19" t="s">
        <v>468</v>
      </c>
      <c r="C80" s="20" t="s">
        <v>12</v>
      </c>
    </row>
    <row r="81" spans="1:3" x14ac:dyDescent="0.3">
      <c r="A81" s="1" t="s">
        <v>622</v>
      </c>
      <c r="B81" s="19" t="s">
        <v>469</v>
      </c>
      <c r="C81" s="20" t="s">
        <v>12</v>
      </c>
    </row>
    <row r="82" spans="1:3" x14ac:dyDescent="0.3">
      <c r="A82" s="1" t="s">
        <v>623</v>
      </c>
      <c r="B82" s="19" t="s">
        <v>470</v>
      </c>
      <c r="C82" s="20" t="s">
        <v>12</v>
      </c>
    </row>
    <row r="83" spans="1:3" x14ac:dyDescent="0.3">
      <c r="A83" s="1" t="s">
        <v>624</v>
      </c>
      <c r="B83" s="19" t="s">
        <v>471</v>
      </c>
      <c r="C83" s="20" t="s">
        <v>12</v>
      </c>
    </row>
    <row r="84" spans="1:3" x14ac:dyDescent="0.3">
      <c r="A84" s="1" t="s">
        <v>625</v>
      </c>
      <c r="B84" s="19" t="s">
        <v>472</v>
      </c>
      <c r="C84" s="20" t="s">
        <v>12</v>
      </c>
    </row>
    <row r="85" spans="1:3" x14ac:dyDescent="0.3">
      <c r="A85" s="1" t="s">
        <v>626</v>
      </c>
      <c r="B85" s="19" t="s">
        <v>473</v>
      </c>
      <c r="C85" s="20" t="s">
        <v>12</v>
      </c>
    </row>
    <row r="86" spans="1:3" x14ac:dyDescent="0.3">
      <c r="A86" s="1" t="s">
        <v>627</v>
      </c>
      <c r="B86" s="19" t="s">
        <v>474</v>
      </c>
      <c r="C86" s="20" t="s">
        <v>12</v>
      </c>
    </row>
    <row r="87" spans="1:3" x14ac:dyDescent="0.3">
      <c r="A87" s="1" t="s">
        <v>628</v>
      </c>
      <c r="B87" s="19" t="s">
        <v>475</v>
      </c>
      <c r="C87" s="20" t="s">
        <v>12</v>
      </c>
    </row>
    <row r="88" spans="1:3" x14ac:dyDescent="0.3">
      <c r="A88" s="1" t="s">
        <v>629</v>
      </c>
      <c r="B88" s="19" t="s">
        <v>476</v>
      </c>
      <c r="C88" s="20" t="s">
        <v>12</v>
      </c>
    </row>
    <row r="89" spans="1:3" x14ac:dyDescent="0.3">
      <c r="A89" s="1" t="s">
        <v>630</v>
      </c>
      <c r="B89" s="19" t="s">
        <v>477</v>
      </c>
      <c r="C89" s="20" t="s">
        <v>12</v>
      </c>
    </row>
    <row r="90" spans="1:3" x14ac:dyDescent="0.3">
      <c r="A90" s="1" t="s">
        <v>631</v>
      </c>
      <c r="B90" s="19" t="s">
        <v>480</v>
      </c>
      <c r="C90" s="20" t="s">
        <v>12</v>
      </c>
    </row>
    <row r="91" spans="1:3" x14ac:dyDescent="0.3">
      <c r="A91" s="1" t="s">
        <v>632</v>
      </c>
      <c r="B91" s="19" t="s">
        <v>481</v>
      </c>
      <c r="C91" s="20" t="s">
        <v>12</v>
      </c>
    </row>
    <row r="92" spans="1:3" x14ac:dyDescent="0.3">
      <c r="A92" s="1" t="s">
        <v>633</v>
      </c>
      <c r="B92" s="19" t="s">
        <v>482</v>
      </c>
      <c r="C92" s="20" t="s">
        <v>12</v>
      </c>
    </row>
    <row r="93" spans="1:3" x14ac:dyDescent="0.3">
      <c r="A93" s="1" t="s">
        <v>634</v>
      </c>
      <c r="B93" s="19" t="s">
        <v>483</v>
      </c>
      <c r="C93" s="20" t="s">
        <v>12</v>
      </c>
    </row>
    <row r="94" spans="1:3" x14ac:dyDescent="0.3">
      <c r="A94" s="1" t="s">
        <v>635</v>
      </c>
      <c r="B94" s="19" t="s">
        <v>484</v>
      </c>
      <c r="C94" s="20" t="s">
        <v>12</v>
      </c>
    </row>
    <row r="95" spans="1:3" x14ac:dyDescent="0.3">
      <c r="A95" s="1" t="s">
        <v>636</v>
      </c>
      <c r="B95" s="19" t="s">
        <v>485</v>
      </c>
      <c r="C95" s="20" t="s">
        <v>12</v>
      </c>
    </row>
    <row r="96" spans="1:3" x14ac:dyDescent="0.3">
      <c r="A96" s="1" t="s">
        <v>637</v>
      </c>
      <c r="B96" s="19" t="s">
        <v>486</v>
      </c>
      <c r="C96" s="20" t="s">
        <v>12</v>
      </c>
    </row>
    <row r="97" spans="1:3" x14ac:dyDescent="0.3">
      <c r="A97" s="1" t="s">
        <v>638</v>
      </c>
      <c r="B97" s="19" t="s">
        <v>487</v>
      </c>
      <c r="C97" s="20" t="s">
        <v>12</v>
      </c>
    </row>
    <row r="98" spans="1:3" x14ac:dyDescent="0.3">
      <c r="A98" s="1" t="s">
        <v>639</v>
      </c>
      <c r="B98" s="19" t="s">
        <v>488</v>
      </c>
      <c r="C98" s="20" t="s">
        <v>12</v>
      </c>
    </row>
    <row r="99" spans="1:3" x14ac:dyDescent="0.3">
      <c r="A99" s="1" t="s">
        <v>640</v>
      </c>
      <c r="B99" s="19" t="s">
        <v>489</v>
      </c>
      <c r="C99" s="20" t="s">
        <v>12</v>
      </c>
    </row>
    <row r="100" spans="1:3" x14ac:dyDescent="0.3">
      <c r="A100" s="1" t="s">
        <v>641</v>
      </c>
      <c r="B100" s="19" t="s">
        <v>490</v>
      </c>
      <c r="C100" s="20" t="s">
        <v>12</v>
      </c>
    </row>
    <row r="101" spans="1:3" x14ac:dyDescent="0.3">
      <c r="A101" s="1" t="s">
        <v>642</v>
      </c>
      <c r="B101" s="19" t="s">
        <v>491</v>
      </c>
      <c r="C101" s="20" t="s">
        <v>12</v>
      </c>
    </row>
    <row r="102" spans="1:3" x14ac:dyDescent="0.3">
      <c r="A102" s="1" t="s">
        <v>643</v>
      </c>
      <c r="B102" s="19" t="s">
        <v>492</v>
      </c>
      <c r="C102" s="20" t="s">
        <v>12</v>
      </c>
    </row>
    <row r="103" spans="1:3" x14ac:dyDescent="0.3">
      <c r="A103" s="1" t="s">
        <v>644</v>
      </c>
      <c r="B103" s="19" t="s">
        <v>493</v>
      </c>
      <c r="C103" s="20" t="s">
        <v>12</v>
      </c>
    </row>
    <row r="104" spans="1:3" x14ac:dyDescent="0.3">
      <c r="A104" s="1" t="s">
        <v>645</v>
      </c>
      <c r="B104" s="19" t="s">
        <v>494</v>
      </c>
      <c r="C104" s="20" t="s">
        <v>12</v>
      </c>
    </row>
    <row r="105" spans="1:3" x14ac:dyDescent="0.3">
      <c r="A105" s="1" t="s">
        <v>646</v>
      </c>
      <c r="B105" s="19" t="s">
        <v>495</v>
      </c>
      <c r="C105" s="20" t="s">
        <v>12</v>
      </c>
    </row>
    <row r="106" spans="1:3" x14ac:dyDescent="0.3">
      <c r="A106" s="1" t="s">
        <v>647</v>
      </c>
      <c r="B106" s="19" t="s">
        <v>496</v>
      </c>
      <c r="C106" s="20" t="s">
        <v>12</v>
      </c>
    </row>
    <row r="107" spans="1:3" x14ac:dyDescent="0.3">
      <c r="A107" s="1" t="s">
        <v>648</v>
      </c>
      <c r="B107" s="19" t="s">
        <v>497</v>
      </c>
      <c r="C107" s="20" t="s">
        <v>12</v>
      </c>
    </row>
    <row r="108" spans="1:3" x14ac:dyDescent="0.3">
      <c r="A108" s="1" t="s">
        <v>649</v>
      </c>
      <c r="B108" s="19" t="s">
        <v>498</v>
      </c>
      <c r="C108" s="20" t="s">
        <v>12</v>
      </c>
    </row>
    <row r="109" spans="1:3" x14ac:dyDescent="0.3">
      <c r="A109" s="1" t="s">
        <v>650</v>
      </c>
      <c r="B109" s="19" t="s">
        <v>499</v>
      </c>
      <c r="C109" s="20" t="s">
        <v>12</v>
      </c>
    </row>
    <row r="110" spans="1:3" x14ac:dyDescent="0.3">
      <c r="A110" s="1" t="s">
        <v>651</v>
      </c>
      <c r="B110" s="19" t="s">
        <v>479</v>
      </c>
      <c r="C110" s="20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G12" sqref="G12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34</v>
      </c>
      <c r="B8" t="s">
        <v>16</v>
      </c>
      <c r="C8" t="s">
        <v>53</v>
      </c>
      <c r="D8" t="s">
        <v>19</v>
      </c>
    </row>
    <row r="9" spans="1:13" x14ac:dyDescent="0.3">
      <c r="A9" t="s">
        <v>54</v>
      </c>
      <c r="B9" t="s">
        <v>55</v>
      </c>
      <c r="C9" t="s">
        <v>56</v>
      </c>
      <c r="D9" t="s">
        <v>20</v>
      </c>
      <c r="J9" t="s">
        <v>31</v>
      </c>
      <c r="K9" s="24" t="s">
        <v>84</v>
      </c>
      <c r="L9" s="24" t="s">
        <v>66</v>
      </c>
      <c r="M9" s="24" t="s">
        <v>83</v>
      </c>
    </row>
    <row r="10" spans="1:13" x14ac:dyDescent="0.3">
      <c r="A10" t="s">
        <v>57</v>
      </c>
      <c r="B10" t="s">
        <v>58</v>
      </c>
      <c r="C10" t="s">
        <v>56</v>
      </c>
      <c r="D10" t="s">
        <v>20</v>
      </c>
      <c r="J10" t="s">
        <v>32</v>
      </c>
      <c r="K10" s="24" t="s">
        <v>86</v>
      </c>
      <c r="L10" s="24" t="s">
        <v>66</v>
      </c>
      <c r="M10" s="24" t="s">
        <v>85</v>
      </c>
    </row>
    <row r="11" spans="1:13" x14ac:dyDescent="0.3">
      <c r="A11" t="s">
        <v>59</v>
      </c>
      <c r="B11" t="s">
        <v>60</v>
      </c>
      <c r="C11" t="s">
        <v>56</v>
      </c>
      <c r="D11" t="s">
        <v>20</v>
      </c>
      <c r="J11" t="s">
        <v>35</v>
      </c>
      <c r="K11" s="24" t="s">
        <v>90</v>
      </c>
      <c r="L11" s="24" t="s">
        <v>60</v>
      </c>
      <c r="M11" s="24" t="s">
        <v>93</v>
      </c>
    </row>
    <row r="12" spans="1:13" x14ac:dyDescent="0.3">
      <c r="A12" t="s">
        <v>61</v>
      </c>
      <c r="B12" t="s">
        <v>62</v>
      </c>
      <c r="C12" t="s">
        <v>56</v>
      </c>
      <c r="D12" t="s">
        <v>20</v>
      </c>
      <c r="J12" t="s">
        <v>36</v>
      </c>
      <c r="K12" s="24" t="s">
        <v>90</v>
      </c>
      <c r="L12" s="24" t="s">
        <v>106</v>
      </c>
      <c r="M12" s="24" t="s">
        <v>94</v>
      </c>
    </row>
    <row r="13" spans="1:13" x14ac:dyDescent="0.3">
      <c r="A13" t="s">
        <v>63</v>
      </c>
      <c r="B13" t="s">
        <v>64</v>
      </c>
      <c r="C13" t="s">
        <v>56</v>
      </c>
      <c r="D13" t="s">
        <v>20</v>
      </c>
      <c r="J13" t="s">
        <v>37</v>
      </c>
      <c r="K13" s="24" t="s">
        <v>75</v>
      </c>
      <c r="L13" s="24" t="s">
        <v>105</v>
      </c>
      <c r="M13" s="24" t="s">
        <v>77</v>
      </c>
    </row>
    <row r="14" spans="1:13" x14ac:dyDescent="0.3">
      <c r="A14" t="s">
        <v>65</v>
      </c>
      <c r="B14" t="s">
        <v>66</v>
      </c>
      <c r="C14" t="s">
        <v>67</v>
      </c>
      <c r="D14" t="s">
        <v>20</v>
      </c>
      <c r="J14" t="s">
        <v>38</v>
      </c>
      <c r="K14" s="24" t="s">
        <v>75</v>
      </c>
      <c r="L14" s="24" t="s">
        <v>106</v>
      </c>
      <c r="M14" s="24" t="s">
        <v>78</v>
      </c>
    </row>
    <row r="15" spans="1:13" x14ac:dyDescent="0.3">
      <c r="A15" t="s">
        <v>68</v>
      </c>
      <c r="B15" t="s">
        <v>66</v>
      </c>
      <c r="C15" t="s">
        <v>69</v>
      </c>
      <c r="D15" t="s">
        <v>20</v>
      </c>
      <c r="J15" t="s">
        <v>39</v>
      </c>
      <c r="K15" s="24" t="s">
        <v>75</v>
      </c>
      <c r="L15" s="24" t="s">
        <v>60</v>
      </c>
      <c r="M15" s="24" t="s">
        <v>79</v>
      </c>
    </row>
    <row r="16" spans="1:13" x14ac:dyDescent="0.3">
      <c r="A16" t="s">
        <v>70</v>
      </c>
      <c r="B16" t="s">
        <v>66</v>
      </c>
      <c r="C16" t="s">
        <v>71</v>
      </c>
      <c r="D16" t="s">
        <v>20</v>
      </c>
      <c r="J16" t="s">
        <v>40</v>
      </c>
      <c r="K16" s="24" t="s">
        <v>90</v>
      </c>
      <c r="L16" s="24" t="s">
        <v>105</v>
      </c>
      <c r="M16" s="24" t="s">
        <v>92</v>
      </c>
    </row>
    <row r="17" spans="1:13" x14ac:dyDescent="0.3">
      <c r="A17" t="s">
        <v>72</v>
      </c>
      <c r="B17" t="s">
        <v>66</v>
      </c>
      <c r="C17" t="s">
        <v>73</v>
      </c>
      <c r="D17" t="s">
        <v>20</v>
      </c>
      <c r="J17" t="s">
        <v>41</v>
      </c>
      <c r="K17" s="24" t="s">
        <v>90</v>
      </c>
      <c r="L17" s="24" t="s">
        <v>66</v>
      </c>
      <c r="M17" s="24" t="s">
        <v>89</v>
      </c>
    </row>
    <row r="18" spans="1:13" x14ac:dyDescent="0.3">
      <c r="A18" t="s">
        <v>74</v>
      </c>
      <c r="B18" t="s">
        <v>66</v>
      </c>
      <c r="C18" t="s">
        <v>75</v>
      </c>
      <c r="D18" t="s">
        <v>20</v>
      </c>
      <c r="J18" t="s">
        <v>42</v>
      </c>
      <c r="K18" s="24" t="s">
        <v>75</v>
      </c>
      <c r="L18" s="24" t="s">
        <v>66</v>
      </c>
      <c r="M18" s="24" t="s">
        <v>74</v>
      </c>
    </row>
    <row r="19" spans="1:13" x14ac:dyDescent="0.3">
      <c r="A19" t="s">
        <v>76</v>
      </c>
      <c r="B19" t="s">
        <v>55</v>
      </c>
      <c r="C19" t="s">
        <v>75</v>
      </c>
      <c r="D19" t="s">
        <v>20</v>
      </c>
      <c r="J19" t="s">
        <v>43</v>
      </c>
      <c r="K19" s="24" t="s">
        <v>97</v>
      </c>
      <c r="L19" s="24" t="s">
        <v>66</v>
      </c>
      <c r="M19" s="24" t="s">
        <v>96</v>
      </c>
    </row>
    <row r="20" spans="1:13" x14ac:dyDescent="0.3">
      <c r="A20" t="s">
        <v>77</v>
      </c>
      <c r="B20" t="s">
        <v>58</v>
      </c>
      <c r="C20" t="s">
        <v>75</v>
      </c>
      <c r="D20" t="s">
        <v>20</v>
      </c>
      <c r="J20" t="s">
        <v>44</v>
      </c>
      <c r="K20" s="24" t="s">
        <v>56</v>
      </c>
      <c r="L20" s="24" t="s">
        <v>55</v>
      </c>
      <c r="M20" s="24" t="s">
        <v>54</v>
      </c>
    </row>
    <row r="21" spans="1:13" x14ac:dyDescent="0.3">
      <c r="A21" t="s">
        <v>78</v>
      </c>
      <c r="B21" t="s">
        <v>60</v>
      </c>
      <c r="C21" t="s">
        <v>75</v>
      </c>
      <c r="D21" t="s">
        <v>20</v>
      </c>
      <c r="J21" t="s">
        <v>45</v>
      </c>
      <c r="K21" s="24" t="s">
        <v>56</v>
      </c>
      <c r="L21" s="24" t="s">
        <v>64</v>
      </c>
      <c r="M21" s="24" t="s">
        <v>63</v>
      </c>
    </row>
    <row r="22" spans="1:13" x14ac:dyDescent="0.3">
      <c r="A22" t="s">
        <v>79</v>
      </c>
      <c r="B22" t="s">
        <v>62</v>
      </c>
      <c r="C22" t="s">
        <v>75</v>
      </c>
      <c r="D22" t="s">
        <v>20</v>
      </c>
      <c r="J22" t="s">
        <v>46</v>
      </c>
      <c r="K22" s="24" t="s">
        <v>56</v>
      </c>
      <c r="L22" s="24" t="s">
        <v>105</v>
      </c>
      <c r="M22" s="24" t="s">
        <v>57</v>
      </c>
    </row>
    <row r="23" spans="1:13" x14ac:dyDescent="0.3">
      <c r="A23" t="s">
        <v>80</v>
      </c>
      <c r="B23" t="s">
        <v>64</v>
      </c>
      <c r="C23" t="s">
        <v>75</v>
      </c>
      <c r="D23" t="s">
        <v>20</v>
      </c>
      <c r="J23" t="s">
        <v>47</v>
      </c>
      <c r="K23" s="24" t="s">
        <v>73</v>
      </c>
      <c r="L23" s="24" t="s">
        <v>66</v>
      </c>
      <c r="M23" s="24" t="s">
        <v>72</v>
      </c>
    </row>
    <row r="24" spans="1:13" x14ac:dyDescent="0.3">
      <c r="A24" t="s">
        <v>81</v>
      </c>
      <c r="B24" t="s">
        <v>66</v>
      </c>
      <c r="C24" t="s">
        <v>82</v>
      </c>
      <c r="D24" t="s">
        <v>20</v>
      </c>
      <c r="J24" t="s">
        <v>48</v>
      </c>
      <c r="K24" s="24" t="s">
        <v>99</v>
      </c>
      <c r="L24" s="24" t="s">
        <v>66</v>
      </c>
      <c r="M24" s="24" t="s">
        <v>98</v>
      </c>
    </row>
    <row r="25" spans="1:13" x14ac:dyDescent="0.3">
      <c r="A25" t="s">
        <v>83</v>
      </c>
      <c r="B25" t="s">
        <v>66</v>
      </c>
      <c r="C25" t="s">
        <v>84</v>
      </c>
      <c r="D25" t="s">
        <v>20</v>
      </c>
      <c r="J25" t="s">
        <v>49</v>
      </c>
      <c r="K25" s="24" t="s">
        <v>56</v>
      </c>
      <c r="L25" s="24" t="s">
        <v>60</v>
      </c>
      <c r="M25" s="24" t="s">
        <v>59</v>
      </c>
    </row>
    <row r="26" spans="1:13" x14ac:dyDescent="0.3">
      <c r="A26" t="s">
        <v>85</v>
      </c>
      <c r="B26" t="s">
        <v>66</v>
      </c>
      <c r="C26" t="s">
        <v>86</v>
      </c>
      <c r="D26" t="s">
        <v>20</v>
      </c>
      <c r="J26" t="s">
        <v>50</v>
      </c>
      <c r="K26" s="24" t="s">
        <v>56</v>
      </c>
      <c r="L26" s="24" t="s">
        <v>62</v>
      </c>
      <c r="M26" s="24" t="s">
        <v>61</v>
      </c>
    </row>
    <row r="27" spans="1:13" x14ac:dyDescent="0.3">
      <c r="A27" t="s">
        <v>87</v>
      </c>
      <c r="B27" t="s">
        <v>66</v>
      </c>
      <c r="C27" t="s">
        <v>88</v>
      </c>
      <c r="D27" t="s">
        <v>20</v>
      </c>
      <c r="J27" t="s">
        <v>51</v>
      </c>
      <c r="K27" s="24" t="s">
        <v>90</v>
      </c>
      <c r="L27" s="24" t="s">
        <v>55</v>
      </c>
      <c r="M27" s="24" t="s">
        <v>91</v>
      </c>
    </row>
    <row r="28" spans="1:13" x14ac:dyDescent="0.3">
      <c r="A28" t="s">
        <v>89</v>
      </c>
      <c r="B28" t="s">
        <v>66</v>
      </c>
      <c r="C28" t="s">
        <v>90</v>
      </c>
      <c r="D28" t="s">
        <v>20</v>
      </c>
      <c r="J28" t="s">
        <v>52</v>
      </c>
      <c r="K28" s="24" t="s">
        <v>90</v>
      </c>
      <c r="L28" s="24" t="s">
        <v>64</v>
      </c>
      <c r="M28" s="24" t="s">
        <v>95</v>
      </c>
    </row>
    <row r="29" spans="1:13" x14ac:dyDescent="0.3">
      <c r="A29" t="s">
        <v>91</v>
      </c>
      <c r="B29" t="s">
        <v>55</v>
      </c>
      <c r="C29" t="s">
        <v>90</v>
      </c>
      <c r="D29" t="s">
        <v>20</v>
      </c>
    </row>
    <row r="30" spans="1:13" x14ac:dyDescent="0.3">
      <c r="A30" t="s">
        <v>92</v>
      </c>
      <c r="B30" t="s">
        <v>58</v>
      </c>
      <c r="C30" t="s">
        <v>90</v>
      </c>
      <c r="D30" t="s">
        <v>20</v>
      </c>
    </row>
    <row r="31" spans="1:13" x14ac:dyDescent="0.3">
      <c r="A31" t="s">
        <v>93</v>
      </c>
      <c r="B31" t="s">
        <v>60</v>
      </c>
      <c r="C31" t="s">
        <v>90</v>
      </c>
      <c r="D31" t="s">
        <v>20</v>
      </c>
    </row>
    <row r="32" spans="1:13" x14ac:dyDescent="0.3">
      <c r="A32" t="s">
        <v>94</v>
      </c>
      <c r="B32" t="s">
        <v>62</v>
      </c>
      <c r="C32" t="s">
        <v>90</v>
      </c>
      <c r="D32" t="s">
        <v>20</v>
      </c>
    </row>
    <row r="33" spans="1:4" x14ac:dyDescent="0.3">
      <c r="A33" t="s">
        <v>95</v>
      </c>
      <c r="B33" t="s">
        <v>64</v>
      </c>
      <c r="C33" t="s">
        <v>90</v>
      </c>
      <c r="D33" t="s">
        <v>20</v>
      </c>
    </row>
    <row r="34" spans="1:4" x14ac:dyDescent="0.3">
      <c r="A34" t="s">
        <v>96</v>
      </c>
      <c r="B34" t="s">
        <v>66</v>
      </c>
      <c r="C34" t="s">
        <v>97</v>
      </c>
      <c r="D34" t="s">
        <v>20</v>
      </c>
    </row>
    <row r="35" spans="1:4" x14ac:dyDescent="0.3">
      <c r="A35" t="s">
        <v>98</v>
      </c>
      <c r="B35" t="s">
        <v>66</v>
      </c>
      <c r="C35" t="s">
        <v>99</v>
      </c>
      <c r="D35" t="s">
        <v>20</v>
      </c>
    </row>
    <row r="36" spans="1:4" x14ac:dyDescent="0.3">
      <c r="A36" t="s">
        <v>100</v>
      </c>
      <c r="B36" t="s">
        <v>60</v>
      </c>
      <c r="C36" t="s">
        <v>16</v>
      </c>
      <c r="D36" t="s">
        <v>30</v>
      </c>
    </row>
    <row r="37" spans="1:4" x14ac:dyDescent="0.3">
      <c r="A37" t="s">
        <v>101</v>
      </c>
      <c r="B37" t="s">
        <v>60</v>
      </c>
      <c r="C37" t="s">
        <v>16</v>
      </c>
      <c r="D37" t="s">
        <v>30</v>
      </c>
    </row>
    <row r="38" spans="1:4" x14ac:dyDescent="0.3">
      <c r="A38" t="s">
        <v>102</v>
      </c>
      <c r="B38" t="s">
        <v>60</v>
      </c>
      <c r="C38" t="s">
        <v>16</v>
      </c>
      <c r="D38" t="s">
        <v>30</v>
      </c>
    </row>
    <row r="39" spans="1:4" x14ac:dyDescent="0.3">
      <c r="A39" t="s">
        <v>28</v>
      </c>
      <c r="B39" t="s">
        <v>66</v>
      </c>
      <c r="C39" t="s">
        <v>16</v>
      </c>
      <c r="D39" t="s">
        <v>30</v>
      </c>
    </row>
    <row r="40" spans="1:4" x14ac:dyDescent="0.3">
      <c r="A40" t="s">
        <v>103</v>
      </c>
      <c r="B40" t="s">
        <v>58</v>
      </c>
      <c r="C40" t="s">
        <v>16</v>
      </c>
      <c r="D40" t="s">
        <v>30</v>
      </c>
    </row>
    <row r="41" spans="1:4" x14ac:dyDescent="0.3">
      <c r="A41" t="s">
        <v>104</v>
      </c>
      <c r="B41" t="s">
        <v>64</v>
      </c>
      <c r="C41" t="s">
        <v>16</v>
      </c>
      <c r="D41" t="s">
        <v>30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55"/>
  <sheetViews>
    <sheetView topLeftCell="A43" workbookViewId="0">
      <selection activeCell="A47" sqref="A47"/>
    </sheetView>
  </sheetViews>
  <sheetFormatPr baseColWidth="10" defaultRowHeight="14.4" x14ac:dyDescent="0.3"/>
  <cols>
    <col min="1" max="1" width="8.77734375" bestFit="1" customWidth="1"/>
    <col min="2" max="2" width="54.21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8</v>
      </c>
      <c r="B1" t="s">
        <v>0</v>
      </c>
      <c r="C1" t="s">
        <v>19</v>
      </c>
      <c r="D1" t="s">
        <v>21</v>
      </c>
      <c r="E1" t="s">
        <v>23</v>
      </c>
    </row>
    <row r="2" spans="1:5" x14ac:dyDescent="0.3">
      <c r="A2" t="s">
        <v>29</v>
      </c>
      <c r="B2" t="s">
        <v>136</v>
      </c>
      <c r="C2" t="s">
        <v>20</v>
      </c>
      <c r="E2" t="s">
        <v>719</v>
      </c>
    </row>
    <row r="3" spans="1:5" x14ac:dyDescent="0.3">
      <c r="A3" t="s">
        <v>110</v>
      </c>
      <c r="B3" t="s">
        <v>141</v>
      </c>
      <c r="C3" t="s">
        <v>20</v>
      </c>
      <c r="E3" t="s">
        <v>720</v>
      </c>
    </row>
    <row r="4" spans="1:5" x14ac:dyDescent="0.3">
      <c r="A4" t="s">
        <v>116</v>
      </c>
      <c r="B4" t="s">
        <v>142</v>
      </c>
      <c r="C4" t="s">
        <v>20</v>
      </c>
      <c r="E4" t="s">
        <v>721</v>
      </c>
    </row>
    <row r="5" spans="1:5" x14ac:dyDescent="0.3">
      <c r="A5" t="s">
        <v>123</v>
      </c>
      <c r="B5" t="s">
        <v>143</v>
      </c>
      <c r="C5" t="s">
        <v>20</v>
      </c>
      <c r="E5" t="s">
        <v>722</v>
      </c>
    </row>
    <row r="6" spans="1:5" x14ac:dyDescent="0.3">
      <c r="A6" t="s">
        <v>144</v>
      </c>
      <c r="B6" t="s">
        <v>137</v>
      </c>
      <c r="C6" t="s">
        <v>20</v>
      </c>
      <c r="E6" t="s">
        <v>723</v>
      </c>
    </row>
    <row r="7" spans="1:5" x14ac:dyDescent="0.3">
      <c r="A7" t="s">
        <v>145</v>
      </c>
      <c r="B7" t="s">
        <v>138</v>
      </c>
      <c r="C7" t="s">
        <v>20</v>
      </c>
      <c r="E7" t="s">
        <v>724</v>
      </c>
    </row>
    <row r="8" spans="1:5" x14ac:dyDescent="0.3">
      <c r="A8" t="s">
        <v>146</v>
      </c>
      <c r="B8" t="s">
        <v>139</v>
      </c>
      <c r="C8" t="s">
        <v>20</v>
      </c>
      <c r="E8" t="s">
        <v>135</v>
      </c>
    </row>
    <row r="9" spans="1:5" x14ac:dyDescent="0.3">
      <c r="A9" t="s">
        <v>147</v>
      </c>
      <c r="B9" t="s">
        <v>140</v>
      </c>
      <c r="C9" t="s">
        <v>20</v>
      </c>
      <c r="E9" t="s">
        <v>725</v>
      </c>
    </row>
    <row r="10" spans="1:5" x14ac:dyDescent="0.3">
      <c r="A10" t="s">
        <v>148</v>
      </c>
      <c r="B10" t="s">
        <v>29</v>
      </c>
      <c r="C10" t="s">
        <v>109</v>
      </c>
      <c r="E10" t="s">
        <v>726</v>
      </c>
    </row>
    <row r="11" spans="1:5" x14ac:dyDescent="0.3">
      <c r="A11" t="s">
        <v>149</v>
      </c>
      <c r="B11" t="s">
        <v>110</v>
      </c>
      <c r="C11" t="s">
        <v>109</v>
      </c>
      <c r="E11" t="s">
        <v>727</v>
      </c>
    </row>
    <row r="12" spans="1:5" x14ac:dyDescent="0.3">
      <c r="A12" t="s">
        <v>150</v>
      </c>
      <c r="B12" t="s">
        <v>116</v>
      </c>
      <c r="C12" t="s">
        <v>109</v>
      </c>
      <c r="E12" t="s">
        <v>728</v>
      </c>
    </row>
    <row r="13" spans="1:5" x14ac:dyDescent="0.3">
      <c r="A13" t="s">
        <v>151</v>
      </c>
      <c r="B13" t="s">
        <v>123</v>
      </c>
      <c r="C13" t="s">
        <v>109</v>
      </c>
      <c r="E13" t="s">
        <v>729</v>
      </c>
    </row>
    <row r="14" spans="1:5" x14ac:dyDescent="0.3">
      <c r="A14" t="s">
        <v>152</v>
      </c>
      <c r="B14" t="s">
        <v>144</v>
      </c>
      <c r="C14" t="s">
        <v>109</v>
      </c>
      <c r="E14" t="s">
        <v>730</v>
      </c>
    </row>
    <row r="15" spans="1:5" x14ac:dyDescent="0.3">
      <c r="A15" t="s">
        <v>153</v>
      </c>
      <c r="B15" t="s">
        <v>145</v>
      </c>
      <c r="C15" t="s">
        <v>109</v>
      </c>
      <c r="E15" t="s">
        <v>731</v>
      </c>
    </row>
    <row r="16" spans="1:5" x14ac:dyDescent="0.3">
      <c r="A16" t="s">
        <v>154</v>
      </c>
      <c r="B16" t="s">
        <v>146</v>
      </c>
      <c r="C16" t="s">
        <v>109</v>
      </c>
      <c r="E16" t="s">
        <v>732</v>
      </c>
    </row>
    <row r="17" spans="1:5" x14ac:dyDescent="0.3">
      <c r="A17" t="s">
        <v>155</v>
      </c>
      <c r="B17" t="s">
        <v>147</v>
      </c>
      <c r="C17" t="s">
        <v>109</v>
      </c>
      <c r="E17" t="s">
        <v>733</v>
      </c>
    </row>
    <row r="18" spans="1:5" x14ac:dyDescent="0.3">
      <c r="A18" t="s">
        <v>156</v>
      </c>
      <c r="B18" t="s">
        <v>148</v>
      </c>
      <c r="C18" t="s">
        <v>109</v>
      </c>
      <c r="E18" t="s">
        <v>734</v>
      </c>
    </row>
    <row r="19" spans="1:5" x14ac:dyDescent="0.3">
      <c r="A19" t="s">
        <v>157</v>
      </c>
      <c r="B19" t="s">
        <v>149</v>
      </c>
      <c r="C19" t="s">
        <v>109</v>
      </c>
      <c r="E19" t="s">
        <v>735</v>
      </c>
    </row>
    <row r="20" spans="1:5" x14ac:dyDescent="0.3">
      <c r="A20" t="s">
        <v>158</v>
      </c>
      <c r="B20" t="s">
        <v>150</v>
      </c>
      <c r="C20" t="s">
        <v>109</v>
      </c>
      <c r="E20" t="s">
        <v>736</v>
      </c>
    </row>
    <row r="21" spans="1:5" x14ac:dyDescent="0.3">
      <c r="A21" t="s">
        <v>159</v>
      </c>
      <c r="B21" t="s">
        <v>151</v>
      </c>
      <c r="C21" t="s">
        <v>109</v>
      </c>
      <c r="E21" t="s">
        <v>737</v>
      </c>
    </row>
    <row r="22" spans="1:5" x14ac:dyDescent="0.3">
      <c r="A22" t="s">
        <v>160</v>
      </c>
      <c r="B22" t="s">
        <v>152</v>
      </c>
      <c r="C22" t="s">
        <v>109</v>
      </c>
      <c r="E22" t="s">
        <v>738</v>
      </c>
    </row>
    <row r="23" spans="1:5" x14ac:dyDescent="0.3">
      <c r="A23" t="s">
        <v>161</v>
      </c>
      <c r="B23" t="s">
        <v>153</v>
      </c>
      <c r="C23" t="s">
        <v>109</v>
      </c>
      <c r="E23" t="s">
        <v>739</v>
      </c>
    </row>
    <row r="24" spans="1:5" x14ac:dyDescent="0.3">
      <c r="A24" t="s">
        <v>162</v>
      </c>
      <c r="B24" t="s">
        <v>154</v>
      </c>
      <c r="C24" t="s">
        <v>109</v>
      </c>
      <c r="E24" t="s">
        <v>740</v>
      </c>
    </row>
    <row r="25" spans="1:5" x14ac:dyDescent="0.3">
      <c r="A25" t="s">
        <v>163</v>
      </c>
      <c r="B25" t="s">
        <v>155</v>
      </c>
      <c r="C25" t="s">
        <v>109</v>
      </c>
      <c r="E25" t="s">
        <v>741</v>
      </c>
    </row>
    <row r="26" spans="1:5" x14ac:dyDescent="0.3">
      <c r="A26" t="s">
        <v>164</v>
      </c>
      <c r="B26" t="s">
        <v>156</v>
      </c>
      <c r="C26" t="s">
        <v>109</v>
      </c>
      <c r="E26" t="s">
        <v>742</v>
      </c>
    </row>
    <row r="27" spans="1:5" x14ac:dyDescent="0.3">
      <c r="A27" t="s">
        <v>166</v>
      </c>
      <c r="B27" t="s">
        <v>165</v>
      </c>
      <c r="C27" t="s">
        <v>109</v>
      </c>
      <c r="E27" t="s">
        <v>743</v>
      </c>
    </row>
    <row r="28" spans="1:5" x14ac:dyDescent="0.3">
      <c r="A28" t="s">
        <v>167</v>
      </c>
      <c r="B28" t="s">
        <v>384</v>
      </c>
      <c r="C28" t="s">
        <v>109</v>
      </c>
      <c r="E28" t="s">
        <v>744</v>
      </c>
    </row>
    <row r="29" spans="1:5" x14ac:dyDescent="0.3">
      <c r="A29" t="s">
        <v>168</v>
      </c>
      <c r="B29" t="s">
        <v>386</v>
      </c>
      <c r="C29" t="s">
        <v>109</v>
      </c>
      <c r="E29" t="s">
        <v>745</v>
      </c>
    </row>
    <row r="30" spans="1:5" x14ac:dyDescent="0.3">
      <c r="A30" t="s">
        <v>169</v>
      </c>
      <c r="B30" t="s">
        <v>387</v>
      </c>
      <c r="C30" t="s">
        <v>109</v>
      </c>
      <c r="E30" t="s">
        <v>746</v>
      </c>
    </row>
    <row r="31" spans="1:5" x14ac:dyDescent="0.3">
      <c r="A31" t="s">
        <v>170</v>
      </c>
      <c r="B31" t="s">
        <v>388</v>
      </c>
      <c r="C31" t="s">
        <v>109</v>
      </c>
      <c r="E31" t="s">
        <v>747</v>
      </c>
    </row>
    <row r="32" spans="1:5" x14ac:dyDescent="0.3">
      <c r="A32" t="s">
        <v>171</v>
      </c>
      <c r="B32" t="s">
        <v>389</v>
      </c>
      <c r="C32" t="s">
        <v>109</v>
      </c>
      <c r="E32" t="s">
        <v>748</v>
      </c>
    </row>
    <row r="33" spans="1:5" x14ac:dyDescent="0.3">
      <c r="A33" t="s">
        <v>172</v>
      </c>
      <c r="B33" t="s">
        <v>390</v>
      </c>
      <c r="C33" t="s">
        <v>109</v>
      </c>
      <c r="E33" t="s">
        <v>749</v>
      </c>
    </row>
    <row r="34" spans="1:5" x14ac:dyDescent="0.3">
      <c r="A34" t="s">
        <v>173</v>
      </c>
      <c r="B34" t="s">
        <v>391</v>
      </c>
      <c r="C34" t="s">
        <v>109</v>
      </c>
      <c r="E34" t="s">
        <v>750</v>
      </c>
    </row>
    <row r="35" spans="1:5" x14ac:dyDescent="0.3">
      <c r="A35" t="s">
        <v>174</v>
      </c>
      <c r="B35" t="s">
        <v>392</v>
      </c>
      <c r="C35" t="s">
        <v>109</v>
      </c>
      <c r="E35" t="s">
        <v>751</v>
      </c>
    </row>
    <row r="36" spans="1:5" x14ac:dyDescent="0.3">
      <c r="A36" t="s">
        <v>175</v>
      </c>
      <c r="B36" t="s">
        <v>393</v>
      </c>
      <c r="C36" t="s">
        <v>109</v>
      </c>
      <c r="E36" t="s">
        <v>752</v>
      </c>
    </row>
    <row r="37" spans="1:5" x14ac:dyDescent="0.3">
      <c r="A37" t="s">
        <v>176</v>
      </c>
      <c r="B37" t="s">
        <v>394</v>
      </c>
      <c r="C37" t="s">
        <v>109</v>
      </c>
      <c r="E37" t="s">
        <v>753</v>
      </c>
    </row>
    <row r="38" spans="1:5" x14ac:dyDescent="0.3">
      <c r="A38" t="s">
        <v>177</v>
      </c>
      <c r="B38" t="s">
        <v>395</v>
      </c>
      <c r="C38" t="s">
        <v>109</v>
      </c>
      <c r="E38" t="s">
        <v>754</v>
      </c>
    </row>
    <row r="39" spans="1:5" x14ac:dyDescent="0.3">
      <c r="A39" t="s">
        <v>178</v>
      </c>
      <c r="B39" t="s">
        <v>396</v>
      </c>
      <c r="C39" t="s">
        <v>109</v>
      </c>
      <c r="E39" t="s">
        <v>755</v>
      </c>
    </row>
    <row r="40" spans="1:5" x14ac:dyDescent="0.3">
      <c r="A40" t="s">
        <v>179</v>
      </c>
      <c r="B40" t="s">
        <v>397</v>
      </c>
      <c r="C40" t="s">
        <v>109</v>
      </c>
      <c r="E40" t="s">
        <v>756</v>
      </c>
    </row>
    <row r="41" spans="1:5" x14ac:dyDescent="0.3">
      <c r="A41" t="s">
        <v>180</v>
      </c>
      <c r="B41" t="s">
        <v>398</v>
      </c>
      <c r="C41" t="s">
        <v>109</v>
      </c>
      <c r="E41" t="s">
        <v>757</v>
      </c>
    </row>
    <row r="42" spans="1:5" x14ac:dyDescent="0.3">
      <c r="A42" t="s">
        <v>181</v>
      </c>
      <c r="B42" t="s">
        <v>399</v>
      </c>
      <c r="C42" t="s">
        <v>109</v>
      </c>
      <c r="E42" t="s">
        <v>758</v>
      </c>
    </row>
    <row r="43" spans="1:5" x14ac:dyDescent="0.3">
      <c r="A43" t="s">
        <v>182</v>
      </c>
      <c r="B43" t="s">
        <v>400</v>
      </c>
      <c r="C43" t="s">
        <v>109</v>
      </c>
      <c r="E43" t="s">
        <v>759</v>
      </c>
    </row>
    <row r="44" spans="1:5" x14ac:dyDescent="0.3">
      <c r="A44" t="s">
        <v>183</v>
      </c>
      <c r="B44" t="s">
        <v>401</v>
      </c>
      <c r="C44" t="s">
        <v>109</v>
      </c>
      <c r="E44" t="s">
        <v>760</v>
      </c>
    </row>
    <row r="45" spans="1:5" x14ac:dyDescent="0.3">
      <c r="A45" t="s">
        <v>184</v>
      </c>
      <c r="B45" t="s">
        <v>402</v>
      </c>
      <c r="C45" t="s">
        <v>109</v>
      </c>
      <c r="E45" t="s">
        <v>761</v>
      </c>
    </row>
    <row r="46" spans="1:5" x14ac:dyDescent="0.3">
      <c r="A46" t="s">
        <v>185</v>
      </c>
      <c r="B46" t="s">
        <v>403</v>
      </c>
      <c r="C46" t="s">
        <v>109</v>
      </c>
      <c r="E46" t="s">
        <v>762</v>
      </c>
    </row>
    <row r="47" spans="1:5" x14ac:dyDescent="0.3">
      <c r="A47" t="s">
        <v>186</v>
      </c>
      <c r="B47" t="s">
        <v>404</v>
      </c>
      <c r="C47" t="s">
        <v>109</v>
      </c>
      <c r="E47" t="s">
        <v>763</v>
      </c>
    </row>
    <row r="48" spans="1:5" x14ac:dyDescent="0.3">
      <c r="A48" t="s">
        <v>187</v>
      </c>
      <c r="B48" t="s">
        <v>405</v>
      </c>
      <c r="C48" t="s">
        <v>109</v>
      </c>
      <c r="E48" t="s">
        <v>764</v>
      </c>
    </row>
    <row r="49" spans="1:5" x14ac:dyDescent="0.3">
      <c r="A49" t="s">
        <v>188</v>
      </c>
      <c r="B49" t="s">
        <v>385</v>
      </c>
      <c r="C49" t="s">
        <v>109</v>
      </c>
      <c r="E49" t="s">
        <v>765</v>
      </c>
    </row>
    <row r="50" spans="1:5" x14ac:dyDescent="0.3">
      <c r="A50" t="s">
        <v>189</v>
      </c>
      <c r="B50" t="s">
        <v>406</v>
      </c>
      <c r="C50" t="s">
        <v>109</v>
      </c>
      <c r="E50" t="s">
        <v>766</v>
      </c>
    </row>
    <row r="51" spans="1:5" x14ac:dyDescent="0.3">
      <c r="A51" t="s">
        <v>190</v>
      </c>
      <c r="B51" t="s">
        <v>407</v>
      </c>
      <c r="C51" t="s">
        <v>109</v>
      </c>
      <c r="E51" t="s">
        <v>767</v>
      </c>
    </row>
    <row r="52" spans="1:5" x14ac:dyDescent="0.3">
      <c r="A52" t="s">
        <v>191</v>
      </c>
      <c r="B52" t="s">
        <v>408</v>
      </c>
      <c r="C52" t="s">
        <v>109</v>
      </c>
      <c r="E52" t="s">
        <v>768</v>
      </c>
    </row>
    <row r="53" spans="1:5" x14ac:dyDescent="0.3">
      <c r="A53" t="s">
        <v>192</v>
      </c>
      <c r="B53" t="s">
        <v>409</v>
      </c>
      <c r="C53" t="s">
        <v>109</v>
      </c>
      <c r="E53" t="s">
        <v>769</v>
      </c>
    </row>
    <row r="54" spans="1:5" x14ac:dyDescent="0.3">
      <c r="A54" t="s">
        <v>193</v>
      </c>
      <c r="B54" t="s">
        <v>410</v>
      </c>
      <c r="C54" t="s">
        <v>109</v>
      </c>
      <c r="E54" t="s">
        <v>770</v>
      </c>
    </row>
    <row r="55" spans="1:5" x14ac:dyDescent="0.3">
      <c r="A55" t="s">
        <v>194</v>
      </c>
      <c r="B55" t="s">
        <v>411</v>
      </c>
      <c r="C55" t="s">
        <v>109</v>
      </c>
      <c r="E55" t="s">
        <v>771</v>
      </c>
    </row>
    <row r="56" spans="1:5" x14ac:dyDescent="0.3">
      <c r="A56" t="s">
        <v>195</v>
      </c>
      <c r="B56" t="s">
        <v>412</v>
      </c>
      <c r="C56" t="s">
        <v>109</v>
      </c>
      <c r="E56" t="s">
        <v>772</v>
      </c>
    </row>
    <row r="57" spans="1:5" x14ac:dyDescent="0.3">
      <c r="A57" t="s">
        <v>196</v>
      </c>
      <c r="B57" t="s">
        <v>413</v>
      </c>
      <c r="C57" t="s">
        <v>109</v>
      </c>
      <c r="E57" t="s">
        <v>773</v>
      </c>
    </row>
    <row r="58" spans="1:5" x14ac:dyDescent="0.3">
      <c r="A58" t="s">
        <v>197</v>
      </c>
      <c r="B58" t="s">
        <v>414</v>
      </c>
      <c r="C58" t="s">
        <v>109</v>
      </c>
      <c r="E58" t="s">
        <v>774</v>
      </c>
    </row>
    <row r="59" spans="1:5" x14ac:dyDescent="0.3">
      <c r="A59" t="s">
        <v>198</v>
      </c>
      <c r="B59" t="s">
        <v>415</v>
      </c>
      <c r="C59" t="s">
        <v>109</v>
      </c>
      <c r="E59" t="s">
        <v>775</v>
      </c>
    </row>
    <row r="60" spans="1:5" x14ac:dyDescent="0.3">
      <c r="A60" t="s">
        <v>199</v>
      </c>
      <c r="B60" t="s">
        <v>797</v>
      </c>
      <c r="C60" t="s">
        <v>109</v>
      </c>
      <c r="E60" t="s">
        <v>776</v>
      </c>
    </row>
    <row r="61" spans="1:5" x14ac:dyDescent="0.3">
      <c r="A61" t="s">
        <v>200</v>
      </c>
      <c r="B61" t="s">
        <v>798</v>
      </c>
      <c r="C61" t="s">
        <v>109</v>
      </c>
      <c r="E61" t="s">
        <v>777</v>
      </c>
    </row>
    <row r="62" spans="1:5" x14ac:dyDescent="0.3">
      <c r="A62" t="s">
        <v>201</v>
      </c>
      <c r="B62" t="s">
        <v>799</v>
      </c>
      <c r="C62" t="s">
        <v>109</v>
      </c>
      <c r="E62" t="s">
        <v>778</v>
      </c>
    </row>
    <row r="63" spans="1:5" x14ac:dyDescent="0.3">
      <c r="A63" t="s">
        <v>202</v>
      </c>
      <c r="B63" t="s">
        <v>800</v>
      </c>
      <c r="C63" t="s">
        <v>109</v>
      </c>
      <c r="E63" t="s">
        <v>779</v>
      </c>
    </row>
    <row r="64" spans="1:5" x14ac:dyDescent="0.3">
      <c r="A64" t="s">
        <v>203</v>
      </c>
      <c r="B64" t="s">
        <v>801</v>
      </c>
      <c r="C64" t="s">
        <v>109</v>
      </c>
      <c r="E64" t="s">
        <v>780</v>
      </c>
    </row>
    <row r="65" spans="1:5" x14ac:dyDescent="0.3">
      <c r="A65" t="s">
        <v>204</v>
      </c>
      <c r="B65" t="s">
        <v>802</v>
      </c>
      <c r="C65" t="s">
        <v>109</v>
      </c>
      <c r="E65" t="s">
        <v>781</v>
      </c>
    </row>
    <row r="66" spans="1:5" x14ac:dyDescent="0.3">
      <c r="A66" t="s">
        <v>205</v>
      </c>
      <c r="B66" t="s">
        <v>803</v>
      </c>
      <c r="C66" t="s">
        <v>109</v>
      </c>
      <c r="E66" t="s">
        <v>782</v>
      </c>
    </row>
    <row r="67" spans="1:5" x14ac:dyDescent="0.3">
      <c r="A67" t="s">
        <v>206</v>
      </c>
      <c r="B67" t="s">
        <v>804</v>
      </c>
      <c r="C67" t="s">
        <v>109</v>
      </c>
      <c r="E67" t="s">
        <v>783</v>
      </c>
    </row>
    <row r="68" spans="1:5" x14ac:dyDescent="0.3">
      <c r="A68" t="s">
        <v>207</v>
      </c>
      <c r="B68" t="s">
        <v>805</v>
      </c>
      <c r="C68" t="s">
        <v>109</v>
      </c>
      <c r="E68" t="s">
        <v>784</v>
      </c>
    </row>
    <row r="69" spans="1:5" x14ac:dyDescent="0.3">
      <c r="A69" t="s">
        <v>208</v>
      </c>
      <c r="B69" t="s">
        <v>806</v>
      </c>
      <c r="C69" t="s">
        <v>109</v>
      </c>
      <c r="E69" t="s">
        <v>785</v>
      </c>
    </row>
    <row r="70" spans="1:5" x14ac:dyDescent="0.3">
      <c r="A70" t="s">
        <v>209</v>
      </c>
      <c r="B70" t="s">
        <v>807</v>
      </c>
      <c r="C70" t="s">
        <v>109</v>
      </c>
    </row>
    <row r="71" spans="1:5" x14ac:dyDescent="0.3">
      <c r="A71" t="s">
        <v>210</v>
      </c>
      <c r="B71" t="s">
        <v>808</v>
      </c>
      <c r="C71" t="s">
        <v>109</v>
      </c>
    </row>
    <row r="72" spans="1:5" x14ac:dyDescent="0.3">
      <c r="A72" t="s">
        <v>211</v>
      </c>
      <c r="B72" t="s">
        <v>809</v>
      </c>
      <c r="C72" t="s">
        <v>109</v>
      </c>
    </row>
    <row r="73" spans="1:5" x14ac:dyDescent="0.3">
      <c r="A73" t="s">
        <v>212</v>
      </c>
      <c r="B73" t="s">
        <v>810</v>
      </c>
      <c r="C73" t="s">
        <v>109</v>
      </c>
    </row>
    <row r="74" spans="1:5" x14ac:dyDescent="0.3">
      <c r="A74" t="s">
        <v>213</v>
      </c>
      <c r="B74" t="s">
        <v>811</v>
      </c>
      <c r="C74" t="s">
        <v>109</v>
      </c>
    </row>
    <row r="75" spans="1:5" x14ac:dyDescent="0.3">
      <c r="A75" t="s">
        <v>214</v>
      </c>
      <c r="B75" t="s">
        <v>812</v>
      </c>
      <c r="C75" t="s">
        <v>109</v>
      </c>
    </row>
    <row r="76" spans="1:5" x14ac:dyDescent="0.3">
      <c r="A76" t="s">
        <v>215</v>
      </c>
      <c r="B76" t="s">
        <v>813</v>
      </c>
      <c r="C76" t="s">
        <v>109</v>
      </c>
    </row>
    <row r="77" spans="1:5" x14ac:dyDescent="0.3">
      <c r="A77" t="s">
        <v>216</v>
      </c>
      <c r="B77" t="s">
        <v>814</v>
      </c>
      <c r="C77" t="s">
        <v>109</v>
      </c>
    </row>
    <row r="78" spans="1:5" x14ac:dyDescent="0.3">
      <c r="A78" t="s">
        <v>217</v>
      </c>
      <c r="B78" t="s">
        <v>815</v>
      </c>
      <c r="C78" t="s">
        <v>109</v>
      </c>
    </row>
    <row r="79" spans="1:5" x14ac:dyDescent="0.3">
      <c r="A79" t="s">
        <v>218</v>
      </c>
      <c r="B79" t="s">
        <v>816</v>
      </c>
      <c r="C79" t="s">
        <v>109</v>
      </c>
    </row>
    <row r="80" spans="1:5" x14ac:dyDescent="0.3">
      <c r="A80" t="s">
        <v>219</v>
      </c>
      <c r="B80" t="s">
        <v>817</v>
      </c>
      <c r="C80" t="s">
        <v>109</v>
      </c>
    </row>
    <row r="81" spans="1:3" x14ac:dyDescent="0.3">
      <c r="A81" t="s">
        <v>220</v>
      </c>
      <c r="B81" t="s">
        <v>818</v>
      </c>
      <c r="C81" t="s">
        <v>109</v>
      </c>
    </row>
    <row r="82" spans="1:3" x14ac:dyDescent="0.3">
      <c r="A82" t="s">
        <v>221</v>
      </c>
      <c r="B82" t="s">
        <v>819</v>
      </c>
      <c r="C82" t="s">
        <v>109</v>
      </c>
    </row>
    <row r="83" spans="1:3" x14ac:dyDescent="0.3">
      <c r="A83" t="s">
        <v>222</v>
      </c>
      <c r="B83" t="s">
        <v>820</v>
      </c>
      <c r="C83" t="s">
        <v>109</v>
      </c>
    </row>
    <row r="84" spans="1:3" x14ac:dyDescent="0.3">
      <c r="A84" t="s">
        <v>223</v>
      </c>
      <c r="B84" t="s">
        <v>821</v>
      </c>
      <c r="C84" t="s">
        <v>109</v>
      </c>
    </row>
    <row r="85" spans="1:3" x14ac:dyDescent="0.3">
      <c r="A85" t="s">
        <v>224</v>
      </c>
      <c r="B85" t="s">
        <v>822</v>
      </c>
      <c r="C85" t="s">
        <v>109</v>
      </c>
    </row>
    <row r="86" spans="1:3" x14ac:dyDescent="0.3">
      <c r="A86" t="s">
        <v>225</v>
      </c>
      <c r="B86" t="s">
        <v>823</v>
      </c>
      <c r="C86" t="s">
        <v>109</v>
      </c>
    </row>
    <row r="87" spans="1:3" x14ac:dyDescent="0.3">
      <c r="A87" t="s">
        <v>226</v>
      </c>
      <c r="B87" t="s">
        <v>824</v>
      </c>
      <c r="C87" t="s">
        <v>109</v>
      </c>
    </row>
    <row r="88" spans="1:3" x14ac:dyDescent="0.3">
      <c r="A88" t="s">
        <v>227</v>
      </c>
      <c r="B88" t="s">
        <v>825</v>
      </c>
      <c r="C88" t="s">
        <v>109</v>
      </c>
    </row>
    <row r="89" spans="1:3" x14ac:dyDescent="0.3">
      <c r="A89" t="s">
        <v>228</v>
      </c>
      <c r="B89" t="s">
        <v>826</v>
      </c>
      <c r="C89" t="s">
        <v>109</v>
      </c>
    </row>
    <row r="90" spans="1:3" x14ac:dyDescent="0.3">
      <c r="A90" t="s">
        <v>229</v>
      </c>
      <c r="B90" t="s">
        <v>827</v>
      </c>
      <c r="C90" t="s">
        <v>109</v>
      </c>
    </row>
    <row r="91" spans="1:3" x14ac:dyDescent="0.3">
      <c r="A91" t="s">
        <v>230</v>
      </c>
      <c r="B91" t="s">
        <v>828</v>
      </c>
      <c r="C91" t="s">
        <v>109</v>
      </c>
    </row>
    <row r="92" spans="1:3" x14ac:dyDescent="0.3">
      <c r="A92" t="s">
        <v>231</v>
      </c>
      <c r="B92" t="s">
        <v>829</v>
      </c>
      <c r="C92" t="s">
        <v>109</v>
      </c>
    </row>
    <row r="93" spans="1:3" x14ac:dyDescent="0.3">
      <c r="A93" t="s">
        <v>232</v>
      </c>
      <c r="B93" t="s">
        <v>830</v>
      </c>
      <c r="C93" t="s">
        <v>109</v>
      </c>
    </row>
    <row r="94" spans="1:3" x14ac:dyDescent="0.3">
      <c r="A94" t="s">
        <v>233</v>
      </c>
      <c r="B94" t="s">
        <v>831</v>
      </c>
      <c r="C94" t="s">
        <v>109</v>
      </c>
    </row>
    <row r="95" spans="1:3" x14ac:dyDescent="0.3">
      <c r="A95" t="s">
        <v>234</v>
      </c>
      <c r="B95" t="s">
        <v>832</v>
      </c>
      <c r="C95" t="s">
        <v>109</v>
      </c>
    </row>
    <row r="96" spans="1:3" x14ac:dyDescent="0.3">
      <c r="A96" t="s">
        <v>235</v>
      </c>
      <c r="B96" t="s">
        <v>833</v>
      </c>
      <c r="C96" t="s">
        <v>109</v>
      </c>
    </row>
    <row r="97" spans="1:3" x14ac:dyDescent="0.3">
      <c r="A97" t="s">
        <v>236</v>
      </c>
      <c r="B97" t="s">
        <v>834</v>
      </c>
      <c r="C97" t="s">
        <v>109</v>
      </c>
    </row>
    <row r="98" spans="1:3" x14ac:dyDescent="0.3">
      <c r="A98" t="s">
        <v>237</v>
      </c>
      <c r="B98" t="s">
        <v>835</v>
      </c>
      <c r="C98" t="s">
        <v>109</v>
      </c>
    </row>
    <row r="99" spans="1:3" x14ac:dyDescent="0.3">
      <c r="A99" t="s">
        <v>238</v>
      </c>
      <c r="B99" t="s">
        <v>836</v>
      </c>
      <c r="C99" t="s">
        <v>109</v>
      </c>
    </row>
    <row r="100" spans="1:3" x14ac:dyDescent="0.3">
      <c r="A100" t="s">
        <v>239</v>
      </c>
      <c r="B100" t="s">
        <v>837</v>
      </c>
      <c r="C100" t="s">
        <v>109</v>
      </c>
    </row>
    <row r="101" spans="1:3" x14ac:dyDescent="0.3">
      <c r="A101" t="s">
        <v>240</v>
      </c>
      <c r="B101" t="s">
        <v>838</v>
      </c>
      <c r="C101" t="s">
        <v>109</v>
      </c>
    </row>
    <row r="102" spans="1:3" x14ac:dyDescent="0.3">
      <c r="A102" t="s">
        <v>241</v>
      </c>
      <c r="B102" t="s">
        <v>839</v>
      </c>
      <c r="C102" t="s">
        <v>109</v>
      </c>
    </row>
    <row r="103" spans="1:3" x14ac:dyDescent="0.3">
      <c r="A103" t="s">
        <v>242</v>
      </c>
      <c r="B103" t="s">
        <v>840</v>
      </c>
      <c r="C103" t="s">
        <v>109</v>
      </c>
    </row>
    <row r="104" spans="1:3" x14ac:dyDescent="0.3">
      <c r="A104" t="s">
        <v>243</v>
      </c>
      <c r="B104" t="s">
        <v>841</v>
      </c>
      <c r="C104" t="s">
        <v>109</v>
      </c>
    </row>
    <row r="105" spans="1:3" x14ac:dyDescent="0.3">
      <c r="A105" t="s">
        <v>244</v>
      </c>
      <c r="B105" t="s">
        <v>842</v>
      </c>
      <c r="C105" t="s">
        <v>109</v>
      </c>
    </row>
    <row r="106" spans="1:3" x14ac:dyDescent="0.3">
      <c r="A106" t="s">
        <v>245</v>
      </c>
      <c r="B106" t="s">
        <v>843</v>
      </c>
      <c r="C106" t="s">
        <v>109</v>
      </c>
    </row>
    <row r="107" spans="1:3" x14ac:dyDescent="0.3">
      <c r="A107" t="s">
        <v>246</v>
      </c>
      <c r="B107" t="s">
        <v>844</v>
      </c>
      <c r="C107" t="s">
        <v>109</v>
      </c>
    </row>
    <row r="108" spans="1:3" x14ac:dyDescent="0.3">
      <c r="A108" t="s">
        <v>247</v>
      </c>
      <c r="B108" t="s">
        <v>845</v>
      </c>
      <c r="C108" t="s">
        <v>109</v>
      </c>
    </row>
    <row r="109" spans="1:3" x14ac:dyDescent="0.3">
      <c r="A109" t="s">
        <v>248</v>
      </c>
      <c r="B109" t="s">
        <v>846</v>
      </c>
      <c r="C109" t="s">
        <v>109</v>
      </c>
    </row>
    <row r="110" spans="1:3" x14ac:dyDescent="0.3">
      <c r="A110" t="s">
        <v>249</v>
      </c>
      <c r="B110" t="s">
        <v>847</v>
      </c>
      <c r="C110" t="s">
        <v>109</v>
      </c>
    </row>
    <row r="111" spans="1:3" x14ac:dyDescent="0.3">
      <c r="A111" t="s">
        <v>250</v>
      </c>
      <c r="B111" t="s">
        <v>848</v>
      </c>
      <c r="C111" t="s">
        <v>109</v>
      </c>
    </row>
    <row r="112" spans="1:3" x14ac:dyDescent="0.3">
      <c r="A112" t="s">
        <v>251</v>
      </c>
      <c r="B112" t="s">
        <v>849</v>
      </c>
      <c r="C112" t="s">
        <v>109</v>
      </c>
    </row>
    <row r="113" spans="1:3" x14ac:dyDescent="0.3">
      <c r="A113" t="s">
        <v>252</v>
      </c>
      <c r="B113" t="s">
        <v>850</v>
      </c>
      <c r="C113" t="s">
        <v>109</v>
      </c>
    </row>
    <row r="114" spans="1:3" x14ac:dyDescent="0.3">
      <c r="A114" t="s">
        <v>253</v>
      </c>
      <c r="B114" t="s">
        <v>851</v>
      </c>
      <c r="C114" t="s">
        <v>109</v>
      </c>
    </row>
    <row r="115" spans="1:3" x14ac:dyDescent="0.3">
      <c r="A115" t="s">
        <v>254</v>
      </c>
      <c r="B115" t="s">
        <v>852</v>
      </c>
      <c r="C115" t="s">
        <v>109</v>
      </c>
    </row>
    <row r="116" spans="1:3" x14ac:dyDescent="0.3">
      <c r="A116" t="s">
        <v>255</v>
      </c>
      <c r="B116" t="s">
        <v>853</v>
      </c>
      <c r="C116" t="s">
        <v>109</v>
      </c>
    </row>
    <row r="117" spans="1:3" x14ac:dyDescent="0.3">
      <c r="A117" t="s">
        <v>256</v>
      </c>
      <c r="B117" t="s">
        <v>854</v>
      </c>
      <c r="C117" t="s">
        <v>109</v>
      </c>
    </row>
    <row r="118" spans="1:3" x14ac:dyDescent="0.3">
      <c r="A118" t="s">
        <v>257</v>
      </c>
      <c r="B118" t="s">
        <v>855</v>
      </c>
      <c r="C118" t="s">
        <v>109</v>
      </c>
    </row>
    <row r="119" spans="1:3" x14ac:dyDescent="0.3">
      <c r="A119" t="s">
        <v>258</v>
      </c>
      <c r="B119" t="s">
        <v>856</v>
      </c>
      <c r="C119" t="s">
        <v>109</v>
      </c>
    </row>
    <row r="120" spans="1:3" x14ac:dyDescent="0.3">
      <c r="A120" t="s">
        <v>259</v>
      </c>
      <c r="B120" t="s">
        <v>857</v>
      </c>
      <c r="C120" t="s">
        <v>109</v>
      </c>
    </row>
    <row r="121" spans="1:3" x14ac:dyDescent="0.3">
      <c r="A121" t="s">
        <v>260</v>
      </c>
      <c r="B121" t="s">
        <v>858</v>
      </c>
      <c r="C121" t="s">
        <v>109</v>
      </c>
    </row>
    <row r="122" spans="1:3" x14ac:dyDescent="0.3">
      <c r="A122" t="s">
        <v>261</v>
      </c>
      <c r="B122" t="s">
        <v>859</v>
      </c>
      <c r="C122" t="s">
        <v>109</v>
      </c>
    </row>
    <row r="123" spans="1:3" x14ac:dyDescent="0.3">
      <c r="A123" t="s">
        <v>262</v>
      </c>
      <c r="B123" t="s">
        <v>860</v>
      </c>
      <c r="C123" t="s">
        <v>109</v>
      </c>
    </row>
    <row r="124" spans="1:3" x14ac:dyDescent="0.3">
      <c r="A124" t="s">
        <v>263</v>
      </c>
      <c r="B124" t="s">
        <v>861</v>
      </c>
      <c r="C124" t="s">
        <v>109</v>
      </c>
    </row>
    <row r="125" spans="1:3" x14ac:dyDescent="0.3">
      <c r="A125" t="s">
        <v>264</v>
      </c>
      <c r="B125" t="s">
        <v>862</v>
      </c>
      <c r="C125" t="s">
        <v>109</v>
      </c>
    </row>
    <row r="126" spans="1:3" x14ac:dyDescent="0.3">
      <c r="A126" t="s">
        <v>265</v>
      </c>
      <c r="B126" t="s">
        <v>863</v>
      </c>
      <c r="C126" t="s">
        <v>109</v>
      </c>
    </row>
    <row r="127" spans="1:3" x14ac:dyDescent="0.3">
      <c r="A127" t="s">
        <v>266</v>
      </c>
      <c r="B127" t="s">
        <v>864</v>
      </c>
      <c r="C127" t="s">
        <v>109</v>
      </c>
    </row>
    <row r="128" spans="1:3" x14ac:dyDescent="0.3">
      <c r="A128" t="s">
        <v>267</v>
      </c>
      <c r="B128" t="s">
        <v>865</v>
      </c>
      <c r="C128" t="s">
        <v>109</v>
      </c>
    </row>
    <row r="129" spans="1:3" x14ac:dyDescent="0.3">
      <c r="A129" t="s">
        <v>268</v>
      </c>
      <c r="B129" t="s">
        <v>866</v>
      </c>
      <c r="C129" t="s">
        <v>109</v>
      </c>
    </row>
    <row r="130" spans="1:3" x14ac:dyDescent="0.3">
      <c r="A130" t="s">
        <v>269</v>
      </c>
      <c r="B130" t="s">
        <v>867</v>
      </c>
      <c r="C130" t="s">
        <v>109</v>
      </c>
    </row>
    <row r="131" spans="1:3" x14ac:dyDescent="0.3">
      <c r="A131" t="s">
        <v>270</v>
      </c>
      <c r="B131" t="s">
        <v>868</v>
      </c>
      <c r="C131" t="s">
        <v>109</v>
      </c>
    </row>
    <row r="132" spans="1:3" x14ac:dyDescent="0.3">
      <c r="A132" t="s">
        <v>271</v>
      </c>
      <c r="B132" t="s">
        <v>869</v>
      </c>
      <c r="C132" t="s">
        <v>109</v>
      </c>
    </row>
    <row r="133" spans="1:3" x14ac:dyDescent="0.3">
      <c r="A133" t="s">
        <v>272</v>
      </c>
      <c r="B133" t="s">
        <v>870</v>
      </c>
      <c r="C133" t="s">
        <v>109</v>
      </c>
    </row>
    <row r="134" spans="1:3" x14ac:dyDescent="0.3">
      <c r="A134" t="s">
        <v>273</v>
      </c>
      <c r="B134" t="s">
        <v>871</v>
      </c>
      <c r="C134" t="s">
        <v>109</v>
      </c>
    </row>
    <row r="135" spans="1:3" x14ac:dyDescent="0.3">
      <c r="A135" t="s">
        <v>274</v>
      </c>
      <c r="B135" t="s">
        <v>872</v>
      </c>
      <c r="C135" t="s">
        <v>109</v>
      </c>
    </row>
    <row r="136" spans="1:3" x14ac:dyDescent="0.3">
      <c r="A136" t="s">
        <v>275</v>
      </c>
      <c r="B136" t="s">
        <v>873</v>
      </c>
      <c r="C136" t="s">
        <v>109</v>
      </c>
    </row>
    <row r="137" spans="1:3" x14ac:dyDescent="0.3">
      <c r="A137" t="s">
        <v>276</v>
      </c>
      <c r="B137" t="s">
        <v>874</v>
      </c>
      <c r="C137" t="s">
        <v>109</v>
      </c>
    </row>
    <row r="138" spans="1:3" x14ac:dyDescent="0.3">
      <c r="A138" t="s">
        <v>277</v>
      </c>
      <c r="B138" t="s">
        <v>875</v>
      </c>
      <c r="C138" t="s">
        <v>109</v>
      </c>
    </row>
    <row r="139" spans="1:3" x14ac:dyDescent="0.3">
      <c r="A139" t="s">
        <v>278</v>
      </c>
      <c r="B139" t="s">
        <v>876</v>
      </c>
      <c r="C139" t="s">
        <v>109</v>
      </c>
    </row>
    <row r="140" spans="1:3" x14ac:dyDescent="0.3">
      <c r="A140" t="s">
        <v>279</v>
      </c>
      <c r="B140" t="s">
        <v>877</v>
      </c>
      <c r="C140" t="s">
        <v>109</v>
      </c>
    </row>
    <row r="141" spans="1:3" x14ac:dyDescent="0.3">
      <c r="A141" t="s">
        <v>280</v>
      </c>
      <c r="B141" t="s">
        <v>878</v>
      </c>
      <c r="C141" t="s">
        <v>109</v>
      </c>
    </row>
    <row r="142" spans="1:3" x14ac:dyDescent="0.3">
      <c r="A142" t="s">
        <v>281</v>
      </c>
      <c r="B142" t="s">
        <v>879</v>
      </c>
      <c r="C142" t="s">
        <v>109</v>
      </c>
    </row>
    <row r="143" spans="1:3" x14ac:dyDescent="0.3">
      <c r="A143" t="s">
        <v>282</v>
      </c>
      <c r="B143" t="s">
        <v>880</v>
      </c>
      <c r="C143" t="s">
        <v>109</v>
      </c>
    </row>
    <row r="144" spans="1:3" x14ac:dyDescent="0.3">
      <c r="A144" t="s">
        <v>283</v>
      </c>
      <c r="B144" t="s">
        <v>881</v>
      </c>
      <c r="C144" t="s">
        <v>109</v>
      </c>
    </row>
    <row r="145" spans="1:5" x14ac:dyDescent="0.3">
      <c r="A145" t="s">
        <v>284</v>
      </c>
      <c r="B145" t="s">
        <v>882</v>
      </c>
      <c r="C145" t="s">
        <v>109</v>
      </c>
    </row>
    <row r="146" spans="1:5" x14ac:dyDescent="0.3">
      <c r="A146" t="s">
        <v>285</v>
      </c>
      <c r="B146" t="s">
        <v>883</v>
      </c>
      <c r="C146" t="s">
        <v>109</v>
      </c>
    </row>
    <row r="147" spans="1:5" x14ac:dyDescent="0.3">
      <c r="A147" t="s">
        <v>286</v>
      </c>
      <c r="B147" t="s">
        <v>884</v>
      </c>
      <c r="C147" t="s">
        <v>109</v>
      </c>
    </row>
    <row r="148" spans="1:5" x14ac:dyDescent="0.3">
      <c r="A148" t="s">
        <v>287</v>
      </c>
      <c r="B148" t="s">
        <v>885</v>
      </c>
      <c r="C148" t="s">
        <v>109</v>
      </c>
    </row>
    <row r="149" spans="1:5" x14ac:dyDescent="0.3">
      <c r="A149" t="s">
        <v>288</v>
      </c>
      <c r="B149" t="s">
        <v>886</v>
      </c>
      <c r="C149" t="s">
        <v>109</v>
      </c>
    </row>
    <row r="150" spans="1:5" x14ac:dyDescent="0.3">
      <c r="A150" t="s">
        <v>289</v>
      </c>
      <c r="B150" t="s">
        <v>887</v>
      </c>
      <c r="C150" t="s">
        <v>109</v>
      </c>
    </row>
    <row r="151" spans="1:5" x14ac:dyDescent="0.3">
      <c r="A151" t="s">
        <v>290</v>
      </c>
      <c r="B151" t="s">
        <v>888</v>
      </c>
      <c r="C151" t="s">
        <v>109</v>
      </c>
    </row>
    <row r="152" spans="1:5" x14ac:dyDescent="0.3">
      <c r="A152" t="s">
        <v>291</v>
      </c>
      <c r="B152" t="s">
        <v>889</v>
      </c>
      <c r="C152" t="s">
        <v>109</v>
      </c>
    </row>
    <row r="153" spans="1:5" x14ac:dyDescent="0.3">
      <c r="A153" t="s">
        <v>292</v>
      </c>
      <c r="B153" t="s">
        <v>890</v>
      </c>
      <c r="C153" t="s">
        <v>109</v>
      </c>
    </row>
    <row r="154" spans="1:5" x14ac:dyDescent="0.3">
      <c r="A154" t="s">
        <v>293</v>
      </c>
      <c r="B154" t="s">
        <v>500</v>
      </c>
      <c r="C154" t="s">
        <v>20</v>
      </c>
      <c r="E154" t="s">
        <v>786</v>
      </c>
    </row>
    <row r="155" spans="1:5" x14ac:dyDescent="0.3">
      <c r="A155" t="s">
        <v>294</v>
      </c>
      <c r="B155" t="s">
        <v>501</v>
      </c>
      <c r="C155" t="s">
        <v>20</v>
      </c>
      <c r="E155" t="s">
        <v>787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808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64.441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</row>
    <row r="2" spans="1:10" x14ac:dyDescent="0.3">
      <c r="A2" t="s">
        <v>29</v>
      </c>
      <c r="B2" t="s">
        <v>136</v>
      </c>
      <c r="C2">
        <v>1</v>
      </c>
      <c r="D2" t="s">
        <v>295</v>
      </c>
      <c r="E2">
        <v>1</v>
      </c>
      <c r="F2" t="s">
        <v>319</v>
      </c>
      <c r="G2">
        <v>50</v>
      </c>
      <c r="H2" t="s">
        <v>314</v>
      </c>
      <c r="I2" t="s">
        <v>114</v>
      </c>
      <c r="J2">
        <v>0</v>
      </c>
    </row>
    <row r="3" spans="1:10" x14ac:dyDescent="0.3">
      <c r="A3" t="s">
        <v>29</v>
      </c>
      <c r="B3" t="s">
        <v>136</v>
      </c>
      <c r="C3">
        <v>2</v>
      </c>
      <c r="D3" t="s">
        <v>296</v>
      </c>
    </row>
    <row r="4" spans="1:10" x14ac:dyDescent="0.3">
      <c r="A4" t="s">
        <v>29</v>
      </c>
      <c r="B4" t="s">
        <v>136</v>
      </c>
      <c r="C4">
        <v>3</v>
      </c>
      <c r="D4" t="s">
        <v>297</v>
      </c>
      <c r="E4">
        <v>1</v>
      </c>
      <c r="F4" t="s">
        <v>311</v>
      </c>
      <c r="G4">
        <v>1</v>
      </c>
    </row>
    <row r="5" spans="1:10" x14ac:dyDescent="0.3">
      <c r="A5" t="s">
        <v>29</v>
      </c>
      <c r="B5" t="s">
        <v>136</v>
      </c>
      <c r="C5">
        <v>4</v>
      </c>
      <c r="D5" t="s">
        <v>298</v>
      </c>
      <c r="E5">
        <v>1</v>
      </c>
      <c r="F5" t="s">
        <v>298</v>
      </c>
      <c r="G5">
        <v>3</v>
      </c>
      <c r="H5" t="s">
        <v>315</v>
      </c>
      <c r="I5" t="s">
        <v>26</v>
      </c>
      <c r="J5">
        <v>1</v>
      </c>
    </row>
    <row r="6" spans="1:10" x14ac:dyDescent="0.3">
      <c r="A6" t="s">
        <v>29</v>
      </c>
      <c r="B6" t="s">
        <v>136</v>
      </c>
      <c r="C6">
        <v>5</v>
      </c>
      <c r="D6" t="s">
        <v>299</v>
      </c>
    </row>
    <row r="7" spans="1:10" x14ac:dyDescent="0.3">
      <c r="A7" t="s">
        <v>29</v>
      </c>
      <c r="B7" t="s">
        <v>136</v>
      </c>
      <c r="C7">
        <v>6</v>
      </c>
      <c r="D7" t="s">
        <v>300</v>
      </c>
    </row>
    <row r="8" spans="1:10" x14ac:dyDescent="0.3">
      <c r="A8" t="s">
        <v>29</v>
      </c>
      <c r="B8" t="s">
        <v>136</v>
      </c>
      <c r="C8">
        <v>7</v>
      </c>
      <c r="D8" t="s">
        <v>301</v>
      </c>
      <c r="E8">
        <v>1</v>
      </c>
      <c r="F8" t="s">
        <v>299</v>
      </c>
      <c r="G8">
        <v>4</v>
      </c>
    </row>
    <row r="9" spans="1:10" x14ac:dyDescent="0.3">
      <c r="A9" t="s">
        <v>29</v>
      </c>
      <c r="B9" t="s">
        <v>136</v>
      </c>
      <c r="C9">
        <v>8</v>
      </c>
      <c r="D9" t="s">
        <v>302</v>
      </c>
      <c r="E9">
        <v>1</v>
      </c>
      <c r="F9" t="s">
        <v>312</v>
      </c>
      <c r="G9">
        <v>2</v>
      </c>
      <c r="H9" t="s">
        <v>316</v>
      </c>
      <c r="I9" t="s">
        <v>25</v>
      </c>
      <c r="J9">
        <v>2</v>
      </c>
    </row>
    <row r="10" spans="1:10" x14ac:dyDescent="0.3">
      <c r="A10" t="s">
        <v>29</v>
      </c>
      <c r="B10" t="s">
        <v>136</v>
      </c>
      <c r="C10">
        <v>9</v>
      </c>
      <c r="D10" t="s">
        <v>303</v>
      </c>
    </row>
    <row r="11" spans="1:10" x14ac:dyDescent="0.3">
      <c r="A11" t="s">
        <v>29</v>
      </c>
      <c r="B11" t="s">
        <v>136</v>
      </c>
      <c r="C11">
        <v>10</v>
      </c>
      <c r="D11" t="s">
        <v>304</v>
      </c>
      <c r="E11">
        <v>1</v>
      </c>
      <c r="F11" t="s">
        <v>304</v>
      </c>
      <c r="G11">
        <v>5</v>
      </c>
    </row>
    <row r="12" spans="1:10" x14ac:dyDescent="0.3">
      <c r="A12" t="s">
        <v>29</v>
      </c>
      <c r="B12" t="s">
        <v>136</v>
      </c>
      <c r="C12">
        <v>11</v>
      </c>
      <c r="D12" t="s">
        <v>11</v>
      </c>
      <c r="E12">
        <v>1</v>
      </c>
      <c r="F12" t="s">
        <v>11</v>
      </c>
      <c r="G12">
        <v>8</v>
      </c>
    </row>
    <row r="13" spans="1:10" x14ac:dyDescent="0.3">
      <c r="A13" t="s">
        <v>29</v>
      </c>
      <c r="B13" t="s">
        <v>136</v>
      </c>
      <c r="C13">
        <v>12</v>
      </c>
      <c r="D13" t="s">
        <v>305</v>
      </c>
      <c r="E13">
        <v>1</v>
      </c>
      <c r="F13" t="s">
        <v>305</v>
      </c>
      <c r="G13">
        <v>9</v>
      </c>
    </row>
    <row r="14" spans="1:10" x14ac:dyDescent="0.3">
      <c r="A14" t="s">
        <v>29</v>
      </c>
      <c r="B14" t="s">
        <v>136</v>
      </c>
      <c r="C14">
        <v>13</v>
      </c>
      <c r="D14" t="s">
        <v>12</v>
      </c>
      <c r="E14">
        <v>1</v>
      </c>
      <c r="F14" t="s">
        <v>12</v>
      </c>
      <c r="G14">
        <v>10</v>
      </c>
    </row>
    <row r="15" spans="1:10" x14ac:dyDescent="0.3">
      <c r="A15" t="s">
        <v>29</v>
      </c>
      <c r="B15" t="s">
        <v>136</v>
      </c>
      <c r="C15">
        <v>14</v>
      </c>
      <c r="D15" t="s">
        <v>306</v>
      </c>
    </row>
    <row r="16" spans="1:10" x14ac:dyDescent="0.3">
      <c r="A16" t="s">
        <v>29</v>
      </c>
      <c r="B16" t="s">
        <v>136</v>
      </c>
      <c r="C16">
        <v>15</v>
      </c>
      <c r="D16" t="s">
        <v>307</v>
      </c>
      <c r="E16">
        <v>1</v>
      </c>
      <c r="F16" t="s">
        <v>307</v>
      </c>
      <c r="G16">
        <v>6</v>
      </c>
    </row>
    <row r="17" spans="1:10" x14ac:dyDescent="0.3">
      <c r="A17" t="s">
        <v>29</v>
      </c>
      <c r="B17" t="s">
        <v>136</v>
      </c>
      <c r="C17">
        <v>16</v>
      </c>
      <c r="D17" t="s">
        <v>308</v>
      </c>
    </row>
    <row r="18" spans="1:10" x14ac:dyDescent="0.3">
      <c r="A18" t="s">
        <v>29</v>
      </c>
      <c r="B18" t="s">
        <v>136</v>
      </c>
      <c r="C18">
        <v>17</v>
      </c>
      <c r="D18" t="s">
        <v>309</v>
      </c>
      <c r="E18">
        <v>1</v>
      </c>
      <c r="F18" t="s">
        <v>309</v>
      </c>
      <c r="G18">
        <v>7</v>
      </c>
      <c r="H18" t="s">
        <v>317</v>
      </c>
      <c r="I18" t="s">
        <v>108</v>
      </c>
      <c r="J18">
        <v>4</v>
      </c>
    </row>
    <row r="19" spans="1:10" x14ac:dyDescent="0.3">
      <c r="A19" t="s">
        <v>29</v>
      </c>
      <c r="B19" t="s">
        <v>136</v>
      </c>
      <c r="C19">
        <v>18</v>
      </c>
      <c r="D19" t="s">
        <v>310</v>
      </c>
      <c r="E19">
        <v>1</v>
      </c>
      <c r="F19" t="s">
        <v>313</v>
      </c>
      <c r="G19">
        <v>11</v>
      </c>
      <c r="H19" t="s">
        <v>318</v>
      </c>
      <c r="I19" t="s">
        <v>107</v>
      </c>
      <c r="J19">
        <v>3</v>
      </c>
    </row>
    <row r="20" spans="1:10" x14ac:dyDescent="0.3">
      <c r="A20" t="s">
        <v>110</v>
      </c>
      <c r="B20" t="s">
        <v>141</v>
      </c>
      <c r="C20">
        <v>1</v>
      </c>
      <c r="D20" t="s">
        <v>295</v>
      </c>
      <c r="E20">
        <v>1</v>
      </c>
      <c r="F20" t="s">
        <v>322</v>
      </c>
      <c r="G20">
        <v>50</v>
      </c>
      <c r="H20" t="s">
        <v>323</v>
      </c>
      <c r="I20" t="s">
        <v>115</v>
      </c>
      <c r="J20">
        <v>0</v>
      </c>
    </row>
    <row r="21" spans="1:10" x14ac:dyDescent="0.3">
      <c r="A21" t="s">
        <v>110</v>
      </c>
      <c r="B21" t="s">
        <v>141</v>
      </c>
      <c r="C21">
        <v>2</v>
      </c>
      <c r="D21" t="s">
        <v>320</v>
      </c>
    </row>
    <row r="22" spans="1:10" x14ac:dyDescent="0.3">
      <c r="A22" t="s">
        <v>110</v>
      </c>
      <c r="B22" t="s">
        <v>141</v>
      </c>
      <c r="C22">
        <v>3</v>
      </c>
      <c r="D22" t="s">
        <v>297</v>
      </c>
      <c r="E22">
        <v>1</v>
      </c>
      <c r="F22" t="s">
        <v>311</v>
      </c>
      <c r="G22">
        <v>1</v>
      </c>
    </row>
    <row r="23" spans="1:10" x14ac:dyDescent="0.3">
      <c r="A23" t="s">
        <v>110</v>
      </c>
      <c r="B23" t="s">
        <v>141</v>
      </c>
      <c r="C23">
        <v>4</v>
      </c>
      <c r="D23" t="s">
        <v>298</v>
      </c>
      <c r="E23">
        <v>1</v>
      </c>
      <c r="F23" t="s">
        <v>298</v>
      </c>
      <c r="G23">
        <v>3</v>
      </c>
      <c r="H23" t="s">
        <v>324</v>
      </c>
      <c r="I23" t="s">
        <v>117</v>
      </c>
      <c r="J23">
        <v>1</v>
      </c>
    </row>
    <row r="24" spans="1:10" x14ac:dyDescent="0.3">
      <c r="A24" t="s">
        <v>110</v>
      </c>
      <c r="B24" t="s">
        <v>141</v>
      </c>
      <c r="C24">
        <v>5</v>
      </c>
      <c r="D24" t="s">
        <v>299</v>
      </c>
    </row>
    <row r="25" spans="1:10" x14ac:dyDescent="0.3">
      <c r="A25" t="s">
        <v>110</v>
      </c>
      <c r="B25" t="s">
        <v>141</v>
      </c>
      <c r="C25">
        <v>6</v>
      </c>
      <c r="D25" t="s">
        <v>300</v>
      </c>
    </row>
    <row r="26" spans="1:10" x14ac:dyDescent="0.3">
      <c r="A26" t="s">
        <v>110</v>
      </c>
      <c r="B26" t="s">
        <v>141</v>
      </c>
      <c r="C26">
        <v>7</v>
      </c>
      <c r="D26" t="s">
        <v>301</v>
      </c>
      <c r="E26">
        <v>1</v>
      </c>
      <c r="F26" t="s">
        <v>299</v>
      </c>
      <c r="G26">
        <v>4</v>
      </c>
    </row>
    <row r="27" spans="1:10" x14ac:dyDescent="0.3">
      <c r="A27" t="s">
        <v>110</v>
      </c>
      <c r="B27" t="s">
        <v>141</v>
      </c>
      <c r="C27">
        <v>8</v>
      </c>
      <c r="D27" t="s">
        <v>302</v>
      </c>
      <c r="E27">
        <v>1</v>
      </c>
      <c r="F27" t="s">
        <v>312</v>
      </c>
      <c r="G27">
        <v>2</v>
      </c>
      <c r="H27" t="s">
        <v>325</v>
      </c>
      <c r="I27" t="s">
        <v>118</v>
      </c>
      <c r="J27">
        <v>2</v>
      </c>
    </row>
    <row r="28" spans="1:10" x14ac:dyDescent="0.3">
      <c r="A28" t="s">
        <v>110</v>
      </c>
      <c r="B28" t="s">
        <v>141</v>
      </c>
      <c r="C28">
        <v>9</v>
      </c>
      <c r="D28" t="s">
        <v>303</v>
      </c>
    </row>
    <row r="29" spans="1:10" x14ac:dyDescent="0.3">
      <c r="A29" t="s">
        <v>110</v>
      </c>
      <c r="B29" t="s">
        <v>141</v>
      </c>
      <c r="C29">
        <v>10</v>
      </c>
      <c r="D29" t="s">
        <v>304</v>
      </c>
      <c r="E29">
        <v>1</v>
      </c>
      <c r="F29" t="s">
        <v>304</v>
      </c>
      <c r="G29">
        <v>5</v>
      </c>
    </row>
    <row r="30" spans="1:10" x14ac:dyDescent="0.3">
      <c r="A30" t="s">
        <v>110</v>
      </c>
      <c r="B30" t="s">
        <v>141</v>
      </c>
      <c r="C30">
        <v>11</v>
      </c>
      <c r="D30" t="s">
        <v>11</v>
      </c>
      <c r="E30">
        <v>1</v>
      </c>
      <c r="F30" t="s">
        <v>11</v>
      </c>
      <c r="G30">
        <v>8</v>
      </c>
    </row>
    <row r="31" spans="1:10" x14ac:dyDescent="0.3">
      <c r="A31" t="s">
        <v>110</v>
      </c>
      <c r="B31" t="s">
        <v>141</v>
      </c>
      <c r="C31">
        <v>12</v>
      </c>
      <c r="D31" t="s">
        <v>305</v>
      </c>
      <c r="E31">
        <v>1</v>
      </c>
      <c r="F31" t="s">
        <v>305</v>
      </c>
      <c r="G31">
        <v>9</v>
      </c>
    </row>
    <row r="32" spans="1:10" x14ac:dyDescent="0.3">
      <c r="A32" t="s">
        <v>110</v>
      </c>
      <c r="B32" t="s">
        <v>141</v>
      </c>
      <c r="C32">
        <v>13</v>
      </c>
      <c r="D32" t="s">
        <v>12</v>
      </c>
      <c r="E32">
        <v>1</v>
      </c>
      <c r="F32" t="s">
        <v>12</v>
      </c>
      <c r="G32">
        <v>10</v>
      </c>
    </row>
    <row r="33" spans="1:10" x14ac:dyDescent="0.3">
      <c r="A33" t="s">
        <v>110</v>
      </c>
      <c r="B33" t="s">
        <v>141</v>
      </c>
      <c r="C33">
        <v>14</v>
      </c>
      <c r="D33" t="s">
        <v>306</v>
      </c>
    </row>
    <row r="34" spans="1:10" x14ac:dyDescent="0.3">
      <c r="A34" t="s">
        <v>110</v>
      </c>
      <c r="B34" t="s">
        <v>141</v>
      </c>
      <c r="C34">
        <v>15</v>
      </c>
      <c r="D34" t="s">
        <v>307</v>
      </c>
      <c r="E34">
        <v>1</v>
      </c>
      <c r="F34" t="s">
        <v>307</v>
      </c>
      <c r="G34">
        <v>6</v>
      </c>
    </row>
    <row r="35" spans="1:10" x14ac:dyDescent="0.3">
      <c r="A35" t="s">
        <v>110</v>
      </c>
      <c r="B35" t="s">
        <v>141</v>
      </c>
      <c r="C35">
        <v>16</v>
      </c>
      <c r="D35" t="s">
        <v>308</v>
      </c>
    </row>
    <row r="36" spans="1:10" x14ac:dyDescent="0.3">
      <c r="A36" t="s">
        <v>110</v>
      </c>
      <c r="B36" t="s">
        <v>141</v>
      </c>
      <c r="C36">
        <v>17</v>
      </c>
      <c r="D36" t="s">
        <v>309</v>
      </c>
      <c r="E36">
        <v>1</v>
      </c>
      <c r="F36" t="s">
        <v>309</v>
      </c>
      <c r="G36">
        <v>7</v>
      </c>
      <c r="H36" t="s">
        <v>326</v>
      </c>
      <c r="I36" t="s">
        <v>120</v>
      </c>
      <c r="J36">
        <v>4</v>
      </c>
    </row>
    <row r="37" spans="1:10" x14ac:dyDescent="0.3">
      <c r="A37" t="s">
        <v>110</v>
      </c>
      <c r="B37" t="s">
        <v>141</v>
      </c>
      <c r="C37">
        <v>18</v>
      </c>
      <c r="D37" t="s">
        <v>321</v>
      </c>
      <c r="E37">
        <v>1</v>
      </c>
      <c r="F37" t="s">
        <v>313</v>
      </c>
      <c r="G37">
        <v>11</v>
      </c>
      <c r="H37" t="s">
        <v>327</v>
      </c>
      <c r="I37" t="s">
        <v>119</v>
      </c>
      <c r="J37">
        <v>3</v>
      </c>
    </row>
    <row r="38" spans="1:10" x14ac:dyDescent="0.3">
      <c r="A38" t="s">
        <v>116</v>
      </c>
      <c r="B38" t="s">
        <v>142</v>
      </c>
      <c r="C38">
        <v>1</v>
      </c>
      <c r="D38" t="s">
        <v>295</v>
      </c>
      <c r="E38">
        <v>1</v>
      </c>
      <c r="F38" t="s">
        <v>328</v>
      </c>
      <c r="G38">
        <v>50</v>
      </c>
      <c r="H38" t="s">
        <v>329</v>
      </c>
      <c r="I38" t="s">
        <v>132</v>
      </c>
      <c r="J38">
        <v>0</v>
      </c>
    </row>
    <row r="39" spans="1:10" x14ac:dyDescent="0.3">
      <c r="A39" t="s">
        <v>116</v>
      </c>
      <c r="B39" t="s">
        <v>142</v>
      </c>
      <c r="C39">
        <v>2</v>
      </c>
      <c r="D39" t="s">
        <v>320</v>
      </c>
    </row>
    <row r="40" spans="1:10" x14ac:dyDescent="0.3">
      <c r="A40" t="s">
        <v>116</v>
      </c>
      <c r="B40" t="s">
        <v>142</v>
      </c>
      <c r="C40">
        <v>3</v>
      </c>
      <c r="D40" t="s">
        <v>297</v>
      </c>
      <c r="E40">
        <v>1</v>
      </c>
      <c r="F40" t="s">
        <v>311</v>
      </c>
      <c r="G40">
        <v>1</v>
      </c>
    </row>
    <row r="41" spans="1:10" x14ac:dyDescent="0.3">
      <c r="A41" t="s">
        <v>116</v>
      </c>
      <c r="B41" t="s">
        <v>142</v>
      </c>
      <c r="C41">
        <v>4</v>
      </c>
      <c r="D41" t="s">
        <v>298</v>
      </c>
      <c r="E41">
        <v>1</v>
      </c>
      <c r="F41" t="s">
        <v>298</v>
      </c>
      <c r="G41">
        <v>3</v>
      </c>
      <c r="H41" t="s">
        <v>330</v>
      </c>
      <c r="I41" t="s">
        <v>124</v>
      </c>
      <c r="J41">
        <v>1</v>
      </c>
    </row>
    <row r="42" spans="1:10" x14ac:dyDescent="0.3">
      <c r="A42" t="s">
        <v>116</v>
      </c>
      <c r="B42" t="s">
        <v>142</v>
      </c>
      <c r="C42">
        <v>5</v>
      </c>
      <c r="D42" t="s">
        <v>299</v>
      </c>
    </row>
    <row r="43" spans="1:10" x14ac:dyDescent="0.3">
      <c r="A43" t="s">
        <v>116</v>
      </c>
      <c r="B43" t="s">
        <v>142</v>
      </c>
      <c r="C43">
        <v>6</v>
      </c>
      <c r="D43" t="s">
        <v>300</v>
      </c>
    </row>
    <row r="44" spans="1:10" x14ac:dyDescent="0.3">
      <c r="A44" t="s">
        <v>116</v>
      </c>
      <c r="B44" t="s">
        <v>142</v>
      </c>
      <c r="C44">
        <v>7</v>
      </c>
      <c r="D44" t="s">
        <v>301</v>
      </c>
      <c r="E44">
        <v>1</v>
      </c>
      <c r="F44" t="s">
        <v>299</v>
      </c>
      <c r="G44">
        <v>4</v>
      </c>
    </row>
    <row r="45" spans="1:10" x14ac:dyDescent="0.3">
      <c r="A45" t="s">
        <v>116</v>
      </c>
      <c r="B45" t="s">
        <v>142</v>
      </c>
      <c r="C45">
        <v>8</v>
      </c>
      <c r="D45" t="s">
        <v>302</v>
      </c>
      <c r="E45">
        <v>1</v>
      </c>
      <c r="F45" t="s">
        <v>312</v>
      </c>
      <c r="G45">
        <v>2</v>
      </c>
      <c r="H45" t="s">
        <v>331</v>
      </c>
      <c r="I45" t="s">
        <v>125</v>
      </c>
      <c r="J45">
        <v>2</v>
      </c>
    </row>
    <row r="46" spans="1:10" x14ac:dyDescent="0.3">
      <c r="A46" t="s">
        <v>116</v>
      </c>
      <c r="B46" t="s">
        <v>142</v>
      </c>
      <c r="C46">
        <v>9</v>
      </c>
      <c r="D46" t="s">
        <v>303</v>
      </c>
    </row>
    <row r="47" spans="1:10" x14ac:dyDescent="0.3">
      <c r="A47" t="s">
        <v>116</v>
      </c>
      <c r="B47" t="s">
        <v>142</v>
      </c>
      <c r="C47">
        <v>10</v>
      </c>
      <c r="D47" t="s">
        <v>304</v>
      </c>
      <c r="E47">
        <v>1</v>
      </c>
      <c r="F47" t="s">
        <v>304</v>
      </c>
      <c r="G47">
        <v>5</v>
      </c>
    </row>
    <row r="48" spans="1:10" x14ac:dyDescent="0.3">
      <c r="A48" t="s">
        <v>116</v>
      </c>
      <c r="B48" t="s">
        <v>142</v>
      </c>
      <c r="C48">
        <v>11</v>
      </c>
      <c r="D48" t="s">
        <v>11</v>
      </c>
      <c r="E48">
        <v>1</v>
      </c>
      <c r="F48" t="s">
        <v>11</v>
      </c>
      <c r="G48">
        <v>8</v>
      </c>
    </row>
    <row r="49" spans="1:10" x14ac:dyDescent="0.3">
      <c r="A49" t="s">
        <v>116</v>
      </c>
      <c r="B49" t="s">
        <v>142</v>
      </c>
      <c r="C49">
        <v>12</v>
      </c>
      <c r="D49" t="s">
        <v>305</v>
      </c>
      <c r="E49">
        <v>1</v>
      </c>
      <c r="F49" t="s">
        <v>305</v>
      </c>
      <c r="G49">
        <v>9</v>
      </c>
    </row>
    <row r="50" spans="1:10" x14ac:dyDescent="0.3">
      <c r="A50" t="s">
        <v>116</v>
      </c>
      <c r="B50" t="s">
        <v>142</v>
      </c>
      <c r="C50">
        <v>13</v>
      </c>
      <c r="D50" t="s">
        <v>12</v>
      </c>
      <c r="E50">
        <v>1</v>
      </c>
      <c r="F50" t="s">
        <v>12</v>
      </c>
      <c r="G50">
        <v>10</v>
      </c>
    </row>
    <row r="51" spans="1:10" x14ac:dyDescent="0.3">
      <c r="A51" t="s">
        <v>116</v>
      </c>
      <c r="B51" t="s">
        <v>142</v>
      </c>
      <c r="C51">
        <v>14</v>
      </c>
      <c r="D51" t="s">
        <v>306</v>
      </c>
    </row>
    <row r="52" spans="1:10" x14ac:dyDescent="0.3">
      <c r="A52" t="s">
        <v>116</v>
      </c>
      <c r="B52" t="s">
        <v>142</v>
      </c>
      <c r="C52">
        <v>15</v>
      </c>
      <c r="D52" t="s">
        <v>307</v>
      </c>
      <c r="E52">
        <v>1</v>
      </c>
      <c r="F52" t="s">
        <v>307</v>
      </c>
      <c r="G52">
        <v>6</v>
      </c>
    </row>
    <row r="53" spans="1:10" x14ac:dyDescent="0.3">
      <c r="A53" t="s">
        <v>116</v>
      </c>
      <c r="B53" t="s">
        <v>142</v>
      </c>
      <c r="C53">
        <v>16</v>
      </c>
      <c r="D53" t="s">
        <v>308</v>
      </c>
    </row>
    <row r="54" spans="1:10" x14ac:dyDescent="0.3">
      <c r="A54" t="s">
        <v>116</v>
      </c>
      <c r="B54" t="s">
        <v>142</v>
      </c>
      <c r="C54">
        <v>17</v>
      </c>
      <c r="D54" t="s">
        <v>309</v>
      </c>
      <c r="E54">
        <v>1</v>
      </c>
      <c r="F54" t="s">
        <v>309</v>
      </c>
      <c r="G54">
        <v>7</v>
      </c>
      <c r="H54" t="s">
        <v>332</v>
      </c>
      <c r="I54" t="s">
        <v>127</v>
      </c>
      <c r="J54">
        <v>4</v>
      </c>
    </row>
    <row r="55" spans="1:10" x14ac:dyDescent="0.3">
      <c r="A55" t="s">
        <v>116</v>
      </c>
      <c r="B55" t="s">
        <v>142</v>
      </c>
      <c r="C55">
        <v>18</v>
      </c>
      <c r="D55" t="s">
        <v>321</v>
      </c>
      <c r="E55">
        <v>1</v>
      </c>
      <c r="F55" t="s">
        <v>313</v>
      </c>
      <c r="G55">
        <v>11</v>
      </c>
      <c r="H55" t="s">
        <v>333</v>
      </c>
      <c r="I55" t="s">
        <v>126</v>
      </c>
      <c r="J55">
        <v>3</v>
      </c>
    </row>
    <row r="56" spans="1:10" x14ac:dyDescent="0.3">
      <c r="A56" t="s">
        <v>123</v>
      </c>
      <c r="B56" t="s">
        <v>143</v>
      </c>
      <c r="C56">
        <v>1</v>
      </c>
      <c r="D56" t="s">
        <v>295</v>
      </c>
      <c r="E56">
        <v>1</v>
      </c>
      <c r="F56" t="s">
        <v>334</v>
      </c>
      <c r="G56">
        <v>50</v>
      </c>
      <c r="H56" t="s">
        <v>335</v>
      </c>
      <c r="I56" t="s">
        <v>133</v>
      </c>
      <c r="J56">
        <v>0</v>
      </c>
    </row>
    <row r="57" spans="1:10" x14ac:dyDescent="0.3">
      <c r="A57" t="s">
        <v>123</v>
      </c>
      <c r="B57" t="s">
        <v>143</v>
      </c>
      <c r="C57">
        <v>2</v>
      </c>
      <c r="D57" t="s">
        <v>320</v>
      </c>
    </row>
    <row r="58" spans="1:10" x14ac:dyDescent="0.3">
      <c r="A58" t="s">
        <v>123</v>
      </c>
      <c r="B58" t="s">
        <v>143</v>
      </c>
      <c r="C58">
        <v>3</v>
      </c>
      <c r="D58" t="s">
        <v>297</v>
      </c>
      <c r="E58">
        <v>1</v>
      </c>
      <c r="F58" t="s">
        <v>311</v>
      </c>
      <c r="G58">
        <v>1</v>
      </c>
    </row>
    <row r="59" spans="1:10" x14ac:dyDescent="0.3">
      <c r="A59" t="s">
        <v>123</v>
      </c>
      <c r="B59" t="s">
        <v>143</v>
      </c>
      <c r="C59">
        <v>4</v>
      </c>
      <c r="D59" t="s">
        <v>298</v>
      </c>
      <c r="E59">
        <v>1</v>
      </c>
      <c r="F59" t="s">
        <v>298</v>
      </c>
      <c r="G59">
        <v>3</v>
      </c>
      <c r="H59" t="s">
        <v>336</v>
      </c>
      <c r="I59" t="s">
        <v>128</v>
      </c>
      <c r="J59">
        <v>1</v>
      </c>
    </row>
    <row r="60" spans="1:10" x14ac:dyDescent="0.3">
      <c r="A60" t="s">
        <v>123</v>
      </c>
      <c r="B60" t="s">
        <v>143</v>
      </c>
      <c r="C60">
        <v>5</v>
      </c>
      <c r="D60" t="s">
        <v>299</v>
      </c>
    </row>
    <row r="61" spans="1:10" x14ac:dyDescent="0.3">
      <c r="A61" t="s">
        <v>123</v>
      </c>
      <c r="B61" t="s">
        <v>143</v>
      </c>
      <c r="C61">
        <v>6</v>
      </c>
      <c r="D61" t="s">
        <v>300</v>
      </c>
    </row>
    <row r="62" spans="1:10" x14ac:dyDescent="0.3">
      <c r="A62" t="s">
        <v>123</v>
      </c>
      <c r="B62" t="s">
        <v>143</v>
      </c>
      <c r="C62">
        <v>7</v>
      </c>
      <c r="D62" t="s">
        <v>301</v>
      </c>
      <c r="E62">
        <v>1</v>
      </c>
      <c r="F62" t="s">
        <v>299</v>
      </c>
      <c r="G62">
        <v>4</v>
      </c>
    </row>
    <row r="63" spans="1:10" x14ac:dyDescent="0.3">
      <c r="A63" t="s">
        <v>123</v>
      </c>
      <c r="B63" t="s">
        <v>143</v>
      </c>
      <c r="C63">
        <v>8</v>
      </c>
      <c r="D63" t="s">
        <v>302</v>
      </c>
      <c r="E63">
        <v>1</v>
      </c>
      <c r="F63" t="s">
        <v>312</v>
      </c>
      <c r="G63">
        <v>2</v>
      </c>
      <c r="H63" t="s">
        <v>337</v>
      </c>
      <c r="I63" t="s">
        <v>129</v>
      </c>
      <c r="J63">
        <v>2</v>
      </c>
    </row>
    <row r="64" spans="1:10" x14ac:dyDescent="0.3">
      <c r="A64" t="s">
        <v>123</v>
      </c>
      <c r="B64" t="s">
        <v>143</v>
      </c>
      <c r="C64">
        <v>9</v>
      </c>
      <c r="D64" t="s">
        <v>303</v>
      </c>
    </row>
    <row r="65" spans="1:10" x14ac:dyDescent="0.3">
      <c r="A65" t="s">
        <v>123</v>
      </c>
      <c r="B65" t="s">
        <v>143</v>
      </c>
      <c r="C65">
        <v>10</v>
      </c>
      <c r="D65" t="s">
        <v>304</v>
      </c>
      <c r="E65">
        <v>1</v>
      </c>
      <c r="F65" t="s">
        <v>304</v>
      </c>
      <c r="G65">
        <v>5</v>
      </c>
    </row>
    <row r="66" spans="1:10" x14ac:dyDescent="0.3">
      <c r="A66" t="s">
        <v>123</v>
      </c>
      <c r="B66" t="s">
        <v>143</v>
      </c>
      <c r="C66">
        <v>11</v>
      </c>
      <c r="D66" t="s">
        <v>11</v>
      </c>
      <c r="E66">
        <v>1</v>
      </c>
      <c r="F66" t="s">
        <v>11</v>
      </c>
      <c r="G66">
        <v>8</v>
      </c>
    </row>
    <row r="67" spans="1:10" x14ac:dyDescent="0.3">
      <c r="A67" t="s">
        <v>123</v>
      </c>
      <c r="B67" t="s">
        <v>143</v>
      </c>
      <c r="C67">
        <v>12</v>
      </c>
      <c r="D67" t="s">
        <v>305</v>
      </c>
      <c r="E67">
        <v>1</v>
      </c>
      <c r="F67" t="s">
        <v>305</v>
      </c>
      <c r="G67">
        <v>9</v>
      </c>
    </row>
    <row r="68" spans="1:10" x14ac:dyDescent="0.3">
      <c r="A68" t="s">
        <v>123</v>
      </c>
      <c r="B68" t="s">
        <v>143</v>
      </c>
      <c r="C68">
        <v>13</v>
      </c>
      <c r="D68" t="s">
        <v>12</v>
      </c>
      <c r="E68">
        <v>1</v>
      </c>
      <c r="F68" t="s">
        <v>12</v>
      </c>
      <c r="G68">
        <v>10</v>
      </c>
    </row>
    <row r="69" spans="1:10" x14ac:dyDescent="0.3">
      <c r="A69" t="s">
        <v>123</v>
      </c>
      <c r="B69" t="s">
        <v>143</v>
      </c>
      <c r="C69">
        <v>14</v>
      </c>
      <c r="D69" t="s">
        <v>306</v>
      </c>
    </row>
    <row r="70" spans="1:10" x14ac:dyDescent="0.3">
      <c r="A70" t="s">
        <v>123</v>
      </c>
      <c r="B70" t="s">
        <v>143</v>
      </c>
      <c r="C70">
        <v>15</v>
      </c>
      <c r="D70" t="s">
        <v>307</v>
      </c>
      <c r="E70">
        <v>1</v>
      </c>
      <c r="F70" t="s">
        <v>307</v>
      </c>
      <c r="G70">
        <v>6</v>
      </c>
    </row>
    <row r="71" spans="1:10" x14ac:dyDescent="0.3">
      <c r="A71" t="s">
        <v>123</v>
      </c>
      <c r="B71" t="s">
        <v>143</v>
      </c>
      <c r="C71">
        <v>16</v>
      </c>
      <c r="D71" t="s">
        <v>308</v>
      </c>
    </row>
    <row r="72" spans="1:10" x14ac:dyDescent="0.3">
      <c r="A72" t="s">
        <v>123</v>
      </c>
      <c r="B72" t="s">
        <v>143</v>
      </c>
      <c r="C72">
        <v>17</v>
      </c>
      <c r="D72" t="s">
        <v>309</v>
      </c>
      <c r="E72">
        <v>1</v>
      </c>
      <c r="F72" t="s">
        <v>309</v>
      </c>
      <c r="G72">
        <v>7</v>
      </c>
      <c r="H72" t="s">
        <v>338</v>
      </c>
      <c r="I72" t="s">
        <v>131</v>
      </c>
      <c r="J72">
        <v>4</v>
      </c>
    </row>
    <row r="73" spans="1:10" x14ac:dyDescent="0.3">
      <c r="A73" t="s">
        <v>123</v>
      </c>
      <c r="B73" t="s">
        <v>143</v>
      </c>
      <c r="C73">
        <v>18</v>
      </c>
      <c r="D73" t="s">
        <v>321</v>
      </c>
      <c r="E73">
        <v>1</v>
      </c>
      <c r="F73" t="s">
        <v>313</v>
      </c>
      <c r="G73">
        <v>11</v>
      </c>
      <c r="H73" t="s">
        <v>339</v>
      </c>
      <c r="I73" t="s">
        <v>130</v>
      </c>
      <c r="J73">
        <v>3</v>
      </c>
    </row>
    <row r="74" spans="1:10" x14ac:dyDescent="0.3">
      <c r="A74" t="s">
        <v>144</v>
      </c>
      <c r="B74" t="s">
        <v>137</v>
      </c>
      <c r="C74">
        <v>1</v>
      </c>
      <c r="D74" t="s">
        <v>295</v>
      </c>
      <c r="E74">
        <v>1</v>
      </c>
      <c r="F74" t="s">
        <v>340</v>
      </c>
      <c r="G74">
        <v>50</v>
      </c>
      <c r="H74" t="s">
        <v>341</v>
      </c>
      <c r="I74" t="s">
        <v>565</v>
      </c>
      <c r="J74">
        <v>0</v>
      </c>
    </row>
    <row r="75" spans="1:10" x14ac:dyDescent="0.3">
      <c r="A75" t="s">
        <v>144</v>
      </c>
      <c r="B75" t="s">
        <v>137</v>
      </c>
      <c r="C75">
        <v>2</v>
      </c>
      <c r="D75" t="s">
        <v>320</v>
      </c>
    </row>
    <row r="76" spans="1:10" x14ac:dyDescent="0.3">
      <c r="A76" t="s">
        <v>144</v>
      </c>
      <c r="B76" t="s">
        <v>137</v>
      </c>
      <c r="C76">
        <v>3</v>
      </c>
      <c r="D76" t="s">
        <v>297</v>
      </c>
      <c r="E76">
        <v>1</v>
      </c>
      <c r="F76" t="s">
        <v>311</v>
      </c>
      <c r="G76">
        <v>1</v>
      </c>
    </row>
    <row r="77" spans="1:10" x14ac:dyDescent="0.3">
      <c r="A77" t="s">
        <v>144</v>
      </c>
      <c r="B77" t="s">
        <v>137</v>
      </c>
      <c r="C77">
        <v>4</v>
      </c>
      <c r="D77" t="s">
        <v>298</v>
      </c>
      <c r="E77">
        <v>1</v>
      </c>
      <c r="F77" t="s">
        <v>298</v>
      </c>
      <c r="G77">
        <v>3</v>
      </c>
      <c r="H77" t="s">
        <v>342</v>
      </c>
      <c r="I77" t="s">
        <v>566</v>
      </c>
      <c r="J77">
        <v>1</v>
      </c>
    </row>
    <row r="78" spans="1:10" x14ac:dyDescent="0.3">
      <c r="A78" t="s">
        <v>144</v>
      </c>
      <c r="B78" t="s">
        <v>137</v>
      </c>
      <c r="C78">
        <v>5</v>
      </c>
      <c r="D78" t="s">
        <v>299</v>
      </c>
    </row>
    <row r="79" spans="1:10" x14ac:dyDescent="0.3">
      <c r="A79" t="s">
        <v>144</v>
      </c>
      <c r="B79" t="s">
        <v>137</v>
      </c>
      <c r="C79">
        <v>6</v>
      </c>
      <c r="D79" t="s">
        <v>300</v>
      </c>
    </row>
    <row r="80" spans="1:10" x14ac:dyDescent="0.3">
      <c r="A80" t="s">
        <v>144</v>
      </c>
      <c r="B80" t="s">
        <v>137</v>
      </c>
      <c r="C80">
        <v>7</v>
      </c>
      <c r="D80" t="s">
        <v>301</v>
      </c>
      <c r="E80">
        <v>1</v>
      </c>
      <c r="F80" t="s">
        <v>299</v>
      </c>
      <c r="G80">
        <v>4</v>
      </c>
    </row>
    <row r="81" spans="1:10" x14ac:dyDescent="0.3">
      <c r="A81" t="s">
        <v>144</v>
      </c>
      <c r="B81" t="s">
        <v>137</v>
      </c>
      <c r="C81">
        <v>8</v>
      </c>
      <c r="D81" t="s">
        <v>302</v>
      </c>
      <c r="E81">
        <v>1</v>
      </c>
      <c r="F81" t="s">
        <v>312</v>
      </c>
      <c r="G81">
        <v>2</v>
      </c>
      <c r="H81" t="s">
        <v>343</v>
      </c>
      <c r="I81" t="s">
        <v>567</v>
      </c>
      <c r="J81">
        <v>2</v>
      </c>
    </row>
    <row r="82" spans="1:10" x14ac:dyDescent="0.3">
      <c r="A82" t="s">
        <v>144</v>
      </c>
      <c r="B82" t="s">
        <v>137</v>
      </c>
      <c r="C82">
        <v>9</v>
      </c>
      <c r="D82" t="s">
        <v>303</v>
      </c>
    </row>
    <row r="83" spans="1:10" x14ac:dyDescent="0.3">
      <c r="A83" t="s">
        <v>144</v>
      </c>
      <c r="B83" t="s">
        <v>137</v>
      </c>
      <c r="C83">
        <v>10</v>
      </c>
      <c r="D83" t="s">
        <v>304</v>
      </c>
      <c r="E83">
        <v>1</v>
      </c>
      <c r="F83" t="s">
        <v>304</v>
      </c>
      <c r="G83">
        <v>5</v>
      </c>
    </row>
    <row r="84" spans="1:10" x14ac:dyDescent="0.3">
      <c r="A84" t="s">
        <v>144</v>
      </c>
      <c r="B84" t="s">
        <v>137</v>
      </c>
      <c r="C84">
        <v>11</v>
      </c>
      <c r="D84" t="s">
        <v>11</v>
      </c>
      <c r="E84">
        <v>1</v>
      </c>
      <c r="F84" t="s">
        <v>11</v>
      </c>
      <c r="G84">
        <v>8</v>
      </c>
    </row>
    <row r="85" spans="1:10" x14ac:dyDescent="0.3">
      <c r="A85" t="s">
        <v>144</v>
      </c>
      <c r="B85" t="s">
        <v>137</v>
      </c>
      <c r="C85">
        <v>12</v>
      </c>
      <c r="D85" t="s">
        <v>305</v>
      </c>
      <c r="E85">
        <v>1</v>
      </c>
      <c r="F85" t="s">
        <v>305</v>
      </c>
      <c r="G85">
        <v>9</v>
      </c>
    </row>
    <row r="86" spans="1:10" x14ac:dyDescent="0.3">
      <c r="A86" t="s">
        <v>144</v>
      </c>
      <c r="B86" t="s">
        <v>137</v>
      </c>
      <c r="C86">
        <v>13</v>
      </c>
      <c r="D86" t="s">
        <v>12</v>
      </c>
      <c r="E86">
        <v>1</v>
      </c>
      <c r="F86" t="s">
        <v>12</v>
      </c>
      <c r="G86">
        <v>10</v>
      </c>
    </row>
    <row r="87" spans="1:10" x14ac:dyDescent="0.3">
      <c r="A87" t="s">
        <v>144</v>
      </c>
      <c r="B87" t="s">
        <v>137</v>
      </c>
      <c r="C87">
        <v>14</v>
      </c>
      <c r="D87" t="s">
        <v>306</v>
      </c>
    </row>
    <row r="88" spans="1:10" x14ac:dyDescent="0.3">
      <c r="A88" t="s">
        <v>144</v>
      </c>
      <c r="B88" t="s">
        <v>137</v>
      </c>
      <c r="C88">
        <v>15</v>
      </c>
      <c r="D88" t="s">
        <v>307</v>
      </c>
      <c r="E88">
        <v>1</v>
      </c>
      <c r="F88" t="s">
        <v>307</v>
      </c>
      <c r="G88">
        <v>6</v>
      </c>
    </row>
    <row r="89" spans="1:10" x14ac:dyDescent="0.3">
      <c r="A89" t="s">
        <v>144</v>
      </c>
      <c r="B89" t="s">
        <v>137</v>
      </c>
      <c r="C89">
        <v>16</v>
      </c>
      <c r="D89" t="s">
        <v>308</v>
      </c>
    </row>
    <row r="90" spans="1:10" x14ac:dyDescent="0.3">
      <c r="A90" t="s">
        <v>144</v>
      </c>
      <c r="B90" t="s">
        <v>137</v>
      </c>
      <c r="C90">
        <v>17</v>
      </c>
      <c r="D90" t="s">
        <v>309</v>
      </c>
      <c r="E90">
        <v>1</v>
      </c>
      <c r="F90" t="s">
        <v>309</v>
      </c>
      <c r="G90">
        <v>7</v>
      </c>
      <c r="H90" t="s">
        <v>344</v>
      </c>
      <c r="I90" t="s">
        <v>569</v>
      </c>
      <c r="J90">
        <v>4</v>
      </c>
    </row>
    <row r="91" spans="1:10" x14ac:dyDescent="0.3">
      <c r="A91" t="s">
        <v>144</v>
      </c>
      <c r="B91" t="s">
        <v>137</v>
      </c>
      <c r="C91">
        <v>18</v>
      </c>
      <c r="D91" t="s">
        <v>321</v>
      </c>
      <c r="E91">
        <v>1</v>
      </c>
      <c r="F91" t="s">
        <v>313</v>
      </c>
      <c r="G91">
        <v>11</v>
      </c>
      <c r="H91" t="s">
        <v>345</v>
      </c>
      <c r="I91" t="s">
        <v>568</v>
      </c>
      <c r="J91">
        <v>3</v>
      </c>
    </row>
    <row r="92" spans="1:10" x14ac:dyDescent="0.3">
      <c r="A92" t="s">
        <v>145</v>
      </c>
      <c r="B92" t="s">
        <v>138</v>
      </c>
      <c r="C92">
        <v>1</v>
      </c>
      <c r="D92" t="s">
        <v>295</v>
      </c>
      <c r="E92">
        <v>1</v>
      </c>
      <c r="F92" t="s">
        <v>346</v>
      </c>
      <c r="G92">
        <v>50</v>
      </c>
      <c r="H92" t="s">
        <v>347</v>
      </c>
      <c r="I92" t="s">
        <v>570</v>
      </c>
      <c r="J92">
        <v>0</v>
      </c>
    </row>
    <row r="93" spans="1:10" x14ac:dyDescent="0.3">
      <c r="A93" t="s">
        <v>145</v>
      </c>
      <c r="B93" t="s">
        <v>138</v>
      </c>
      <c r="C93">
        <v>2</v>
      </c>
      <c r="D93" t="s">
        <v>320</v>
      </c>
    </row>
    <row r="94" spans="1:10" x14ac:dyDescent="0.3">
      <c r="A94" t="s">
        <v>145</v>
      </c>
      <c r="B94" t="s">
        <v>138</v>
      </c>
      <c r="C94">
        <v>3</v>
      </c>
      <c r="D94" t="s">
        <v>297</v>
      </c>
      <c r="E94">
        <v>1</v>
      </c>
      <c r="F94" t="s">
        <v>311</v>
      </c>
      <c r="G94">
        <v>1</v>
      </c>
    </row>
    <row r="95" spans="1:10" x14ac:dyDescent="0.3">
      <c r="A95" t="s">
        <v>145</v>
      </c>
      <c r="B95" t="s">
        <v>138</v>
      </c>
      <c r="C95">
        <v>4</v>
      </c>
      <c r="D95" t="s">
        <v>298</v>
      </c>
      <c r="E95">
        <v>1</v>
      </c>
      <c r="F95" t="s">
        <v>298</v>
      </c>
      <c r="G95">
        <v>3</v>
      </c>
      <c r="H95" t="s">
        <v>348</v>
      </c>
      <c r="I95" t="s">
        <v>571</v>
      </c>
      <c r="J95">
        <v>1</v>
      </c>
    </row>
    <row r="96" spans="1:10" x14ac:dyDescent="0.3">
      <c r="A96" t="s">
        <v>145</v>
      </c>
      <c r="B96" t="s">
        <v>138</v>
      </c>
      <c r="C96">
        <v>5</v>
      </c>
      <c r="D96" t="s">
        <v>299</v>
      </c>
    </row>
    <row r="97" spans="1:10" x14ac:dyDescent="0.3">
      <c r="A97" t="s">
        <v>145</v>
      </c>
      <c r="B97" t="s">
        <v>138</v>
      </c>
      <c r="C97">
        <v>6</v>
      </c>
      <c r="D97" t="s">
        <v>300</v>
      </c>
    </row>
    <row r="98" spans="1:10" x14ac:dyDescent="0.3">
      <c r="A98" t="s">
        <v>145</v>
      </c>
      <c r="B98" t="s">
        <v>138</v>
      </c>
      <c r="C98">
        <v>7</v>
      </c>
      <c r="D98" t="s">
        <v>301</v>
      </c>
      <c r="E98">
        <v>1</v>
      </c>
      <c r="F98" t="s">
        <v>299</v>
      </c>
      <c r="G98">
        <v>4</v>
      </c>
    </row>
    <row r="99" spans="1:10" x14ac:dyDescent="0.3">
      <c r="A99" t="s">
        <v>145</v>
      </c>
      <c r="B99" t="s">
        <v>138</v>
      </c>
      <c r="C99">
        <v>8</v>
      </c>
      <c r="D99" t="s">
        <v>302</v>
      </c>
      <c r="E99">
        <v>1</v>
      </c>
      <c r="F99" t="s">
        <v>312</v>
      </c>
      <c r="G99">
        <v>2</v>
      </c>
      <c r="H99" t="s">
        <v>349</v>
      </c>
      <c r="I99" t="s">
        <v>572</v>
      </c>
      <c r="J99">
        <v>2</v>
      </c>
    </row>
    <row r="100" spans="1:10" x14ac:dyDescent="0.3">
      <c r="A100" t="s">
        <v>145</v>
      </c>
      <c r="B100" t="s">
        <v>138</v>
      </c>
      <c r="C100">
        <v>9</v>
      </c>
      <c r="D100" t="s">
        <v>303</v>
      </c>
    </row>
    <row r="101" spans="1:10" x14ac:dyDescent="0.3">
      <c r="A101" t="s">
        <v>145</v>
      </c>
      <c r="B101" t="s">
        <v>138</v>
      </c>
      <c r="C101">
        <v>10</v>
      </c>
      <c r="D101" t="s">
        <v>304</v>
      </c>
      <c r="E101">
        <v>1</v>
      </c>
      <c r="F101" t="s">
        <v>304</v>
      </c>
      <c r="G101">
        <v>5</v>
      </c>
    </row>
    <row r="102" spans="1:10" x14ac:dyDescent="0.3">
      <c r="A102" t="s">
        <v>145</v>
      </c>
      <c r="B102" t="s">
        <v>138</v>
      </c>
      <c r="C102">
        <v>11</v>
      </c>
      <c r="D102" t="s">
        <v>11</v>
      </c>
      <c r="E102">
        <v>1</v>
      </c>
      <c r="F102" t="s">
        <v>11</v>
      </c>
      <c r="G102">
        <v>8</v>
      </c>
    </row>
    <row r="103" spans="1:10" x14ac:dyDescent="0.3">
      <c r="A103" t="s">
        <v>145</v>
      </c>
      <c r="B103" t="s">
        <v>138</v>
      </c>
      <c r="C103">
        <v>12</v>
      </c>
      <c r="D103" t="s">
        <v>305</v>
      </c>
      <c r="E103">
        <v>1</v>
      </c>
      <c r="F103" t="s">
        <v>305</v>
      </c>
      <c r="G103">
        <v>9</v>
      </c>
    </row>
    <row r="104" spans="1:10" x14ac:dyDescent="0.3">
      <c r="A104" t="s">
        <v>145</v>
      </c>
      <c r="B104" t="s">
        <v>138</v>
      </c>
      <c r="C104">
        <v>13</v>
      </c>
      <c r="D104" t="s">
        <v>12</v>
      </c>
      <c r="E104">
        <v>1</v>
      </c>
      <c r="F104" t="s">
        <v>12</v>
      </c>
      <c r="G104">
        <v>10</v>
      </c>
    </row>
    <row r="105" spans="1:10" x14ac:dyDescent="0.3">
      <c r="A105" t="s">
        <v>145</v>
      </c>
      <c r="B105" t="s">
        <v>138</v>
      </c>
      <c r="C105">
        <v>14</v>
      </c>
      <c r="D105" t="s">
        <v>306</v>
      </c>
    </row>
    <row r="106" spans="1:10" x14ac:dyDescent="0.3">
      <c r="A106" t="s">
        <v>145</v>
      </c>
      <c r="B106" t="s">
        <v>138</v>
      </c>
      <c r="C106">
        <v>15</v>
      </c>
      <c r="D106" t="s">
        <v>307</v>
      </c>
      <c r="E106">
        <v>1</v>
      </c>
      <c r="F106" t="s">
        <v>307</v>
      </c>
      <c r="G106">
        <v>6</v>
      </c>
    </row>
    <row r="107" spans="1:10" x14ac:dyDescent="0.3">
      <c r="A107" t="s">
        <v>145</v>
      </c>
      <c r="B107" t="s">
        <v>138</v>
      </c>
      <c r="C107">
        <v>16</v>
      </c>
      <c r="D107" t="s">
        <v>308</v>
      </c>
    </row>
    <row r="108" spans="1:10" x14ac:dyDescent="0.3">
      <c r="A108" t="s">
        <v>145</v>
      </c>
      <c r="B108" t="s">
        <v>138</v>
      </c>
      <c r="C108">
        <v>17</v>
      </c>
      <c r="D108" t="s">
        <v>309</v>
      </c>
      <c r="E108">
        <v>1</v>
      </c>
      <c r="F108" t="s">
        <v>309</v>
      </c>
      <c r="G108">
        <v>7</v>
      </c>
      <c r="H108" t="s">
        <v>350</v>
      </c>
      <c r="I108" t="s">
        <v>574</v>
      </c>
      <c r="J108">
        <v>4</v>
      </c>
    </row>
    <row r="109" spans="1:10" x14ac:dyDescent="0.3">
      <c r="A109" t="s">
        <v>145</v>
      </c>
      <c r="B109" t="s">
        <v>138</v>
      </c>
      <c r="C109">
        <v>18</v>
      </c>
      <c r="D109" t="s">
        <v>321</v>
      </c>
      <c r="E109">
        <v>1</v>
      </c>
      <c r="F109" t="s">
        <v>313</v>
      </c>
      <c r="G109">
        <v>11</v>
      </c>
      <c r="H109" t="s">
        <v>351</v>
      </c>
      <c r="I109" t="s">
        <v>573</v>
      </c>
      <c r="J109">
        <v>3</v>
      </c>
    </row>
    <row r="110" spans="1:10" x14ac:dyDescent="0.3">
      <c r="A110" t="s">
        <v>146</v>
      </c>
      <c r="B110" t="s">
        <v>139</v>
      </c>
      <c r="C110">
        <v>1</v>
      </c>
      <c r="D110" t="s">
        <v>295</v>
      </c>
      <c r="E110">
        <v>1</v>
      </c>
      <c r="F110" t="s">
        <v>352</v>
      </c>
      <c r="G110">
        <v>50</v>
      </c>
      <c r="H110" t="s">
        <v>353</v>
      </c>
      <c r="I110" t="s">
        <v>575</v>
      </c>
      <c r="J110">
        <v>0</v>
      </c>
    </row>
    <row r="111" spans="1:10" x14ac:dyDescent="0.3">
      <c r="A111" t="s">
        <v>146</v>
      </c>
      <c r="B111" t="s">
        <v>139</v>
      </c>
      <c r="C111">
        <v>2</v>
      </c>
      <c r="D111" t="s">
        <v>320</v>
      </c>
    </row>
    <row r="112" spans="1:10" x14ac:dyDescent="0.3">
      <c r="A112" t="s">
        <v>146</v>
      </c>
      <c r="B112" t="s">
        <v>139</v>
      </c>
      <c r="C112">
        <v>3</v>
      </c>
      <c r="D112" t="s">
        <v>297</v>
      </c>
      <c r="E112">
        <v>1</v>
      </c>
      <c r="F112" t="s">
        <v>311</v>
      </c>
      <c r="G112">
        <v>1</v>
      </c>
    </row>
    <row r="113" spans="1:10" x14ac:dyDescent="0.3">
      <c r="A113" t="s">
        <v>146</v>
      </c>
      <c r="B113" t="s">
        <v>139</v>
      </c>
      <c r="C113">
        <v>4</v>
      </c>
      <c r="D113" t="s">
        <v>298</v>
      </c>
      <c r="E113">
        <v>1</v>
      </c>
      <c r="F113" t="s">
        <v>298</v>
      </c>
      <c r="G113">
        <v>3</v>
      </c>
      <c r="H113" t="s">
        <v>354</v>
      </c>
      <c r="I113" t="s">
        <v>576</v>
      </c>
      <c r="J113">
        <v>1</v>
      </c>
    </row>
    <row r="114" spans="1:10" x14ac:dyDescent="0.3">
      <c r="A114" t="s">
        <v>146</v>
      </c>
      <c r="B114" t="s">
        <v>139</v>
      </c>
      <c r="C114">
        <v>5</v>
      </c>
      <c r="D114" t="s">
        <v>299</v>
      </c>
    </row>
    <row r="115" spans="1:10" x14ac:dyDescent="0.3">
      <c r="A115" t="s">
        <v>146</v>
      </c>
      <c r="B115" t="s">
        <v>139</v>
      </c>
      <c r="C115">
        <v>6</v>
      </c>
      <c r="D115" t="s">
        <v>300</v>
      </c>
    </row>
    <row r="116" spans="1:10" x14ac:dyDescent="0.3">
      <c r="A116" t="s">
        <v>146</v>
      </c>
      <c r="B116" t="s">
        <v>139</v>
      </c>
      <c r="C116">
        <v>7</v>
      </c>
      <c r="D116" t="s">
        <v>301</v>
      </c>
      <c r="E116">
        <v>1</v>
      </c>
      <c r="F116" t="s">
        <v>299</v>
      </c>
      <c r="G116">
        <v>4</v>
      </c>
    </row>
    <row r="117" spans="1:10" x14ac:dyDescent="0.3">
      <c r="A117" t="s">
        <v>146</v>
      </c>
      <c r="B117" t="s">
        <v>139</v>
      </c>
      <c r="C117">
        <v>8</v>
      </c>
      <c r="D117" t="s">
        <v>302</v>
      </c>
      <c r="E117">
        <v>1</v>
      </c>
      <c r="F117" t="s">
        <v>312</v>
      </c>
      <c r="G117">
        <v>2</v>
      </c>
      <c r="H117" t="s">
        <v>355</v>
      </c>
      <c r="I117" t="s">
        <v>577</v>
      </c>
      <c r="J117">
        <v>2</v>
      </c>
    </row>
    <row r="118" spans="1:10" x14ac:dyDescent="0.3">
      <c r="A118" t="s">
        <v>146</v>
      </c>
      <c r="B118" t="s">
        <v>139</v>
      </c>
      <c r="C118">
        <v>9</v>
      </c>
      <c r="D118" t="s">
        <v>303</v>
      </c>
    </row>
    <row r="119" spans="1:10" x14ac:dyDescent="0.3">
      <c r="A119" t="s">
        <v>146</v>
      </c>
      <c r="B119" t="s">
        <v>139</v>
      </c>
      <c r="C119">
        <v>10</v>
      </c>
      <c r="D119" t="s">
        <v>304</v>
      </c>
      <c r="E119">
        <v>1</v>
      </c>
      <c r="F119" t="s">
        <v>304</v>
      </c>
      <c r="G119">
        <v>5</v>
      </c>
    </row>
    <row r="120" spans="1:10" x14ac:dyDescent="0.3">
      <c r="A120" t="s">
        <v>146</v>
      </c>
      <c r="B120" t="s">
        <v>139</v>
      </c>
      <c r="C120">
        <v>11</v>
      </c>
      <c r="D120" t="s">
        <v>11</v>
      </c>
      <c r="E120">
        <v>1</v>
      </c>
      <c r="F120" t="s">
        <v>11</v>
      </c>
      <c r="G120">
        <v>8</v>
      </c>
    </row>
    <row r="121" spans="1:10" x14ac:dyDescent="0.3">
      <c r="A121" t="s">
        <v>146</v>
      </c>
      <c r="B121" t="s">
        <v>139</v>
      </c>
      <c r="C121">
        <v>12</v>
      </c>
      <c r="D121" t="s">
        <v>305</v>
      </c>
      <c r="E121">
        <v>1</v>
      </c>
      <c r="F121" t="s">
        <v>305</v>
      </c>
      <c r="G121">
        <v>9</v>
      </c>
    </row>
    <row r="122" spans="1:10" x14ac:dyDescent="0.3">
      <c r="A122" t="s">
        <v>146</v>
      </c>
      <c r="B122" t="s">
        <v>139</v>
      </c>
      <c r="C122">
        <v>13</v>
      </c>
      <c r="D122" t="s">
        <v>12</v>
      </c>
      <c r="E122">
        <v>1</v>
      </c>
      <c r="F122" t="s">
        <v>12</v>
      </c>
      <c r="G122">
        <v>10</v>
      </c>
    </row>
    <row r="123" spans="1:10" x14ac:dyDescent="0.3">
      <c r="A123" t="s">
        <v>146</v>
      </c>
      <c r="B123" t="s">
        <v>139</v>
      </c>
      <c r="C123">
        <v>14</v>
      </c>
      <c r="D123" t="s">
        <v>306</v>
      </c>
    </row>
    <row r="124" spans="1:10" x14ac:dyDescent="0.3">
      <c r="A124" t="s">
        <v>146</v>
      </c>
      <c r="B124" t="s">
        <v>139</v>
      </c>
      <c r="C124">
        <v>15</v>
      </c>
      <c r="D124" t="s">
        <v>307</v>
      </c>
      <c r="E124">
        <v>1</v>
      </c>
      <c r="F124" t="s">
        <v>307</v>
      </c>
      <c r="G124">
        <v>6</v>
      </c>
    </row>
    <row r="125" spans="1:10" x14ac:dyDescent="0.3">
      <c r="A125" t="s">
        <v>146</v>
      </c>
      <c r="B125" t="s">
        <v>139</v>
      </c>
      <c r="C125">
        <v>16</v>
      </c>
      <c r="D125" t="s">
        <v>308</v>
      </c>
    </row>
    <row r="126" spans="1:10" x14ac:dyDescent="0.3">
      <c r="A126" t="s">
        <v>146</v>
      </c>
      <c r="B126" t="s">
        <v>139</v>
      </c>
      <c r="C126">
        <v>17</v>
      </c>
      <c r="D126" t="s">
        <v>309</v>
      </c>
      <c r="E126">
        <v>1</v>
      </c>
      <c r="F126" t="s">
        <v>309</v>
      </c>
      <c r="G126">
        <v>7</v>
      </c>
      <c r="H126" t="s">
        <v>356</v>
      </c>
      <c r="I126" t="s">
        <v>579</v>
      </c>
      <c r="J126">
        <v>4</v>
      </c>
    </row>
    <row r="127" spans="1:10" x14ac:dyDescent="0.3">
      <c r="A127" t="s">
        <v>146</v>
      </c>
      <c r="B127" t="s">
        <v>139</v>
      </c>
      <c r="C127">
        <v>18</v>
      </c>
      <c r="D127" t="s">
        <v>321</v>
      </c>
      <c r="E127">
        <v>1</v>
      </c>
      <c r="F127" t="s">
        <v>313</v>
      </c>
      <c r="G127">
        <v>11</v>
      </c>
      <c r="H127" t="s">
        <v>357</v>
      </c>
      <c r="I127" t="s">
        <v>578</v>
      </c>
      <c r="J127">
        <v>3</v>
      </c>
    </row>
    <row r="128" spans="1:10" x14ac:dyDescent="0.3">
      <c r="A128" t="s">
        <v>147</v>
      </c>
      <c r="B128" t="s">
        <v>140</v>
      </c>
      <c r="C128">
        <v>1</v>
      </c>
      <c r="D128" t="s">
        <v>295</v>
      </c>
      <c r="E128">
        <v>1</v>
      </c>
      <c r="F128" t="s">
        <v>359</v>
      </c>
      <c r="G128">
        <v>50</v>
      </c>
      <c r="H128" t="s">
        <v>358</v>
      </c>
      <c r="I128" t="s">
        <v>580</v>
      </c>
      <c r="J128">
        <v>0</v>
      </c>
    </row>
    <row r="129" spans="1:10" x14ac:dyDescent="0.3">
      <c r="A129" t="s">
        <v>147</v>
      </c>
      <c r="B129" t="s">
        <v>140</v>
      </c>
      <c r="C129">
        <v>2</v>
      </c>
      <c r="D129" t="s">
        <v>320</v>
      </c>
    </row>
    <row r="130" spans="1:10" x14ac:dyDescent="0.3">
      <c r="A130" t="s">
        <v>147</v>
      </c>
      <c r="B130" t="s">
        <v>140</v>
      </c>
      <c r="C130">
        <v>3</v>
      </c>
      <c r="D130" t="s">
        <v>297</v>
      </c>
      <c r="E130">
        <v>1</v>
      </c>
      <c r="F130" t="s">
        <v>311</v>
      </c>
      <c r="G130">
        <v>1</v>
      </c>
    </row>
    <row r="131" spans="1:10" x14ac:dyDescent="0.3">
      <c r="A131" t="s">
        <v>147</v>
      </c>
      <c r="B131" t="s">
        <v>140</v>
      </c>
      <c r="C131">
        <v>4</v>
      </c>
      <c r="D131" t="s">
        <v>298</v>
      </c>
      <c r="E131">
        <v>1</v>
      </c>
      <c r="F131" t="s">
        <v>298</v>
      </c>
      <c r="G131">
        <v>3</v>
      </c>
      <c r="H131" t="s">
        <v>360</v>
      </c>
      <c r="I131" t="s">
        <v>581</v>
      </c>
      <c r="J131">
        <v>1</v>
      </c>
    </row>
    <row r="132" spans="1:10" x14ac:dyDescent="0.3">
      <c r="A132" t="s">
        <v>147</v>
      </c>
      <c r="B132" t="s">
        <v>140</v>
      </c>
      <c r="C132">
        <v>5</v>
      </c>
      <c r="D132" t="s">
        <v>299</v>
      </c>
    </row>
    <row r="133" spans="1:10" x14ac:dyDescent="0.3">
      <c r="A133" t="s">
        <v>147</v>
      </c>
      <c r="B133" t="s">
        <v>140</v>
      </c>
      <c r="C133">
        <v>6</v>
      </c>
      <c r="D133" t="s">
        <v>300</v>
      </c>
    </row>
    <row r="134" spans="1:10" x14ac:dyDescent="0.3">
      <c r="A134" t="s">
        <v>147</v>
      </c>
      <c r="B134" t="s">
        <v>140</v>
      </c>
      <c r="C134">
        <v>7</v>
      </c>
      <c r="D134" t="s">
        <v>301</v>
      </c>
      <c r="E134">
        <v>1</v>
      </c>
      <c r="F134" t="s">
        <v>299</v>
      </c>
      <c r="G134">
        <v>4</v>
      </c>
    </row>
    <row r="135" spans="1:10" x14ac:dyDescent="0.3">
      <c r="A135" t="s">
        <v>147</v>
      </c>
      <c r="B135" t="s">
        <v>140</v>
      </c>
      <c r="C135">
        <v>8</v>
      </c>
      <c r="D135" t="s">
        <v>302</v>
      </c>
      <c r="E135">
        <v>1</v>
      </c>
      <c r="F135" t="s">
        <v>312</v>
      </c>
      <c r="G135">
        <v>2</v>
      </c>
      <c r="H135" t="s">
        <v>361</v>
      </c>
      <c r="I135" t="s">
        <v>582</v>
      </c>
      <c r="J135">
        <v>2</v>
      </c>
    </row>
    <row r="136" spans="1:10" x14ac:dyDescent="0.3">
      <c r="A136" t="s">
        <v>147</v>
      </c>
      <c r="B136" t="s">
        <v>140</v>
      </c>
      <c r="C136">
        <v>9</v>
      </c>
      <c r="D136" t="s">
        <v>303</v>
      </c>
    </row>
    <row r="137" spans="1:10" x14ac:dyDescent="0.3">
      <c r="A137" t="s">
        <v>147</v>
      </c>
      <c r="B137" t="s">
        <v>140</v>
      </c>
      <c r="C137">
        <v>10</v>
      </c>
      <c r="D137" t="s">
        <v>304</v>
      </c>
      <c r="E137">
        <v>1</v>
      </c>
      <c r="F137" t="s">
        <v>304</v>
      </c>
      <c r="G137">
        <v>5</v>
      </c>
    </row>
    <row r="138" spans="1:10" x14ac:dyDescent="0.3">
      <c r="A138" t="s">
        <v>147</v>
      </c>
      <c r="B138" t="s">
        <v>140</v>
      </c>
      <c r="C138">
        <v>11</v>
      </c>
      <c r="D138" t="s">
        <v>11</v>
      </c>
      <c r="E138">
        <v>1</v>
      </c>
      <c r="F138" t="s">
        <v>11</v>
      </c>
      <c r="G138">
        <v>8</v>
      </c>
    </row>
    <row r="139" spans="1:10" x14ac:dyDescent="0.3">
      <c r="A139" t="s">
        <v>147</v>
      </c>
      <c r="B139" t="s">
        <v>140</v>
      </c>
      <c r="C139">
        <v>12</v>
      </c>
      <c r="D139" t="s">
        <v>305</v>
      </c>
      <c r="E139">
        <v>1</v>
      </c>
      <c r="F139" t="s">
        <v>305</v>
      </c>
      <c r="G139">
        <v>9</v>
      </c>
    </row>
    <row r="140" spans="1:10" x14ac:dyDescent="0.3">
      <c r="A140" t="s">
        <v>147</v>
      </c>
      <c r="B140" t="s">
        <v>140</v>
      </c>
      <c r="C140">
        <v>13</v>
      </c>
      <c r="D140" t="s">
        <v>12</v>
      </c>
      <c r="E140">
        <v>1</v>
      </c>
      <c r="F140" t="s">
        <v>12</v>
      </c>
      <c r="G140">
        <v>10</v>
      </c>
    </row>
    <row r="141" spans="1:10" x14ac:dyDescent="0.3">
      <c r="A141" t="s">
        <v>147</v>
      </c>
      <c r="B141" t="s">
        <v>140</v>
      </c>
      <c r="C141">
        <v>14</v>
      </c>
      <c r="D141" t="s">
        <v>306</v>
      </c>
    </row>
    <row r="142" spans="1:10" x14ac:dyDescent="0.3">
      <c r="A142" t="s">
        <v>147</v>
      </c>
      <c r="B142" t="s">
        <v>140</v>
      </c>
      <c r="C142">
        <v>15</v>
      </c>
      <c r="D142" t="s">
        <v>307</v>
      </c>
      <c r="E142">
        <v>1</v>
      </c>
      <c r="F142" t="s">
        <v>307</v>
      </c>
      <c r="G142">
        <v>6</v>
      </c>
    </row>
    <row r="143" spans="1:10" x14ac:dyDescent="0.3">
      <c r="A143" t="s">
        <v>147</v>
      </c>
      <c r="B143" t="s">
        <v>140</v>
      </c>
      <c r="C143">
        <v>16</v>
      </c>
      <c r="D143" t="s">
        <v>308</v>
      </c>
    </row>
    <row r="144" spans="1:10" x14ac:dyDescent="0.3">
      <c r="A144" t="s">
        <v>147</v>
      </c>
      <c r="B144" t="s">
        <v>140</v>
      </c>
      <c r="C144">
        <v>17</v>
      </c>
      <c r="D144" t="s">
        <v>309</v>
      </c>
      <c r="E144">
        <v>1</v>
      </c>
      <c r="F144" t="s">
        <v>309</v>
      </c>
      <c r="G144">
        <v>7</v>
      </c>
      <c r="H144" t="s">
        <v>362</v>
      </c>
      <c r="I144" t="s">
        <v>584</v>
      </c>
      <c r="J144">
        <v>4</v>
      </c>
    </row>
    <row r="145" spans="1:10" x14ac:dyDescent="0.3">
      <c r="A145" t="s">
        <v>147</v>
      </c>
      <c r="B145" t="s">
        <v>140</v>
      </c>
      <c r="C145">
        <v>18</v>
      </c>
      <c r="D145" t="s">
        <v>321</v>
      </c>
      <c r="E145">
        <v>1</v>
      </c>
      <c r="F145" t="s">
        <v>313</v>
      </c>
      <c r="G145">
        <v>11</v>
      </c>
      <c r="H145" t="s">
        <v>363</v>
      </c>
      <c r="I145" t="s">
        <v>583</v>
      </c>
      <c r="J145">
        <v>3</v>
      </c>
    </row>
    <row r="146" spans="1:10" x14ac:dyDescent="0.3">
      <c r="A146" t="s">
        <v>148</v>
      </c>
      <c r="B146" t="s">
        <v>29</v>
      </c>
      <c r="C146">
        <v>1</v>
      </c>
      <c r="D146" t="s">
        <v>364</v>
      </c>
    </row>
    <row r="147" spans="1:10" x14ac:dyDescent="0.3">
      <c r="A147" t="s">
        <v>148</v>
      </c>
      <c r="B147" t="s">
        <v>29</v>
      </c>
      <c r="C147">
        <v>2</v>
      </c>
      <c r="D147" t="s">
        <v>4</v>
      </c>
      <c r="E147">
        <v>1</v>
      </c>
      <c r="F147" t="s">
        <v>382</v>
      </c>
      <c r="G147">
        <v>1</v>
      </c>
    </row>
    <row r="148" spans="1:10" x14ac:dyDescent="0.3">
      <c r="A148" t="s">
        <v>148</v>
      </c>
      <c r="B148" t="s">
        <v>29</v>
      </c>
      <c r="C148">
        <v>3</v>
      </c>
      <c r="D148" t="s">
        <v>19</v>
      </c>
      <c r="E148">
        <v>1</v>
      </c>
      <c r="F148" t="s">
        <v>19</v>
      </c>
      <c r="G148">
        <v>2</v>
      </c>
    </row>
    <row r="149" spans="1:10" x14ac:dyDescent="0.3">
      <c r="A149" t="s">
        <v>148</v>
      </c>
      <c r="B149" t="s">
        <v>29</v>
      </c>
      <c r="C149">
        <v>4</v>
      </c>
      <c r="D149" t="s">
        <v>2</v>
      </c>
      <c r="E149">
        <v>1</v>
      </c>
      <c r="F149" t="s">
        <v>11</v>
      </c>
      <c r="G149">
        <v>6</v>
      </c>
    </row>
    <row r="150" spans="1:10" x14ac:dyDescent="0.3">
      <c r="A150" t="s">
        <v>148</v>
      </c>
      <c r="B150" t="s">
        <v>29</v>
      </c>
      <c r="C150">
        <v>5</v>
      </c>
      <c r="D150" t="s">
        <v>3</v>
      </c>
      <c r="E150">
        <v>1</v>
      </c>
      <c r="F150" t="s">
        <v>305</v>
      </c>
      <c r="G150">
        <v>7</v>
      </c>
    </row>
    <row r="151" spans="1:10" x14ac:dyDescent="0.3">
      <c r="A151" t="s">
        <v>148</v>
      </c>
      <c r="B151" t="s">
        <v>29</v>
      </c>
      <c r="C151">
        <v>6</v>
      </c>
      <c r="D151" t="s">
        <v>365</v>
      </c>
    </row>
    <row r="152" spans="1:10" x14ac:dyDescent="0.3">
      <c r="A152" t="s">
        <v>148</v>
      </c>
      <c r="B152" t="s">
        <v>29</v>
      </c>
      <c r="C152">
        <v>7</v>
      </c>
      <c r="D152" t="s">
        <v>366</v>
      </c>
      <c r="E152">
        <v>1</v>
      </c>
      <c r="F152" t="s">
        <v>12</v>
      </c>
      <c r="G152">
        <v>8</v>
      </c>
    </row>
    <row r="153" spans="1:10" x14ac:dyDescent="0.3">
      <c r="A153" t="s">
        <v>148</v>
      </c>
      <c r="B153" t="s">
        <v>29</v>
      </c>
      <c r="C153">
        <v>8</v>
      </c>
      <c r="D153" t="s">
        <v>367</v>
      </c>
    </row>
    <row r="154" spans="1:10" x14ac:dyDescent="0.3">
      <c r="A154" t="s">
        <v>148</v>
      </c>
      <c r="B154" t="s">
        <v>29</v>
      </c>
      <c r="C154">
        <v>9</v>
      </c>
      <c r="D154" t="s">
        <v>368</v>
      </c>
    </row>
    <row r="155" spans="1:10" x14ac:dyDescent="0.3">
      <c r="A155" t="s">
        <v>148</v>
      </c>
      <c r="B155" t="s">
        <v>29</v>
      </c>
      <c r="C155">
        <v>10</v>
      </c>
      <c r="D155" t="s">
        <v>369</v>
      </c>
    </row>
    <row r="156" spans="1:10" x14ac:dyDescent="0.3">
      <c r="A156" t="s">
        <v>148</v>
      </c>
      <c r="B156" t="s">
        <v>29</v>
      </c>
      <c r="C156">
        <v>11</v>
      </c>
      <c r="D156" t="s">
        <v>370</v>
      </c>
      <c r="E156">
        <v>1</v>
      </c>
      <c r="F156" t="s">
        <v>383</v>
      </c>
      <c r="G156">
        <v>9</v>
      </c>
    </row>
    <row r="157" spans="1:10" x14ac:dyDescent="0.3">
      <c r="A157" t="s">
        <v>148</v>
      </c>
      <c r="B157" t="s">
        <v>29</v>
      </c>
      <c r="C157">
        <v>12</v>
      </c>
      <c r="D157" t="s">
        <v>371</v>
      </c>
      <c r="E157">
        <v>1</v>
      </c>
      <c r="F157" t="s">
        <v>376</v>
      </c>
      <c r="G157">
        <v>10</v>
      </c>
    </row>
    <row r="158" spans="1:10" x14ac:dyDescent="0.3">
      <c r="A158" t="s">
        <v>148</v>
      </c>
      <c r="B158" t="s">
        <v>29</v>
      </c>
      <c r="C158">
        <v>13</v>
      </c>
      <c r="D158" t="s">
        <v>372</v>
      </c>
      <c r="E158">
        <v>1</v>
      </c>
      <c r="F158" t="s">
        <v>377</v>
      </c>
      <c r="G158">
        <v>11</v>
      </c>
    </row>
    <row r="159" spans="1:10" x14ac:dyDescent="0.3">
      <c r="A159" t="s">
        <v>148</v>
      </c>
      <c r="B159" t="s">
        <v>29</v>
      </c>
      <c r="C159">
        <v>14</v>
      </c>
      <c r="D159" t="s">
        <v>373</v>
      </c>
      <c r="E159">
        <v>1</v>
      </c>
      <c r="F159" t="s">
        <v>381</v>
      </c>
      <c r="G159">
        <v>4</v>
      </c>
    </row>
    <row r="160" spans="1:10" x14ac:dyDescent="0.3">
      <c r="A160" t="s">
        <v>148</v>
      </c>
      <c r="B160" t="s">
        <v>29</v>
      </c>
      <c r="C160">
        <v>15</v>
      </c>
      <c r="D160" t="s">
        <v>374</v>
      </c>
      <c r="E160">
        <v>1</v>
      </c>
      <c r="F160" t="s">
        <v>380</v>
      </c>
      <c r="G160">
        <v>5</v>
      </c>
    </row>
    <row r="161" spans="1:10" x14ac:dyDescent="0.3">
      <c r="A161" t="s">
        <v>148</v>
      </c>
      <c r="B161" t="s">
        <v>29</v>
      </c>
      <c r="C161">
        <v>16</v>
      </c>
      <c r="D161" t="s">
        <v>113</v>
      </c>
      <c r="E161">
        <v>1</v>
      </c>
      <c r="F161" t="s">
        <v>379</v>
      </c>
      <c r="G161">
        <v>3</v>
      </c>
      <c r="H161" t="s">
        <v>378</v>
      </c>
      <c r="I161" t="s">
        <v>585</v>
      </c>
      <c r="J161">
        <v>1</v>
      </c>
    </row>
    <row r="162" spans="1:10" x14ac:dyDescent="0.3">
      <c r="A162" t="s">
        <v>148</v>
      </c>
      <c r="B162" t="s">
        <v>29</v>
      </c>
      <c r="C162">
        <v>17</v>
      </c>
      <c r="D162" t="s">
        <v>375</v>
      </c>
    </row>
    <row r="163" spans="1:10" x14ac:dyDescent="0.3">
      <c r="A163" t="s">
        <v>149</v>
      </c>
      <c r="B163" t="s">
        <v>110</v>
      </c>
      <c r="C163">
        <v>1</v>
      </c>
      <c r="D163" t="s">
        <v>364</v>
      </c>
    </row>
    <row r="164" spans="1:10" x14ac:dyDescent="0.3">
      <c r="A164" t="s">
        <v>149</v>
      </c>
      <c r="B164" t="s">
        <v>110</v>
      </c>
      <c r="C164">
        <v>2</v>
      </c>
      <c r="D164" t="s">
        <v>4</v>
      </c>
      <c r="E164">
        <v>1</v>
      </c>
      <c r="F164" t="s">
        <v>382</v>
      </c>
      <c r="G164">
        <v>1</v>
      </c>
    </row>
    <row r="165" spans="1:10" x14ac:dyDescent="0.3">
      <c r="A165" t="s">
        <v>149</v>
      </c>
      <c r="B165" t="s">
        <v>110</v>
      </c>
      <c r="C165">
        <v>3</v>
      </c>
      <c r="D165" t="s">
        <v>19</v>
      </c>
      <c r="E165">
        <v>1</v>
      </c>
      <c r="F165" t="s">
        <v>19</v>
      </c>
      <c r="G165">
        <v>2</v>
      </c>
    </row>
    <row r="166" spans="1:10" x14ac:dyDescent="0.3">
      <c r="A166" t="s">
        <v>149</v>
      </c>
      <c r="B166" t="s">
        <v>110</v>
      </c>
      <c r="C166">
        <v>4</v>
      </c>
      <c r="D166" t="s">
        <v>2</v>
      </c>
      <c r="E166">
        <v>1</v>
      </c>
      <c r="F166" t="s">
        <v>11</v>
      </c>
      <c r="G166">
        <v>6</v>
      </c>
    </row>
    <row r="167" spans="1:10" x14ac:dyDescent="0.3">
      <c r="A167" t="s">
        <v>149</v>
      </c>
      <c r="B167" t="s">
        <v>110</v>
      </c>
      <c r="C167">
        <v>5</v>
      </c>
      <c r="D167" t="s">
        <v>3</v>
      </c>
      <c r="E167">
        <v>1</v>
      </c>
      <c r="F167" t="s">
        <v>305</v>
      </c>
      <c r="G167">
        <v>7</v>
      </c>
    </row>
    <row r="168" spans="1:10" x14ac:dyDescent="0.3">
      <c r="A168" t="s">
        <v>149</v>
      </c>
      <c r="B168" t="s">
        <v>110</v>
      </c>
      <c r="C168">
        <v>6</v>
      </c>
      <c r="D168" t="s">
        <v>365</v>
      </c>
    </row>
    <row r="169" spans="1:10" x14ac:dyDescent="0.3">
      <c r="A169" t="s">
        <v>149</v>
      </c>
      <c r="B169" t="s">
        <v>110</v>
      </c>
      <c r="C169">
        <v>7</v>
      </c>
      <c r="D169" t="s">
        <v>366</v>
      </c>
      <c r="E169">
        <v>1</v>
      </c>
      <c r="F169" t="s">
        <v>12</v>
      </c>
      <c r="G169">
        <v>8</v>
      </c>
    </row>
    <row r="170" spans="1:10" x14ac:dyDescent="0.3">
      <c r="A170" t="s">
        <v>149</v>
      </c>
      <c r="B170" t="s">
        <v>110</v>
      </c>
      <c r="C170">
        <v>8</v>
      </c>
      <c r="D170" t="s">
        <v>367</v>
      </c>
    </row>
    <row r="171" spans="1:10" x14ac:dyDescent="0.3">
      <c r="A171" t="s">
        <v>149</v>
      </c>
      <c r="B171" t="s">
        <v>110</v>
      </c>
      <c r="C171">
        <v>9</v>
      </c>
      <c r="D171" t="s">
        <v>368</v>
      </c>
    </row>
    <row r="172" spans="1:10" x14ac:dyDescent="0.3">
      <c r="A172" t="s">
        <v>149</v>
      </c>
      <c r="B172" t="s">
        <v>110</v>
      </c>
      <c r="C172">
        <v>10</v>
      </c>
      <c r="D172" t="s">
        <v>369</v>
      </c>
    </row>
    <row r="173" spans="1:10" x14ac:dyDescent="0.3">
      <c r="A173" t="s">
        <v>149</v>
      </c>
      <c r="B173" t="s">
        <v>110</v>
      </c>
      <c r="C173">
        <v>11</v>
      </c>
      <c r="D173" t="s">
        <v>370</v>
      </c>
      <c r="E173">
        <v>1</v>
      </c>
      <c r="F173" t="s">
        <v>383</v>
      </c>
      <c r="G173">
        <v>9</v>
      </c>
    </row>
    <row r="174" spans="1:10" x14ac:dyDescent="0.3">
      <c r="A174" t="s">
        <v>149</v>
      </c>
      <c r="B174" t="s">
        <v>110</v>
      </c>
      <c r="C174">
        <v>12</v>
      </c>
      <c r="D174" t="s">
        <v>371</v>
      </c>
      <c r="E174">
        <v>1</v>
      </c>
      <c r="F174" t="s">
        <v>376</v>
      </c>
      <c r="G174">
        <v>10</v>
      </c>
    </row>
    <row r="175" spans="1:10" x14ac:dyDescent="0.3">
      <c r="A175" t="s">
        <v>149</v>
      </c>
      <c r="B175" t="s">
        <v>110</v>
      </c>
      <c r="C175">
        <v>13</v>
      </c>
      <c r="D175" t="s">
        <v>372</v>
      </c>
      <c r="E175">
        <v>1</v>
      </c>
      <c r="F175" t="s">
        <v>377</v>
      </c>
      <c r="G175">
        <v>11</v>
      </c>
    </row>
    <row r="176" spans="1:10" x14ac:dyDescent="0.3">
      <c r="A176" t="s">
        <v>149</v>
      </c>
      <c r="B176" t="s">
        <v>110</v>
      </c>
      <c r="C176">
        <v>14</v>
      </c>
      <c r="D176" t="s">
        <v>373</v>
      </c>
      <c r="E176">
        <v>1</v>
      </c>
      <c r="F176" t="s">
        <v>381</v>
      </c>
      <c r="G176">
        <v>4</v>
      </c>
    </row>
    <row r="177" spans="1:10" x14ac:dyDescent="0.3">
      <c r="A177" t="s">
        <v>149</v>
      </c>
      <c r="B177" t="s">
        <v>110</v>
      </c>
      <c r="C177">
        <v>15</v>
      </c>
      <c r="D177" t="s">
        <v>374</v>
      </c>
      <c r="E177">
        <v>1</v>
      </c>
      <c r="F177" t="s">
        <v>380</v>
      </c>
      <c r="G177">
        <v>5</v>
      </c>
    </row>
    <row r="178" spans="1:10" x14ac:dyDescent="0.3">
      <c r="A178" t="s">
        <v>149</v>
      </c>
      <c r="B178" t="s">
        <v>110</v>
      </c>
      <c r="C178">
        <v>16</v>
      </c>
      <c r="D178" t="s">
        <v>113</v>
      </c>
      <c r="E178">
        <v>1</v>
      </c>
      <c r="F178" t="s">
        <v>379</v>
      </c>
      <c r="G178">
        <v>3</v>
      </c>
      <c r="H178" t="s">
        <v>796</v>
      </c>
      <c r="I178" t="s">
        <v>586</v>
      </c>
      <c r="J178">
        <v>1</v>
      </c>
    </row>
    <row r="179" spans="1:10" x14ac:dyDescent="0.3">
      <c r="A179" t="s">
        <v>149</v>
      </c>
      <c r="B179" t="s">
        <v>110</v>
      </c>
      <c r="C179">
        <v>17</v>
      </c>
      <c r="D179" t="s">
        <v>375</v>
      </c>
    </row>
    <row r="180" spans="1:10" x14ac:dyDescent="0.3">
      <c r="A180" t="s">
        <v>150</v>
      </c>
      <c r="B180" t="s">
        <v>116</v>
      </c>
      <c r="C180">
        <v>1</v>
      </c>
      <c r="D180" t="s">
        <v>364</v>
      </c>
    </row>
    <row r="181" spans="1:10" x14ac:dyDescent="0.3">
      <c r="A181" t="s">
        <v>150</v>
      </c>
      <c r="B181" t="s">
        <v>116</v>
      </c>
      <c r="C181">
        <v>2</v>
      </c>
      <c r="D181" t="s">
        <v>4</v>
      </c>
      <c r="E181">
        <v>1</v>
      </c>
      <c r="F181" t="s">
        <v>382</v>
      </c>
      <c r="G181">
        <v>1</v>
      </c>
    </row>
    <row r="182" spans="1:10" x14ac:dyDescent="0.3">
      <c r="A182" t="s">
        <v>150</v>
      </c>
      <c r="B182" t="s">
        <v>116</v>
      </c>
      <c r="C182">
        <v>3</v>
      </c>
      <c r="D182" t="s">
        <v>19</v>
      </c>
      <c r="E182">
        <v>1</v>
      </c>
      <c r="F182" t="s">
        <v>19</v>
      </c>
      <c r="G182">
        <v>2</v>
      </c>
    </row>
    <row r="183" spans="1:10" x14ac:dyDescent="0.3">
      <c r="A183" t="s">
        <v>150</v>
      </c>
      <c r="B183" t="s">
        <v>116</v>
      </c>
      <c r="C183">
        <v>4</v>
      </c>
      <c r="D183" t="s">
        <v>2</v>
      </c>
      <c r="E183">
        <v>1</v>
      </c>
      <c r="F183" t="s">
        <v>11</v>
      </c>
      <c r="G183">
        <v>6</v>
      </c>
    </row>
    <row r="184" spans="1:10" x14ac:dyDescent="0.3">
      <c r="A184" t="s">
        <v>150</v>
      </c>
      <c r="B184" t="s">
        <v>116</v>
      </c>
      <c r="C184">
        <v>5</v>
      </c>
      <c r="D184" t="s">
        <v>3</v>
      </c>
      <c r="E184">
        <v>1</v>
      </c>
      <c r="F184" t="s">
        <v>305</v>
      </c>
      <c r="G184">
        <v>7</v>
      </c>
    </row>
    <row r="185" spans="1:10" x14ac:dyDescent="0.3">
      <c r="A185" t="s">
        <v>150</v>
      </c>
      <c r="B185" t="s">
        <v>116</v>
      </c>
      <c r="C185">
        <v>6</v>
      </c>
      <c r="D185" t="s">
        <v>365</v>
      </c>
    </row>
    <row r="186" spans="1:10" x14ac:dyDescent="0.3">
      <c r="A186" t="s">
        <v>150</v>
      </c>
      <c r="B186" t="s">
        <v>116</v>
      </c>
      <c r="C186">
        <v>7</v>
      </c>
      <c r="D186" t="s">
        <v>366</v>
      </c>
      <c r="E186">
        <v>1</v>
      </c>
      <c r="F186" t="s">
        <v>12</v>
      </c>
      <c r="G186">
        <v>8</v>
      </c>
    </row>
    <row r="187" spans="1:10" x14ac:dyDescent="0.3">
      <c r="A187" t="s">
        <v>150</v>
      </c>
      <c r="B187" t="s">
        <v>116</v>
      </c>
      <c r="C187">
        <v>8</v>
      </c>
      <c r="D187" t="s">
        <v>367</v>
      </c>
    </row>
    <row r="188" spans="1:10" x14ac:dyDescent="0.3">
      <c r="A188" t="s">
        <v>150</v>
      </c>
      <c r="B188" t="s">
        <v>116</v>
      </c>
      <c r="C188">
        <v>9</v>
      </c>
      <c r="D188" t="s">
        <v>368</v>
      </c>
    </row>
    <row r="189" spans="1:10" x14ac:dyDescent="0.3">
      <c r="A189" t="s">
        <v>150</v>
      </c>
      <c r="B189" t="s">
        <v>116</v>
      </c>
      <c r="C189">
        <v>10</v>
      </c>
      <c r="D189" t="s">
        <v>369</v>
      </c>
    </row>
    <row r="190" spans="1:10" x14ac:dyDescent="0.3">
      <c r="A190" t="s">
        <v>150</v>
      </c>
      <c r="B190" t="s">
        <v>116</v>
      </c>
      <c r="C190">
        <v>11</v>
      </c>
      <c r="D190" t="s">
        <v>370</v>
      </c>
      <c r="E190">
        <v>1</v>
      </c>
      <c r="F190" t="s">
        <v>383</v>
      </c>
      <c r="G190">
        <v>9</v>
      </c>
    </row>
    <row r="191" spans="1:10" x14ac:dyDescent="0.3">
      <c r="A191" t="s">
        <v>150</v>
      </c>
      <c r="B191" t="s">
        <v>116</v>
      </c>
      <c r="C191">
        <v>12</v>
      </c>
      <c r="D191" t="s">
        <v>371</v>
      </c>
      <c r="E191">
        <v>1</v>
      </c>
      <c r="F191" t="s">
        <v>376</v>
      </c>
      <c r="G191">
        <v>10</v>
      </c>
    </row>
    <row r="192" spans="1:10" x14ac:dyDescent="0.3">
      <c r="A192" t="s">
        <v>150</v>
      </c>
      <c r="B192" t="s">
        <v>116</v>
      </c>
      <c r="C192">
        <v>13</v>
      </c>
      <c r="D192" t="s">
        <v>372</v>
      </c>
      <c r="E192">
        <v>1</v>
      </c>
      <c r="F192" t="s">
        <v>377</v>
      </c>
      <c r="G192">
        <v>11</v>
      </c>
    </row>
    <row r="193" spans="1:10" x14ac:dyDescent="0.3">
      <c r="A193" t="s">
        <v>150</v>
      </c>
      <c r="B193" t="s">
        <v>116</v>
      </c>
      <c r="C193">
        <v>14</v>
      </c>
      <c r="D193" t="s">
        <v>373</v>
      </c>
      <c r="E193">
        <v>1</v>
      </c>
      <c r="F193" t="s">
        <v>381</v>
      </c>
      <c r="G193">
        <v>4</v>
      </c>
    </row>
    <row r="194" spans="1:10" x14ac:dyDescent="0.3">
      <c r="A194" t="s">
        <v>150</v>
      </c>
      <c r="B194" t="s">
        <v>116</v>
      </c>
      <c r="C194">
        <v>15</v>
      </c>
      <c r="D194" t="s">
        <v>374</v>
      </c>
      <c r="E194">
        <v>1</v>
      </c>
      <c r="F194" t="s">
        <v>380</v>
      </c>
      <c r="G194">
        <v>5</v>
      </c>
    </row>
    <row r="195" spans="1:10" x14ac:dyDescent="0.3">
      <c r="A195" t="s">
        <v>150</v>
      </c>
      <c r="B195" t="s">
        <v>116</v>
      </c>
      <c r="C195">
        <v>16</v>
      </c>
      <c r="D195" t="s">
        <v>113</v>
      </c>
      <c r="E195">
        <v>1</v>
      </c>
      <c r="F195" t="s">
        <v>379</v>
      </c>
      <c r="G195">
        <v>3</v>
      </c>
      <c r="H195" t="s">
        <v>416</v>
      </c>
      <c r="I195" t="s">
        <v>587</v>
      </c>
      <c r="J195">
        <v>1</v>
      </c>
    </row>
    <row r="196" spans="1:10" x14ac:dyDescent="0.3">
      <c r="A196" t="s">
        <v>150</v>
      </c>
      <c r="B196" t="s">
        <v>116</v>
      </c>
      <c r="C196">
        <v>17</v>
      </c>
      <c r="D196" t="s">
        <v>375</v>
      </c>
    </row>
    <row r="197" spans="1:10" x14ac:dyDescent="0.3">
      <c r="A197" t="s">
        <v>151</v>
      </c>
      <c r="B197" t="s">
        <v>123</v>
      </c>
      <c r="C197">
        <v>1</v>
      </c>
      <c r="D197" t="s">
        <v>364</v>
      </c>
    </row>
    <row r="198" spans="1:10" x14ac:dyDescent="0.3">
      <c r="A198" t="s">
        <v>151</v>
      </c>
      <c r="B198" t="s">
        <v>123</v>
      </c>
      <c r="C198">
        <v>2</v>
      </c>
      <c r="D198" t="s">
        <v>4</v>
      </c>
      <c r="E198">
        <v>1</v>
      </c>
      <c r="F198" t="s">
        <v>382</v>
      </c>
      <c r="G198">
        <v>1</v>
      </c>
    </row>
    <row r="199" spans="1:10" x14ac:dyDescent="0.3">
      <c r="A199" t="s">
        <v>151</v>
      </c>
      <c r="B199" t="s">
        <v>123</v>
      </c>
      <c r="C199">
        <v>3</v>
      </c>
      <c r="D199" t="s">
        <v>19</v>
      </c>
      <c r="E199">
        <v>1</v>
      </c>
      <c r="F199" t="s">
        <v>19</v>
      </c>
      <c r="G199">
        <v>2</v>
      </c>
    </row>
    <row r="200" spans="1:10" x14ac:dyDescent="0.3">
      <c r="A200" t="s">
        <v>151</v>
      </c>
      <c r="B200" t="s">
        <v>123</v>
      </c>
      <c r="C200">
        <v>4</v>
      </c>
      <c r="D200" t="s">
        <v>2</v>
      </c>
      <c r="E200">
        <v>1</v>
      </c>
      <c r="F200" t="s">
        <v>11</v>
      </c>
      <c r="G200">
        <v>6</v>
      </c>
    </row>
    <row r="201" spans="1:10" x14ac:dyDescent="0.3">
      <c r="A201" t="s">
        <v>151</v>
      </c>
      <c r="B201" t="s">
        <v>123</v>
      </c>
      <c r="C201">
        <v>5</v>
      </c>
      <c r="D201" t="s">
        <v>3</v>
      </c>
      <c r="E201">
        <v>1</v>
      </c>
      <c r="F201" t="s">
        <v>305</v>
      </c>
      <c r="G201">
        <v>7</v>
      </c>
    </row>
    <row r="202" spans="1:10" x14ac:dyDescent="0.3">
      <c r="A202" t="s">
        <v>151</v>
      </c>
      <c r="B202" t="s">
        <v>123</v>
      </c>
      <c r="C202">
        <v>6</v>
      </c>
      <c r="D202" t="s">
        <v>365</v>
      </c>
    </row>
    <row r="203" spans="1:10" x14ac:dyDescent="0.3">
      <c r="A203" t="s">
        <v>151</v>
      </c>
      <c r="B203" t="s">
        <v>123</v>
      </c>
      <c r="C203">
        <v>7</v>
      </c>
      <c r="D203" t="s">
        <v>366</v>
      </c>
      <c r="E203">
        <v>1</v>
      </c>
      <c r="F203" t="s">
        <v>12</v>
      </c>
      <c r="G203">
        <v>8</v>
      </c>
    </row>
    <row r="204" spans="1:10" x14ac:dyDescent="0.3">
      <c r="A204" t="s">
        <v>151</v>
      </c>
      <c r="B204" t="s">
        <v>123</v>
      </c>
      <c r="C204">
        <v>8</v>
      </c>
      <c r="D204" t="s">
        <v>367</v>
      </c>
    </row>
    <row r="205" spans="1:10" x14ac:dyDescent="0.3">
      <c r="A205" t="s">
        <v>151</v>
      </c>
      <c r="B205" t="s">
        <v>123</v>
      </c>
      <c r="C205">
        <v>9</v>
      </c>
      <c r="D205" t="s">
        <v>368</v>
      </c>
    </row>
    <row r="206" spans="1:10" x14ac:dyDescent="0.3">
      <c r="A206" t="s">
        <v>151</v>
      </c>
      <c r="B206" t="s">
        <v>123</v>
      </c>
      <c r="C206">
        <v>10</v>
      </c>
      <c r="D206" t="s">
        <v>369</v>
      </c>
    </row>
    <row r="207" spans="1:10" x14ac:dyDescent="0.3">
      <c r="A207" t="s">
        <v>151</v>
      </c>
      <c r="B207" t="s">
        <v>123</v>
      </c>
      <c r="C207">
        <v>11</v>
      </c>
      <c r="D207" t="s">
        <v>370</v>
      </c>
      <c r="E207">
        <v>1</v>
      </c>
      <c r="F207" t="s">
        <v>383</v>
      </c>
      <c r="G207">
        <v>9</v>
      </c>
    </row>
    <row r="208" spans="1:10" x14ac:dyDescent="0.3">
      <c r="A208" t="s">
        <v>151</v>
      </c>
      <c r="B208" t="s">
        <v>123</v>
      </c>
      <c r="C208">
        <v>12</v>
      </c>
      <c r="D208" t="s">
        <v>371</v>
      </c>
      <c r="E208">
        <v>1</v>
      </c>
      <c r="F208" t="s">
        <v>376</v>
      </c>
      <c r="G208">
        <v>10</v>
      </c>
    </row>
    <row r="209" spans="1:10" x14ac:dyDescent="0.3">
      <c r="A209" t="s">
        <v>151</v>
      </c>
      <c r="B209" t="s">
        <v>123</v>
      </c>
      <c r="C209">
        <v>13</v>
      </c>
      <c r="D209" t="s">
        <v>372</v>
      </c>
      <c r="E209">
        <v>1</v>
      </c>
      <c r="F209" t="s">
        <v>377</v>
      </c>
      <c r="G209">
        <v>11</v>
      </c>
    </row>
    <row r="210" spans="1:10" x14ac:dyDescent="0.3">
      <c r="A210" t="s">
        <v>151</v>
      </c>
      <c r="B210" t="s">
        <v>123</v>
      </c>
      <c r="C210">
        <v>14</v>
      </c>
      <c r="D210" t="s">
        <v>373</v>
      </c>
      <c r="E210">
        <v>1</v>
      </c>
      <c r="F210" t="s">
        <v>381</v>
      </c>
      <c r="G210">
        <v>4</v>
      </c>
    </row>
    <row r="211" spans="1:10" x14ac:dyDescent="0.3">
      <c r="A211" t="s">
        <v>151</v>
      </c>
      <c r="B211" t="s">
        <v>123</v>
      </c>
      <c r="C211">
        <v>15</v>
      </c>
      <c r="D211" t="s">
        <v>374</v>
      </c>
      <c r="E211">
        <v>1</v>
      </c>
      <c r="F211" t="s">
        <v>380</v>
      </c>
      <c r="G211">
        <v>5</v>
      </c>
    </row>
    <row r="212" spans="1:10" x14ac:dyDescent="0.3">
      <c r="A212" t="s">
        <v>151</v>
      </c>
      <c r="B212" t="s">
        <v>123</v>
      </c>
      <c r="C212">
        <v>16</v>
      </c>
      <c r="D212" t="s">
        <v>113</v>
      </c>
      <c r="E212">
        <v>1</v>
      </c>
      <c r="F212" t="s">
        <v>379</v>
      </c>
      <c r="G212">
        <v>3</v>
      </c>
      <c r="H212" t="s">
        <v>417</v>
      </c>
      <c r="I212" t="s">
        <v>588</v>
      </c>
      <c r="J212">
        <v>1</v>
      </c>
    </row>
    <row r="213" spans="1:10" x14ac:dyDescent="0.3">
      <c r="A213" t="s">
        <v>151</v>
      </c>
      <c r="B213" t="s">
        <v>123</v>
      </c>
      <c r="C213">
        <v>17</v>
      </c>
      <c r="D213" t="s">
        <v>375</v>
      </c>
    </row>
    <row r="214" spans="1:10" x14ac:dyDescent="0.3">
      <c r="A214" t="s">
        <v>152</v>
      </c>
      <c r="B214" t="s">
        <v>144</v>
      </c>
      <c r="C214">
        <v>1</v>
      </c>
      <c r="D214" t="s">
        <v>364</v>
      </c>
    </row>
    <row r="215" spans="1:10" x14ac:dyDescent="0.3">
      <c r="A215" t="s">
        <v>152</v>
      </c>
      <c r="B215" t="s">
        <v>144</v>
      </c>
      <c r="C215">
        <v>2</v>
      </c>
      <c r="D215" t="s">
        <v>4</v>
      </c>
      <c r="E215">
        <v>1</v>
      </c>
      <c r="F215" t="s">
        <v>382</v>
      </c>
      <c r="G215">
        <v>1</v>
      </c>
    </row>
    <row r="216" spans="1:10" x14ac:dyDescent="0.3">
      <c r="A216" t="s">
        <v>152</v>
      </c>
      <c r="B216" t="s">
        <v>144</v>
      </c>
      <c r="C216">
        <v>3</v>
      </c>
      <c r="D216" t="s">
        <v>19</v>
      </c>
      <c r="E216">
        <v>1</v>
      </c>
      <c r="F216" t="s">
        <v>19</v>
      </c>
      <c r="G216">
        <v>2</v>
      </c>
    </row>
    <row r="217" spans="1:10" x14ac:dyDescent="0.3">
      <c r="A217" t="s">
        <v>152</v>
      </c>
      <c r="B217" t="s">
        <v>144</v>
      </c>
      <c r="C217">
        <v>4</v>
      </c>
      <c r="D217" t="s">
        <v>2</v>
      </c>
      <c r="E217">
        <v>1</v>
      </c>
      <c r="F217" t="s">
        <v>11</v>
      </c>
      <c r="G217">
        <v>6</v>
      </c>
    </row>
    <row r="218" spans="1:10" x14ac:dyDescent="0.3">
      <c r="A218" t="s">
        <v>152</v>
      </c>
      <c r="B218" t="s">
        <v>144</v>
      </c>
      <c r="C218">
        <v>5</v>
      </c>
      <c r="D218" t="s">
        <v>3</v>
      </c>
      <c r="E218">
        <v>1</v>
      </c>
      <c r="F218" t="s">
        <v>305</v>
      </c>
      <c r="G218">
        <v>7</v>
      </c>
    </row>
    <row r="219" spans="1:10" x14ac:dyDescent="0.3">
      <c r="A219" t="s">
        <v>152</v>
      </c>
      <c r="B219" t="s">
        <v>144</v>
      </c>
      <c r="C219">
        <v>6</v>
      </c>
      <c r="D219" t="s">
        <v>365</v>
      </c>
    </row>
    <row r="220" spans="1:10" x14ac:dyDescent="0.3">
      <c r="A220" t="s">
        <v>152</v>
      </c>
      <c r="B220" t="s">
        <v>144</v>
      </c>
      <c r="C220">
        <v>7</v>
      </c>
      <c r="D220" t="s">
        <v>366</v>
      </c>
      <c r="E220">
        <v>1</v>
      </c>
      <c r="F220" t="s">
        <v>12</v>
      </c>
      <c r="G220">
        <v>8</v>
      </c>
    </row>
    <row r="221" spans="1:10" x14ac:dyDescent="0.3">
      <c r="A221" t="s">
        <v>152</v>
      </c>
      <c r="B221" t="s">
        <v>144</v>
      </c>
      <c r="C221">
        <v>8</v>
      </c>
      <c r="D221" t="s">
        <v>367</v>
      </c>
    </row>
    <row r="222" spans="1:10" x14ac:dyDescent="0.3">
      <c r="A222" t="s">
        <v>152</v>
      </c>
      <c r="B222" t="s">
        <v>144</v>
      </c>
      <c r="C222">
        <v>9</v>
      </c>
      <c r="D222" t="s">
        <v>368</v>
      </c>
    </row>
    <row r="223" spans="1:10" x14ac:dyDescent="0.3">
      <c r="A223" t="s">
        <v>152</v>
      </c>
      <c r="B223" t="s">
        <v>144</v>
      </c>
      <c r="C223">
        <v>10</v>
      </c>
      <c r="D223" t="s">
        <v>369</v>
      </c>
    </row>
    <row r="224" spans="1:10" x14ac:dyDescent="0.3">
      <c r="A224" t="s">
        <v>152</v>
      </c>
      <c r="B224" t="s">
        <v>144</v>
      </c>
      <c r="C224">
        <v>11</v>
      </c>
      <c r="D224" t="s">
        <v>370</v>
      </c>
      <c r="E224">
        <v>1</v>
      </c>
      <c r="F224" t="s">
        <v>383</v>
      </c>
      <c r="G224">
        <v>9</v>
      </c>
    </row>
    <row r="225" spans="1:10" x14ac:dyDescent="0.3">
      <c r="A225" t="s">
        <v>152</v>
      </c>
      <c r="B225" t="s">
        <v>144</v>
      </c>
      <c r="C225">
        <v>12</v>
      </c>
      <c r="D225" t="s">
        <v>371</v>
      </c>
      <c r="E225">
        <v>1</v>
      </c>
      <c r="F225" t="s">
        <v>376</v>
      </c>
      <c r="G225">
        <v>10</v>
      </c>
    </row>
    <row r="226" spans="1:10" x14ac:dyDescent="0.3">
      <c r="A226" t="s">
        <v>152</v>
      </c>
      <c r="B226" t="s">
        <v>144</v>
      </c>
      <c r="C226">
        <v>13</v>
      </c>
      <c r="D226" t="s">
        <v>372</v>
      </c>
      <c r="E226">
        <v>1</v>
      </c>
      <c r="F226" t="s">
        <v>377</v>
      </c>
      <c r="G226">
        <v>11</v>
      </c>
    </row>
    <row r="227" spans="1:10" x14ac:dyDescent="0.3">
      <c r="A227" t="s">
        <v>152</v>
      </c>
      <c r="B227" t="s">
        <v>144</v>
      </c>
      <c r="C227">
        <v>14</v>
      </c>
      <c r="D227" t="s">
        <v>373</v>
      </c>
      <c r="E227">
        <v>1</v>
      </c>
      <c r="F227" t="s">
        <v>381</v>
      </c>
      <c r="G227">
        <v>4</v>
      </c>
    </row>
    <row r="228" spans="1:10" x14ac:dyDescent="0.3">
      <c r="A228" t="s">
        <v>152</v>
      </c>
      <c r="B228" t="s">
        <v>144</v>
      </c>
      <c r="C228">
        <v>15</v>
      </c>
      <c r="D228" t="s">
        <v>374</v>
      </c>
      <c r="E228">
        <v>1</v>
      </c>
      <c r="F228" t="s">
        <v>380</v>
      </c>
      <c r="G228">
        <v>5</v>
      </c>
    </row>
    <row r="229" spans="1:10" x14ac:dyDescent="0.3">
      <c r="A229" t="s">
        <v>152</v>
      </c>
      <c r="B229" t="s">
        <v>144</v>
      </c>
      <c r="C229">
        <v>16</v>
      </c>
      <c r="D229" t="s">
        <v>113</v>
      </c>
      <c r="E229">
        <v>1</v>
      </c>
      <c r="F229" t="s">
        <v>379</v>
      </c>
      <c r="G229">
        <v>3</v>
      </c>
      <c r="H229" t="s">
        <v>418</v>
      </c>
      <c r="I229" t="s">
        <v>589</v>
      </c>
      <c r="J229">
        <v>1</v>
      </c>
    </row>
    <row r="230" spans="1:10" x14ac:dyDescent="0.3">
      <c r="A230" t="s">
        <v>152</v>
      </c>
      <c r="B230" t="s">
        <v>144</v>
      </c>
      <c r="C230">
        <v>17</v>
      </c>
      <c r="D230" t="s">
        <v>375</v>
      </c>
    </row>
    <row r="231" spans="1:10" x14ac:dyDescent="0.3">
      <c r="A231" t="s">
        <v>153</v>
      </c>
      <c r="B231" t="s">
        <v>145</v>
      </c>
      <c r="C231">
        <v>1</v>
      </c>
      <c r="D231" t="s">
        <v>364</v>
      </c>
    </row>
    <row r="232" spans="1:10" x14ac:dyDescent="0.3">
      <c r="A232" t="s">
        <v>153</v>
      </c>
      <c r="B232" t="s">
        <v>145</v>
      </c>
      <c r="C232">
        <v>2</v>
      </c>
      <c r="D232" t="s">
        <v>4</v>
      </c>
      <c r="E232">
        <v>1</v>
      </c>
      <c r="F232" t="s">
        <v>382</v>
      </c>
      <c r="G232">
        <v>1</v>
      </c>
    </row>
    <row r="233" spans="1:10" x14ac:dyDescent="0.3">
      <c r="A233" t="s">
        <v>153</v>
      </c>
      <c r="B233" t="s">
        <v>145</v>
      </c>
      <c r="C233">
        <v>3</v>
      </c>
      <c r="D233" t="s">
        <v>19</v>
      </c>
      <c r="E233">
        <v>1</v>
      </c>
      <c r="F233" t="s">
        <v>19</v>
      </c>
      <c r="G233">
        <v>2</v>
      </c>
    </row>
    <row r="234" spans="1:10" x14ac:dyDescent="0.3">
      <c r="A234" t="s">
        <v>153</v>
      </c>
      <c r="B234" t="s">
        <v>145</v>
      </c>
      <c r="C234">
        <v>4</v>
      </c>
      <c r="D234" t="s">
        <v>2</v>
      </c>
      <c r="E234">
        <v>1</v>
      </c>
      <c r="F234" t="s">
        <v>11</v>
      </c>
      <c r="G234">
        <v>6</v>
      </c>
    </row>
    <row r="235" spans="1:10" x14ac:dyDescent="0.3">
      <c r="A235" t="s">
        <v>153</v>
      </c>
      <c r="B235" t="s">
        <v>145</v>
      </c>
      <c r="C235">
        <v>5</v>
      </c>
      <c r="D235" t="s">
        <v>3</v>
      </c>
      <c r="E235">
        <v>1</v>
      </c>
      <c r="F235" t="s">
        <v>305</v>
      </c>
      <c r="G235">
        <v>7</v>
      </c>
    </row>
    <row r="236" spans="1:10" x14ac:dyDescent="0.3">
      <c r="A236" t="s">
        <v>153</v>
      </c>
      <c r="B236" t="s">
        <v>145</v>
      </c>
      <c r="C236">
        <v>6</v>
      </c>
      <c r="D236" t="s">
        <v>365</v>
      </c>
    </row>
    <row r="237" spans="1:10" x14ac:dyDescent="0.3">
      <c r="A237" t="s">
        <v>153</v>
      </c>
      <c r="B237" t="s">
        <v>145</v>
      </c>
      <c r="C237">
        <v>7</v>
      </c>
      <c r="D237" t="s">
        <v>366</v>
      </c>
      <c r="E237">
        <v>1</v>
      </c>
      <c r="F237" t="s">
        <v>12</v>
      </c>
      <c r="G237">
        <v>8</v>
      </c>
    </row>
    <row r="238" spans="1:10" x14ac:dyDescent="0.3">
      <c r="A238" t="s">
        <v>153</v>
      </c>
      <c r="B238" t="s">
        <v>145</v>
      </c>
      <c r="C238">
        <v>8</v>
      </c>
      <c r="D238" t="s">
        <v>367</v>
      </c>
    </row>
    <row r="239" spans="1:10" x14ac:dyDescent="0.3">
      <c r="A239" t="s">
        <v>153</v>
      </c>
      <c r="B239" t="s">
        <v>145</v>
      </c>
      <c r="C239">
        <v>9</v>
      </c>
      <c r="D239" t="s">
        <v>368</v>
      </c>
    </row>
    <row r="240" spans="1:10" x14ac:dyDescent="0.3">
      <c r="A240" t="s">
        <v>153</v>
      </c>
      <c r="B240" t="s">
        <v>145</v>
      </c>
      <c r="C240">
        <v>10</v>
      </c>
      <c r="D240" t="s">
        <v>369</v>
      </c>
    </row>
    <row r="241" spans="1:10" x14ac:dyDescent="0.3">
      <c r="A241" t="s">
        <v>153</v>
      </c>
      <c r="B241" t="s">
        <v>145</v>
      </c>
      <c r="C241">
        <v>11</v>
      </c>
      <c r="D241" t="s">
        <v>370</v>
      </c>
      <c r="E241">
        <v>1</v>
      </c>
      <c r="F241" t="s">
        <v>383</v>
      </c>
      <c r="G241">
        <v>9</v>
      </c>
    </row>
    <row r="242" spans="1:10" x14ac:dyDescent="0.3">
      <c r="A242" t="s">
        <v>153</v>
      </c>
      <c r="B242" t="s">
        <v>145</v>
      </c>
      <c r="C242">
        <v>12</v>
      </c>
      <c r="D242" t="s">
        <v>371</v>
      </c>
      <c r="E242">
        <v>1</v>
      </c>
      <c r="F242" t="s">
        <v>376</v>
      </c>
      <c r="G242">
        <v>10</v>
      </c>
    </row>
    <row r="243" spans="1:10" x14ac:dyDescent="0.3">
      <c r="A243" t="s">
        <v>153</v>
      </c>
      <c r="B243" t="s">
        <v>145</v>
      </c>
      <c r="C243">
        <v>13</v>
      </c>
      <c r="D243" t="s">
        <v>372</v>
      </c>
      <c r="E243">
        <v>1</v>
      </c>
      <c r="F243" t="s">
        <v>377</v>
      </c>
      <c r="G243">
        <v>11</v>
      </c>
    </row>
    <row r="244" spans="1:10" x14ac:dyDescent="0.3">
      <c r="A244" t="s">
        <v>153</v>
      </c>
      <c r="B244" t="s">
        <v>145</v>
      </c>
      <c r="C244">
        <v>14</v>
      </c>
      <c r="D244" t="s">
        <v>373</v>
      </c>
      <c r="E244">
        <v>1</v>
      </c>
      <c r="F244" t="s">
        <v>381</v>
      </c>
      <c r="G244">
        <v>4</v>
      </c>
    </row>
    <row r="245" spans="1:10" x14ac:dyDescent="0.3">
      <c r="A245" t="s">
        <v>153</v>
      </c>
      <c r="B245" t="s">
        <v>145</v>
      </c>
      <c r="C245">
        <v>15</v>
      </c>
      <c r="D245" t="s">
        <v>374</v>
      </c>
      <c r="E245">
        <v>1</v>
      </c>
      <c r="F245" t="s">
        <v>380</v>
      </c>
      <c r="G245">
        <v>5</v>
      </c>
    </row>
    <row r="246" spans="1:10" x14ac:dyDescent="0.3">
      <c r="A246" t="s">
        <v>153</v>
      </c>
      <c r="B246" t="s">
        <v>145</v>
      </c>
      <c r="C246">
        <v>16</v>
      </c>
      <c r="D246" t="s">
        <v>113</v>
      </c>
      <c r="E246">
        <v>1</v>
      </c>
      <c r="F246" t="s">
        <v>379</v>
      </c>
      <c r="G246">
        <v>3</v>
      </c>
      <c r="H246" t="s">
        <v>419</v>
      </c>
      <c r="I246" t="s">
        <v>590</v>
      </c>
      <c r="J246">
        <v>1</v>
      </c>
    </row>
    <row r="247" spans="1:10" x14ac:dyDescent="0.3">
      <c r="A247" t="s">
        <v>153</v>
      </c>
      <c r="B247" t="s">
        <v>145</v>
      </c>
      <c r="C247">
        <v>17</v>
      </c>
      <c r="D247" t="s">
        <v>375</v>
      </c>
    </row>
    <row r="248" spans="1:10" x14ac:dyDescent="0.3">
      <c r="A248" t="s">
        <v>154</v>
      </c>
      <c r="B248" t="s">
        <v>146</v>
      </c>
      <c r="C248">
        <v>1</v>
      </c>
      <c r="D248" t="s">
        <v>364</v>
      </c>
    </row>
    <row r="249" spans="1:10" x14ac:dyDescent="0.3">
      <c r="A249" t="s">
        <v>154</v>
      </c>
      <c r="B249" t="s">
        <v>146</v>
      </c>
      <c r="C249">
        <v>2</v>
      </c>
      <c r="D249" t="s">
        <v>4</v>
      </c>
      <c r="E249">
        <v>1</v>
      </c>
      <c r="F249" t="s">
        <v>382</v>
      </c>
      <c r="G249">
        <v>1</v>
      </c>
    </row>
    <row r="250" spans="1:10" x14ac:dyDescent="0.3">
      <c r="A250" t="s">
        <v>154</v>
      </c>
      <c r="B250" t="s">
        <v>146</v>
      </c>
      <c r="C250">
        <v>3</v>
      </c>
      <c r="D250" t="s">
        <v>19</v>
      </c>
      <c r="E250">
        <v>1</v>
      </c>
      <c r="F250" t="s">
        <v>19</v>
      </c>
      <c r="G250">
        <v>2</v>
      </c>
    </row>
    <row r="251" spans="1:10" x14ac:dyDescent="0.3">
      <c r="A251" t="s">
        <v>154</v>
      </c>
      <c r="B251" t="s">
        <v>146</v>
      </c>
      <c r="C251">
        <v>4</v>
      </c>
      <c r="D251" t="s">
        <v>2</v>
      </c>
      <c r="E251">
        <v>1</v>
      </c>
      <c r="F251" t="s">
        <v>11</v>
      </c>
      <c r="G251">
        <v>6</v>
      </c>
    </row>
    <row r="252" spans="1:10" x14ac:dyDescent="0.3">
      <c r="A252" t="s">
        <v>154</v>
      </c>
      <c r="B252" t="s">
        <v>146</v>
      </c>
      <c r="C252">
        <v>5</v>
      </c>
      <c r="D252" t="s">
        <v>3</v>
      </c>
      <c r="E252">
        <v>1</v>
      </c>
      <c r="F252" t="s">
        <v>305</v>
      </c>
      <c r="G252">
        <v>7</v>
      </c>
    </row>
    <row r="253" spans="1:10" x14ac:dyDescent="0.3">
      <c r="A253" t="s">
        <v>154</v>
      </c>
      <c r="B253" t="s">
        <v>146</v>
      </c>
      <c r="C253">
        <v>6</v>
      </c>
      <c r="D253" t="s">
        <v>365</v>
      </c>
    </row>
    <row r="254" spans="1:10" x14ac:dyDescent="0.3">
      <c r="A254" t="s">
        <v>154</v>
      </c>
      <c r="B254" t="s">
        <v>146</v>
      </c>
      <c r="C254">
        <v>7</v>
      </c>
      <c r="D254" t="s">
        <v>366</v>
      </c>
      <c r="E254">
        <v>1</v>
      </c>
      <c r="F254" t="s">
        <v>12</v>
      </c>
      <c r="G254">
        <v>8</v>
      </c>
    </row>
    <row r="255" spans="1:10" x14ac:dyDescent="0.3">
      <c r="A255" t="s">
        <v>154</v>
      </c>
      <c r="B255" t="s">
        <v>146</v>
      </c>
      <c r="C255">
        <v>8</v>
      </c>
      <c r="D255" t="s">
        <v>367</v>
      </c>
    </row>
    <row r="256" spans="1:10" x14ac:dyDescent="0.3">
      <c r="A256" t="s">
        <v>154</v>
      </c>
      <c r="B256" t="s">
        <v>146</v>
      </c>
      <c r="C256">
        <v>9</v>
      </c>
      <c r="D256" t="s">
        <v>368</v>
      </c>
    </row>
    <row r="257" spans="1:10" x14ac:dyDescent="0.3">
      <c r="A257" t="s">
        <v>154</v>
      </c>
      <c r="B257" t="s">
        <v>146</v>
      </c>
      <c r="C257">
        <v>10</v>
      </c>
      <c r="D257" t="s">
        <v>369</v>
      </c>
    </row>
    <row r="258" spans="1:10" x14ac:dyDescent="0.3">
      <c r="A258" t="s">
        <v>154</v>
      </c>
      <c r="B258" t="s">
        <v>146</v>
      </c>
      <c r="C258">
        <v>11</v>
      </c>
      <c r="D258" t="s">
        <v>370</v>
      </c>
      <c r="E258">
        <v>1</v>
      </c>
      <c r="F258" t="s">
        <v>383</v>
      </c>
      <c r="G258">
        <v>9</v>
      </c>
    </row>
    <row r="259" spans="1:10" x14ac:dyDescent="0.3">
      <c r="A259" t="s">
        <v>154</v>
      </c>
      <c r="B259" t="s">
        <v>146</v>
      </c>
      <c r="C259">
        <v>12</v>
      </c>
      <c r="D259" t="s">
        <v>371</v>
      </c>
      <c r="E259">
        <v>1</v>
      </c>
      <c r="F259" t="s">
        <v>376</v>
      </c>
      <c r="G259">
        <v>10</v>
      </c>
    </row>
    <row r="260" spans="1:10" x14ac:dyDescent="0.3">
      <c r="A260" t="s">
        <v>154</v>
      </c>
      <c r="B260" t="s">
        <v>146</v>
      </c>
      <c r="C260">
        <v>13</v>
      </c>
      <c r="D260" t="s">
        <v>372</v>
      </c>
      <c r="E260">
        <v>1</v>
      </c>
      <c r="F260" t="s">
        <v>377</v>
      </c>
      <c r="G260">
        <v>11</v>
      </c>
    </row>
    <row r="261" spans="1:10" x14ac:dyDescent="0.3">
      <c r="A261" t="s">
        <v>154</v>
      </c>
      <c r="B261" t="s">
        <v>146</v>
      </c>
      <c r="C261">
        <v>14</v>
      </c>
      <c r="D261" t="s">
        <v>373</v>
      </c>
      <c r="E261">
        <v>1</v>
      </c>
      <c r="F261" t="s">
        <v>381</v>
      </c>
      <c r="G261">
        <v>4</v>
      </c>
    </row>
    <row r="262" spans="1:10" x14ac:dyDescent="0.3">
      <c r="A262" t="s">
        <v>154</v>
      </c>
      <c r="B262" t="s">
        <v>146</v>
      </c>
      <c r="C262">
        <v>15</v>
      </c>
      <c r="D262" t="s">
        <v>374</v>
      </c>
      <c r="E262">
        <v>1</v>
      </c>
      <c r="F262" t="s">
        <v>380</v>
      </c>
      <c r="G262">
        <v>5</v>
      </c>
    </row>
    <row r="263" spans="1:10" x14ac:dyDescent="0.3">
      <c r="A263" t="s">
        <v>154</v>
      </c>
      <c r="B263" t="s">
        <v>146</v>
      </c>
      <c r="C263">
        <v>16</v>
      </c>
      <c r="D263" t="s">
        <v>113</v>
      </c>
      <c r="E263">
        <v>1</v>
      </c>
      <c r="F263" t="s">
        <v>379</v>
      </c>
      <c r="G263">
        <v>3</v>
      </c>
      <c r="H263" t="s">
        <v>420</v>
      </c>
      <c r="I263" t="s">
        <v>591</v>
      </c>
      <c r="J263">
        <v>1</v>
      </c>
    </row>
    <row r="264" spans="1:10" x14ac:dyDescent="0.3">
      <c r="A264" t="s">
        <v>154</v>
      </c>
      <c r="B264" t="s">
        <v>146</v>
      </c>
      <c r="C264">
        <v>17</v>
      </c>
      <c r="D264" t="s">
        <v>375</v>
      </c>
    </row>
    <row r="265" spans="1:10" x14ac:dyDescent="0.3">
      <c r="A265" t="s">
        <v>155</v>
      </c>
      <c r="B265" t="s">
        <v>147</v>
      </c>
      <c r="C265">
        <v>1</v>
      </c>
      <c r="D265" t="s">
        <v>364</v>
      </c>
    </row>
    <row r="266" spans="1:10" x14ac:dyDescent="0.3">
      <c r="A266" t="s">
        <v>155</v>
      </c>
      <c r="B266" t="s">
        <v>147</v>
      </c>
      <c r="C266">
        <v>2</v>
      </c>
      <c r="D266" t="s">
        <v>4</v>
      </c>
      <c r="E266">
        <v>1</v>
      </c>
      <c r="F266" t="s">
        <v>382</v>
      </c>
      <c r="G266">
        <v>1</v>
      </c>
    </row>
    <row r="267" spans="1:10" x14ac:dyDescent="0.3">
      <c r="A267" t="s">
        <v>155</v>
      </c>
      <c r="B267" t="s">
        <v>147</v>
      </c>
      <c r="C267">
        <v>3</v>
      </c>
      <c r="D267" t="s">
        <v>19</v>
      </c>
      <c r="E267">
        <v>1</v>
      </c>
      <c r="F267" t="s">
        <v>19</v>
      </c>
      <c r="G267">
        <v>2</v>
      </c>
    </row>
    <row r="268" spans="1:10" x14ac:dyDescent="0.3">
      <c r="A268" t="s">
        <v>155</v>
      </c>
      <c r="B268" t="s">
        <v>147</v>
      </c>
      <c r="C268">
        <v>4</v>
      </c>
      <c r="D268" t="s">
        <v>2</v>
      </c>
      <c r="E268">
        <v>1</v>
      </c>
      <c r="F268" t="s">
        <v>11</v>
      </c>
      <c r="G268">
        <v>6</v>
      </c>
    </row>
    <row r="269" spans="1:10" x14ac:dyDescent="0.3">
      <c r="A269" t="s">
        <v>155</v>
      </c>
      <c r="B269" t="s">
        <v>147</v>
      </c>
      <c r="C269">
        <v>5</v>
      </c>
      <c r="D269" t="s">
        <v>3</v>
      </c>
      <c r="E269">
        <v>1</v>
      </c>
      <c r="F269" t="s">
        <v>305</v>
      </c>
      <c r="G269">
        <v>7</v>
      </c>
    </row>
    <row r="270" spans="1:10" x14ac:dyDescent="0.3">
      <c r="A270" t="s">
        <v>155</v>
      </c>
      <c r="B270" t="s">
        <v>147</v>
      </c>
      <c r="C270">
        <v>6</v>
      </c>
      <c r="D270" t="s">
        <v>365</v>
      </c>
    </row>
    <row r="271" spans="1:10" x14ac:dyDescent="0.3">
      <c r="A271" t="s">
        <v>155</v>
      </c>
      <c r="B271" t="s">
        <v>147</v>
      </c>
      <c r="C271">
        <v>7</v>
      </c>
      <c r="D271" t="s">
        <v>366</v>
      </c>
      <c r="E271">
        <v>1</v>
      </c>
      <c r="F271" t="s">
        <v>12</v>
      </c>
      <c r="G271">
        <v>8</v>
      </c>
    </row>
    <row r="272" spans="1:10" x14ac:dyDescent="0.3">
      <c r="A272" t="s">
        <v>155</v>
      </c>
      <c r="B272" t="s">
        <v>147</v>
      </c>
      <c r="C272">
        <v>8</v>
      </c>
      <c r="D272" t="s">
        <v>367</v>
      </c>
    </row>
    <row r="273" spans="1:10" x14ac:dyDescent="0.3">
      <c r="A273" t="s">
        <v>155</v>
      </c>
      <c r="B273" t="s">
        <v>147</v>
      </c>
      <c r="C273">
        <v>9</v>
      </c>
      <c r="D273" t="s">
        <v>368</v>
      </c>
    </row>
    <row r="274" spans="1:10" x14ac:dyDescent="0.3">
      <c r="A274" t="s">
        <v>155</v>
      </c>
      <c r="B274" t="s">
        <v>147</v>
      </c>
      <c r="C274">
        <v>10</v>
      </c>
      <c r="D274" t="s">
        <v>369</v>
      </c>
    </row>
    <row r="275" spans="1:10" x14ac:dyDescent="0.3">
      <c r="A275" t="s">
        <v>155</v>
      </c>
      <c r="B275" t="s">
        <v>147</v>
      </c>
      <c r="C275">
        <v>11</v>
      </c>
      <c r="D275" t="s">
        <v>370</v>
      </c>
      <c r="E275">
        <v>1</v>
      </c>
      <c r="F275" t="s">
        <v>383</v>
      </c>
      <c r="G275">
        <v>9</v>
      </c>
    </row>
    <row r="276" spans="1:10" x14ac:dyDescent="0.3">
      <c r="A276" t="s">
        <v>155</v>
      </c>
      <c r="B276" t="s">
        <v>147</v>
      </c>
      <c r="C276">
        <v>12</v>
      </c>
      <c r="D276" t="s">
        <v>371</v>
      </c>
      <c r="E276">
        <v>1</v>
      </c>
      <c r="F276" t="s">
        <v>376</v>
      </c>
      <c r="G276">
        <v>10</v>
      </c>
    </row>
    <row r="277" spans="1:10" x14ac:dyDescent="0.3">
      <c r="A277" t="s">
        <v>155</v>
      </c>
      <c r="B277" t="s">
        <v>147</v>
      </c>
      <c r="C277">
        <v>13</v>
      </c>
      <c r="D277" t="s">
        <v>372</v>
      </c>
      <c r="E277">
        <v>1</v>
      </c>
      <c r="F277" t="s">
        <v>377</v>
      </c>
      <c r="G277">
        <v>11</v>
      </c>
    </row>
    <row r="278" spans="1:10" x14ac:dyDescent="0.3">
      <c r="A278" t="s">
        <v>155</v>
      </c>
      <c r="B278" t="s">
        <v>147</v>
      </c>
      <c r="C278">
        <v>14</v>
      </c>
      <c r="D278" t="s">
        <v>373</v>
      </c>
      <c r="E278">
        <v>1</v>
      </c>
      <c r="F278" t="s">
        <v>381</v>
      </c>
      <c r="G278">
        <v>4</v>
      </c>
    </row>
    <row r="279" spans="1:10" x14ac:dyDescent="0.3">
      <c r="A279" t="s">
        <v>155</v>
      </c>
      <c r="B279" t="s">
        <v>147</v>
      </c>
      <c r="C279">
        <v>15</v>
      </c>
      <c r="D279" t="s">
        <v>374</v>
      </c>
      <c r="E279">
        <v>1</v>
      </c>
      <c r="F279" t="s">
        <v>380</v>
      </c>
      <c r="G279">
        <v>5</v>
      </c>
    </row>
    <row r="280" spans="1:10" x14ac:dyDescent="0.3">
      <c r="A280" t="s">
        <v>155</v>
      </c>
      <c r="B280" t="s">
        <v>147</v>
      </c>
      <c r="C280">
        <v>16</v>
      </c>
      <c r="D280" t="s">
        <v>113</v>
      </c>
      <c r="E280">
        <v>1</v>
      </c>
      <c r="F280" t="s">
        <v>379</v>
      </c>
      <c r="G280">
        <v>3</v>
      </c>
      <c r="H280" t="s">
        <v>421</v>
      </c>
      <c r="I280" t="s">
        <v>599</v>
      </c>
      <c r="J280">
        <v>1</v>
      </c>
    </row>
    <row r="281" spans="1:10" x14ac:dyDescent="0.3">
      <c r="A281" t="s">
        <v>155</v>
      </c>
      <c r="B281" t="s">
        <v>147</v>
      </c>
      <c r="C281">
        <v>17</v>
      </c>
      <c r="D281" t="s">
        <v>375</v>
      </c>
    </row>
    <row r="282" spans="1:10" x14ac:dyDescent="0.3">
      <c r="A282" t="s">
        <v>156</v>
      </c>
      <c r="B282" t="s">
        <v>148</v>
      </c>
      <c r="C282">
        <v>1</v>
      </c>
      <c r="D282" t="s">
        <v>364</v>
      </c>
    </row>
    <row r="283" spans="1:10" x14ac:dyDescent="0.3">
      <c r="A283" t="s">
        <v>156</v>
      </c>
      <c r="B283" t="s">
        <v>148</v>
      </c>
      <c r="C283">
        <v>2</v>
      </c>
      <c r="D283" t="s">
        <v>4</v>
      </c>
      <c r="E283">
        <v>1</v>
      </c>
      <c r="F283" t="s">
        <v>382</v>
      </c>
      <c r="G283">
        <v>1</v>
      </c>
    </row>
    <row r="284" spans="1:10" x14ac:dyDescent="0.3">
      <c r="A284" t="s">
        <v>156</v>
      </c>
      <c r="B284" t="s">
        <v>148</v>
      </c>
      <c r="C284">
        <v>3</v>
      </c>
      <c r="D284" t="s">
        <v>19</v>
      </c>
      <c r="E284">
        <v>1</v>
      </c>
      <c r="F284" t="s">
        <v>19</v>
      </c>
      <c r="G284">
        <v>2</v>
      </c>
    </row>
    <row r="285" spans="1:10" x14ac:dyDescent="0.3">
      <c r="A285" t="s">
        <v>156</v>
      </c>
      <c r="B285" t="s">
        <v>148</v>
      </c>
      <c r="C285">
        <v>4</v>
      </c>
      <c r="D285" t="s">
        <v>2</v>
      </c>
      <c r="E285">
        <v>1</v>
      </c>
      <c r="F285" t="s">
        <v>11</v>
      </c>
      <c r="G285">
        <v>6</v>
      </c>
    </row>
    <row r="286" spans="1:10" x14ac:dyDescent="0.3">
      <c r="A286" t="s">
        <v>156</v>
      </c>
      <c r="B286" t="s">
        <v>148</v>
      </c>
      <c r="C286">
        <v>5</v>
      </c>
      <c r="D286" t="s">
        <v>3</v>
      </c>
      <c r="E286">
        <v>1</v>
      </c>
      <c r="F286" t="s">
        <v>305</v>
      </c>
      <c r="G286">
        <v>7</v>
      </c>
    </row>
    <row r="287" spans="1:10" x14ac:dyDescent="0.3">
      <c r="A287" t="s">
        <v>156</v>
      </c>
      <c r="B287" t="s">
        <v>148</v>
      </c>
      <c r="C287">
        <v>6</v>
      </c>
      <c r="D287" t="s">
        <v>365</v>
      </c>
    </row>
    <row r="288" spans="1:10" x14ac:dyDescent="0.3">
      <c r="A288" t="s">
        <v>156</v>
      </c>
      <c r="B288" t="s">
        <v>148</v>
      </c>
      <c r="C288">
        <v>7</v>
      </c>
      <c r="D288" t="s">
        <v>366</v>
      </c>
      <c r="E288">
        <v>1</v>
      </c>
      <c r="F288" t="s">
        <v>12</v>
      </c>
      <c r="G288">
        <v>8</v>
      </c>
    </row>
    <row r="289" spans="1:10" x14ac:dyDescent="0.3">
      <c r="A289" t="s">
        <v>156</v>
      </c>
      <c r="B289" t="s">
        <v>148</v>
      </c>
      <c r="C289">
        <v>8</v>
      </c>
      <c r="D289" t="s">
        <v>367</v>
      </c>
    </row>
    <row r="290" spans="1:10" x14ac:dyDescent="0.3">
      <c r="A290" t="s">
        <v>156</v>
      </c>
      <c r="B290" t="s">
        <v>148</v>
      </c>
      <c r="C290">
        <v>9</v>
      </c>
      <c r="D290" t="s">
        <v>368</v>
      </c>
    </row>
    <row r="291" spans="1:10" x14ac:dyDescent="0.3">
      <c r="A291" t="s">
        <v>156</v>
      </c>
      <c r="B291" t="s">
        <v>148</v>
      </c>
      <c r="C291">
        <v>10</v>
      </c>
      <c r="D291" t="s">
        <v>369</v>
      </c>
    </row>
    <row r="292" spans="1:10" x14ac:dyDescent="0.3">
      <c r="A292" t="s">
        <v>156</v>
      </c>
      <c r="B292" t="s">
        <v>148</v>
      </c>
      <c r="C292">
        <v>11</v>
      </c>
      <c r="D292" t="s">
        <v>370</v>
      </c>
      <c r="E292">
        <v>1</v>
      </c>
      <c r="F292" t="s">
        <v>383</v>
      </c>
      <c r="G292">
        <v>9</v>
      </c>
    </row>
    <row r="293" spans="1:10" x14ac:dyDescent="0.3">
      <c r="A293" t="s">
        <v>156</v>
      </c>
      <c r="B293" t="s">
        <v>148</v>
      </c>
      <c r="C293">
        <v>12</v>
      </c>
      <c r="D293" t="s">
        <v>371</v>
      </c>
      <c r="E293">
        <v>1</v>
      </c>
      <c r="F293" t="s">
        <v>376</v>
      </c>
      <c r="G293">
        <v>10</v>
      </c>
    </row>
    <row r="294" spans="1:10" x14ac:dyDescent="0.3">
      <c r="A294" t="s">
        <v>156</v>
      </c>
      <c r="B294" t="s">
        <v>148</v>
      </c>
      <c r="C294">
        <v>13</v>
      </c>
      <c r="D294" t="s">
        <v>372</v>
      </c>
      <c r="E294">
        <v>1</v>
      </c>
      <c r="F294" t="s">
        <v>377</v>
      </c>
      <c r="G294">
        <v>11</v>
      </c>
    </row>
    <row r="295" spans="1:10" x14ac:dyDescent="0.3">
      <c r="A295" t="s">
        <v>156</v>
      </c>
      <c r="B295" t="s">
        <v>148</v>
      </c>
      <c r="C295">
        <v>14</v>
      </c>
      <c r="D295" t="s">
        <v>373</v>
      </c>
      <c r="E295">
        <v>1</v>
      </c>
      <c r="F295" t="s">
        <v>381</v>
      </c>
      <c r="G295">
        <v>4</v>
      </c>
    </row>
    <row r="296" spans="1:10" x14ac:dyDescent="0.3">
      <c r="A296" t="s">
        <v>156</v>
      </c>
      <c r="B296" t="s">
        <v>148</v>
      </c>
      <c r="C296">
        <v>15</v>
      </c>
      <c r="D296" t="s">
        <v>374</v>
      </c>
      <c r="E296">
        <v>1</v>
      </c>
      <c r="F296" t="s">
        <v>380</v>
      </c>
      <c r="G296">
        <v>5</v>
      </c>
    </row>
    <row r="297" spans="1:10" x14ac:dyDescent="0.3">
      <c r="A297" t="s">
        <v>156</v>
      </c>
      <c r="B297" t="s">
        <v>148</v>
      </c>
      <c r="C297">
        <v>16</v>
      </c>
      <c r="D297" t="s">
        <v>113</v>
      </c>
      <c r="E297">
        <v>1</v>
      </c>
      <c r="F297" t="s">
        <v>379</v>
      </c>
      <c r="G297">
        <v>3</v>
      </c>
      <c r="H297" t="s">
        <v>422</v>
      </c>
      <c r="I297" t="s">
        <v>600</v>
      </c>
      <c r="J297">
        <v>1</v>
      </c>
    </row>
    <row r="298" spans="1:10" x14ac:dyDescent="0.3">
      <c r="A298" t="s">
        <v>156</v>
      </c>
      <c r="B298" t="s">
        <v>148</v>
      </c>
      <c r="C298">
        <v>17</v>
      </c>
      <c r="D298" t="s">
        <v>375</v>
      </c>
    </row>
    <row r="299" spans="1:10" x14ac:dyDescent="0.3">
      <c r="A299" t="s">
        <v>157</v>
      </c>
      <c r="B299" t="s">
        <v>149</v>
      </c>
      <c r="C299">
        <v>1</v>
      </c>
      <c r="D299" t="s">
        <v>364</v>
      </c>
    </row>
    <row r="300" spans="1:10" x14ac:dyDescent="0.3">
      <c r="A300" t="s">
        <v>157</v>
      </c>
      <c r="B300" t="s">
        <v>149</v>
      </c>
      <c r="C300">
        <v>2</v>
      </c>
      <c r="D300" t="s">
        <v>4</v>
      </c>
      <c r="E300">
        <v>1</v>
      </c>
      <c r="F300" t="s">
        <v>382</v>
      </c>
      <c r="G300">
        <v>1</v>
      </c>
    </row>
    <row r="301" spans="1:10" x14ac:dyDescent="0.3">
      <c r="A301" t="s">
        <v>157</v>
      </c>
      <c r="B301" t="s">
        <v>149</v>
      </c>
      <c r="C301">
        <v>3</v>
      </c>
      <c r="D301" t="s">
        <v>19</v>
      </c>
      <c r="E301">
        <v>1</v>
      </c>
      <c r="F301" t="s">
        <v>19</v>
      </c>
      <c r="G301">
        <v>2</v>
      </c>
    </row>
    <row r="302" spans="1:10" x14ac:dyDescent="0.3">
      <c r="A302" t="s">
        <v>157</v>
      </c>
      <c r="B302" t="s">
        <v>149</v>
      </c>
      <c r="C302">
        <v>4</v>
      </c>
      <c r="D302" t="s">
        <v>2</v>
      </c>
      <c r="E302">
        <v>1</v>
      </c>
      <c r="F302" t="s">
        <v>11</v>
      </c>
      <c r="G302">
        <v>6</v>
      </c>
    </row>
    <row r="303" spans="1:10" x14ac:dyDescent="0.3">
      <c r="A303" t="s">
        <v>157</v>
      </c>
      <c r="B303" t="s">
        <v>149</v>
      </c>
      <c r="C303">
        <v>5</v>
      </c>
      <c r="D303" t="s">
        <v>3</v>
      </c>
      <c r="E303">
        <v>1</v>
      </c>
      <c r="F303" t="s">
        <v>305</v>
      </c>
      <c r="G303">
        <v>7</v>
      </c>
    </row>
    <row r="304" spans="1:10" x14ac:dyDescent="0.3">
      <c r="A304" t="s">
        <v>157</v>
      </c>
      <c r="B304" t="s">
        <v>149</v>
      </c>
      <c r="C304">
        <v>6</v>
      </c>
      <c r="D304" t="s">
        <v>365</v>
      </c>
    </row>
    <row r="305" spans="1:10" x14ac:dyDescent="0.3">
      <c r="A305" t="s">
        <v>157</v>
      </c>
      <c r="B305" t="s">
        <v>149</v>
      </c>
      <c r="C305">
        <v>7</v>
      </c>
      <c r="D305" t="s">
        <v>366</v>
      </c>
      <c r="E305">
        <v>1</v>
      </c>
      <c r="F305" t="s">
        <v>12</v>
      </c>
      <c r="G305">
        <v>8</v>
      </c>
    </row>
    <row r="306" spans="1:10" x14ac:dyDescent="0.3">
      <c r="A306" t="s">
        <v>157</v>
      </c>
      <c r="B306" t="s">
        <v>149</v>
      </c>
      <c r="C306">
        <v>8</v>
      </c>
      <c r="D306" t="s">
        <v>367</v>
      </c>
    </row>
    <row r="307" spans="1:10" x14ac:dyDescent="0.3">
      <c r="A307" t="s">
        <v>157</v>
      </c>
      <c r="B307" t="s">
        <v>149</v>
      </c>
      <c r="C307">
        <v>9</v>
      </c>
      <c r="D307" t="s">
        <v>368</v>
      </c>
    </row>
    <row r="308" spans="1:10" x14ac:dyDescent="0.3">
      <c r="A308" t="s">
        <v>157</v>
      </c>
      <c r="B308" t="s">
        <v>149</v>
      </c>
      <c r="C308">
        <v>10</v>
      </c>
      <c r="D308" t="s">
        <v>369</v>
      </c>
    </row>
    <row r="309" spans="1:10" x14ac:dyDescent="0.3">
      <c r="A309" t="s">
        <v>157</v>
      </c>
      <c r="B309" t="s">
        <v>149</v>
      </c>
      <c r="C309">
        <v>11</v>
      </c>
      <c r="D309" t="s">
        <v>370</v>
      </c>
      <c r="E309">
        <v>1</v>
      </c>
      <c r="F309" t="s">
        <v>383</v>
      </c>
      <c r="G309">
        <v>9</v>
      </c>
    </row>
    <row r="310" spans="1:10" x14ac:dyDescent="0.3">
      <c r="A310" t="s">
        <v>157</v>
      </c>
      <c r="B310" t="s">
        <v>149</v>
      </c>
      <c r="C310">
        <v>12</v>
      </c>
      <c r="D310" t="s">
        <v>371</v>
      </c>
      <c r="E310">
        <v>1</v>
      </c>
      <c r="F310" t="s">
        <v>376</v>
      </c>
      <c r="G310">
        <v>10</v>
      </c>
    </row>
    <row r="311" spans="1:10" x14ac:dyDescent="0.3">
      <c r="A311" t="s">
        <v>157</v>
      </c>
      <c r="B311" t="s">
        <v>149</v>
      </c>
      <c r="C311">
        <v>13</v>
      </c>
      <c r="D311" t="s">
        <v>372</v>
      </c>
      <c r="E311">
        <v>1</v>
      </c>
      <c r="F311" t="s">
        <v>377</v>
      </c>
      <c r="G311">
        <v>11</v>
      </c>
    </row>
    <row r="312" spans="1:10" x14ac:dyDescent="0.3">
      <c r="A312" t="s">
        <v>157</v>
      </c>
      <c r="B312" t="s">
        <v>149</v>
      </c>
      <c r="C312">
        <v>14</v>
      </c>
      <c r="D312" t="s">
        <v>373</v>
      </c>
      <c r="E312">
        <v>1</v>
      </c>
      <c r="F312" t="s">
        <v>381</v>
      </c>
      <c r="G312">
        <v>4</v>
      </c>
    </row>
    <row r="313" spans="1:10" x14ac:dyDescent="0.3">
      <c r="A313" t="s">
        <v>157</v>
      </c>
      <c r="B313" t="s">
        <v>149</v>
      </c>
      <c r="C313">
        <v>15</v>
      </c>
      <c r="D313" t="s">
        <v>374</v>
      </c>
      <c r="E313">
        <v>1</v>
      </c>
      <c r="F313" t="s">
        <v>380</v>
      </c>
      <c r="G313">
        <v>5</v>
      </c>
    </row>
    <row r="314" spans="1:10" x14ac:dyDescent="0.3">
      <c r="A314" t="s">
        <v>157</v>
      </c>
      <c r="B314" t="s">
        <v>149</v>
      </c>
      <c r="C314">
        <v>16</v>
      </c>
      <c r="D314" t="s">
        <v>113</v>
      </c>
      <c r="E314">
        <v>1</v>
      </c>
      <c r="F314" t="s">
        <v>379</v>
      </c>
      <c r="G314">
        <v>3</v>
      </c>
      <c r="H314" t="s">
        <v>423</v>
      </c>
      <c r="I314" t="s">
        <v>601</v>
      </c>
      <c r="J314">
        <v>1</v>
      </c>
    </row>
    <row r="315" spans="1:10" x14ac:dyDescent="0.3">
      <c r="A315" t="s">
        <v>157</v>
      </c>
      <c r="B315" t="s">
        <v>149</v>
      </c>
      <c r="C315">
        <v>17</v>
      </c>
      <c r="D315" t="s">
        <v>375</v>
      </c>
    </row>
    <row r="316" spans="1:10" x14ac:dyDescent="0.3">
      <c r="A316" t="s">
        <v>158</v>
      </c>
      <c r="B316" t="s">
        <v>150</v>
      </c>
      <c r="C316">
        <v>1</v>
      </c>
      <c r="D316" t="s">
        <v>364</v>
      </c>
    </row>
    <row r="317" spans="1:10" x14ac:dyDescent="0.3">
      <c r="A317" t="s">
        <v>158</v>
      </c>
      <c r="B317" t="s">
        <v>150</v>
      </c>
      <c r="C317">
        <v>2</v>
      </c>
      <c r="D317" t="s">
        <v>4</v>
      </c>
      <c r="E317">
        <v>1</v>
      </c>
      <c r="F317" t="s">
        <v>382</v>
      </c>
      <c r="G317">
        <v>1</v>
      </c>
    </row>
    <row r="318" spans="1:10" x14ac:dyDescent="0.3">
      <c r="A318" t="s">
        <v>158</v>
      </c>
      <c r="B318" t="s">
        <v>150</v>
      </c>
      <c r="C318">
        <v>3</v>
      </c>
      <c r="D318" t="s">
        <v>19</v>
      </c>
      <c r="E318">
        <v>1</v>
      </c>
      <c r="F318" t="s">
        <v>19</v>
      </c>
      <c r="G318">
        <v>2</v>
      </c>
    </row>
    <row r="319" spans="1:10" x14ac:dyDescent="0.3">
      <c r="A319" t="s">
        <v>158</v>
      </c>
      <c r="B319" t="s">
        <v>150</v>
      </c>
      <c r="C319">
        <v>4</v>
      </c>
      <c r="D319" t="s">
        <v>2</v>
      </c>
      <c r="E319">
        <v>1</v>
      </c>
      <c r="F319" t="s">
        <v>11</v>
      </c>
      <c r="G319">
        <v>6</v>
      </c>
    </row>
    <row r="320" spans="1:10" x14ac:dyDescent="0.3">
      <c r="A320" t="s">
        <v>158</v>
      </c>
      <c r="B320" t="s">
        <v>150</v>
      </c>
      <c r="C320">
        <v>5</v>
      </c>
      <c r="D320" t="s">
        <v>3</v>
      </c>
      <c r="E320">
        <v>1</v>
      </c>
      <c r="F320" t="s">
        <v>305</v>
      </c>
      <c r="G320">
        <v>7</v>
      </c>
    </row>
    <row r="321" spans="1:10" x14ac:dyDescent="0.3">
      <c r="A321" t="s">
        <v>158</v>
      </c>
      <c r="B321" t="s">
        <v>150</v>
      </c>
      <c r="C321">
        <v>6</v>
      </c>
      <c r="D321" t="s">
        <v>365</v>
      </c>
    </row>
    <row r="322" spans="1:10" x14ac:dyDescent="0.3">
      <c r="A322" t="s">
        <v>158</v>
      </c>
      <c r="B322" t="s">
        <v>150</v>
      </c>
      <c r="C322">
        <v>7</v>
      </c>
      <c r="D322" t="s">
        <v>366</v>
      </c>
      <c r="E322">
        <v>1</v>
      </c>
      <c r="F322" t="s">
        <v>12</v>
      </c>
      <c r="G322">
        <v>8</v>
      </c>
    </row>
    <row r="323" spans="1:10" x14ac:dyDescent="0.3">
      <c r="A323" t="s">
        <v>158</v>
      </c>
      <c r="B323" t="s">
        <v>150</v>
      </c>
      <c r="C323">
        <v>8</v>
      </c>
      <c r="D323" t="s">
        <v>367</v>
      </c>
    </row>
    <row r="324" spans="1:10" x14ac:dyDescent="0.3">
      <c r="A324" t="s">
        <v>158</v>
      </c>
      <c r="B324" t="s">
        <v>150</v>
      </c>
      <c r="C324">
        <v>9</v>
      </c>
      <c r="D324" t="s">
        <v>368</v>
      </c>
    </row>
    <row r="325" spans="1:10" x14ac:dyDescent="0.3">
      <c r="A325" t="s">
        <v>158</v>
      </c>
      <c r="B325" t="s">
        <v>150</v>
      </c>
      <c r="C325">
        <v>10</v>
      </c>
      <c r="D325" t="s">
        <v>369</v>
      </c>
    </row>
    <row r="326" spans="1:10" x14ac:dyDescent="0.3">
      <c r="A326" t="s">
        <v>158</v>
      </c>
      <c r="B326" t="s">
        <v>150</v>
      </c>
      <c r="C326">
        <v>11</v>
      </c>
      <c r="D326" t="s">
        <v>370</v>
      </c>
      <c r="E326">
        <v>1</v>
      </c>
      <c r="F326" t="s">
        <v>383</v>
      </c>
      <c r="G326">
        <v>9</v>
      </c>
    </row>
    <row r="327" spans="1:10" x14ac:dyDescent="0.3">
      <c r="A327" t="s">
        <v>158</v>
      </c>
      <c r="B327" t="s">
        <v>150</v>
      </c>
      <c r="C327">
        <v>12</v>
      </c>
      <c r="D327" t="s">
        <v>371</v>
      </c>
      <c r="E327">
        <v>1</v>
      </c>
      <c r="F327" t="s">
        <v>376</v>
      </c>
      <c r="G327">
        <v>10</v>
      </c>
    </row>
    <row r="328" spans="1:10" x14ac:dyDescent="0.3">
      <c r="A328" t="s">
        <v>158</v>
      </c>
      <c r="B328" t="s">
        <v>150</v>
      </c>
      <c r="C328">
        <v>13</v>
      </c>
      <c r="D328" t="s">
        <v>372</v>
      </c>
      <c r="E328">
        <v>1</v>
      </c>
      <c r="F328" t="s">
        <v>377</v>
      </c>
      <c r="G328">
        <v>11</v>
      </c>
    </row>
    <row r="329" spans="1:10" x14ac:dyDescent="0.3">
      <c r="A329" t="s">
        <v>158</v>
      </c>
      <c r="B329" t="s">
        <v>150</v>
      </c>
      <c r="C329">
        <v>14</v>
      </c>
      <c r="D329" t="s">
        <v>373</v>
      </c>
      <c r="E329">
        <v>1</v>
      </c>
      <c r="F329" t="s">
        <v>381</v>
      </c>
      <c r="G329">
        <v>4</v>
      </c>
    </row>
    <row r="330" spans="1:10" x14ac:dyDescent="0.3">
      <c r="A330" t="s">
        <v>158</v>
      </c>
      <c r="B330" t="s">
        <v>150</v>
      </c>
      <c r="C330">
        <v>15</v>
      </c>
      <c r="D330" t="s">
        <v>374</v>
      </c>
      <c r="E330">
        <v>1</v>
      </c>
      <c r="F330" t="s">
        <v>380</v>
      </c>
      <c r="G330">
        <v>5</v>
      </c>
    </row>
    <row r="331" spans="1:10" x14ac:dyDescent="0.3">
      <c r="A331" t="s">
        <v>158</v>
      </c>
      <c r="B331" t="s">
        <v>150</v>
      </c>
      <c r="C331">
        <v>16</v>
      </c>
      <c r="D331" t="s">
        <v>113</v>
      </c>
      <c r="E331">
        <v>1</v>
      </c>
      <c r="F331" t="s">
        <v>379</v>
      </c>
      <c r="G331">
        <v>3</v>
      </c>
      <c r="H331" t="s">
        <v>424</v>
      </c>
      <c r="I331" t="s">
        <v>602</v>
      </c>
      <c r="J331">
        <v>1</v>
      </c>
    </row>
    <row r="332" spans="1:10" x14ac:dyDescent="0.3">
      <c r="A332" t="s">
        <v>158</v>
      </c>
      <c r="B332" t="s">
        <v>150</v>
      </c>
      <c r="C332">
        <v>17</v>
      </c>
      <c r="D332" t="s">
        <v>375</v>
      </c>
    </row>
    <row r="333" spans="1:10" x14ac:dyDescent="0.3">
      <c r="A333" t="s">
        <v>159</v>
      </c>
      <c r="B333" t="s">
        <v>151</v>
      </c>
      <c r="C333">
        <v>1</v>
      </c>
      <c r="D333" t="s">
        <v>364</v>
      </c>
    </row>
    <row r="334" spans="1:10" x14ac:dyDescent="0.3">
      <c r="A334" t="s">
        <v>159</v>
      </c>
      <c r="B334" t="s">
        <v>151</v>
      </c>
      <c r="C334">
        <v>2</v>
      </c>
      <c r="D334" t="s">
        <v>4</v>
      </c>
      <c r="E334">
        <v>1</v>
      </c>
      <c r="F334" t="s">
        <v>382</v>
      </c>
      <c r="G334">
        <v>1</v>
      </c>
    </row>
    <row r="335" spans="1:10" x14ac:dyDescent="0.3">
      <c r="A335" t="s">
        <v>159</v>
      </c>
      <c r="B335" t="s">
        <v>151</v>
      </c>
      <c r="C335">
        <v>3</v>
      </c>
      <c r="D335" t="s">
        <v>19</v>
      </c>
      <c r="E335">
        <v>1</v>
      </c>
      <c r="F335" t="s">
        <v>19</v>
      </c>
      <c r="G335">
        <v>2</v>
      </c>
    </row>
    <row r="336" spans="1:10" x14ac:dyDescent="0.3">
      <c r="A336" t="s">
        <v>159</v>
      </c>
      <c r="B336" t="s">
        <v>151</v>
      </c>
      <c r="C336">
        <v>4</v>
      </c>
      <c r="D336" t="s">
        <v>2</v>
      </c>
      <c r="E336">
        <v>1</v>
      </c>
      <c r="F336" t="s">
        <v>11</v>
      </c>
      <c r="G336">
        <v>6</v>
      </c>
    </row>
    <row r="337" spans="1:10" x14ac:dyDescent="0.3">
      <c r="A337" t="s">
        <v>159</v>
      </c>
      <c r="B337" t="s">
        <v>151</v>
      </c>
      <c r="C337">
        <v>5</v>
      </c>
      <c r="D337" t="s">
        <v>3</v>
      </c>
      <c r="E337">
        <v>1</v>
      </c>
      <c r="F337" t="s">
        <v>305</v>
      </c>
      <c r="G337">
        <v>7</v>
      </c>
    </row>
    <row r="338" spans="1:10" x14ac:dyDescent="0.3">
      <c r="A338" t="s">
        <v>159</v>
      </c>
      <c r="B338" t="s">
        <v>151</v>
      </c>
      <c r="C338">
        <v>6</v>
      </c>
      <c r="D338" t="s">
        <v>365</v>
      </c>
    </row>
    <row r="339" spans="1:10" x14ac:dyDescent="0.3">
      <c r="A339" t="s">
        <v>159</v>
      </c>
      <c r="B339" t="s">
        <v>151</v>
      </c>
      <c r="C339">
        <v>7</v>
      </c>
      <c r="D339" t="s">
        <v>366</v>
      </c>
      <c r="E339">
        <v>1</v>
      </c>
      <c r="F339" t="s">
        <v>12</v>
      </c>
      <c r="G339">
        <v>8</v>
      </c>
    </row>
    <row r="340" spans="1:10" x14ac:dyDescent="0.3">
      <c r="A340" t="s">
        <v>159</v>
      </c>
      <c r="B340" t="s">
        <v>151</v>
      </c>
      <c r="C340">
        <v>8</v>
      </c>
      <c r="D340" t="s">
        <v>367</v>
      </c>
    </row>
    <row r="341" spans="1:10" x14ac:dyDescent="0.3">
      <c r="A341" t="s">
        <v>159</v>
      </c>
      <c r="B341" t="s">
        <v>151</v>
      </c>
      <c r="C341">
        <v>9</v>
      </c>
      <c r="D341" t="s">
        <v>368</v>
      </c>
    </row>
    <row r="342" spans="1:10" x14ac:dyDescent="0.3">
      <c r="A342" t="s">
        <v>159</v>
      </c>
      <c r="B342" t="s">
        <v>151</v>
      </c>
      <c r="C342">
        <v>10</v>
      </c>
      <c r="D342" t="s">
        <v>369</v>
      </c>
    </row>
    <row r="343" spans="1:10" x14ac:dyDescent="0.3">
      <c r="A343" t="s">
        <v>159</v>
      </c>
      <c r="B343" t="s">
        <v>151</v>
      </c>
      <c r="C343">
        <v>11</v>
      </c>
      <c r="D343" t="s">
        <v>370</v>
      </c>
      <c r="E343">
        <v>1</v>
      </c>
      <c r="F343" t="s">
        <v>383</v>
      </c>
      <c r="G343">
        <v>9</v>
      </c>
    </row>
    <row r="344" spans="1:10" x14ac:dyDescent="0.3">
      <c r="A344" t="s">
        <v>159</v>
      </c>
      <c r="B344" t="s">
        <v>151</v>
      </c>
      <c r="C344">
        <v>12</v>
      </c>
      <c r="D344" t="s">
        <v>371</v>
      </c>
      <c r="E344">
        <v>1</v>
      </c>
      <c r="F344" t="s">
        <v>376</v>
      </c>
      <c r="G344">
        <v>10</v>
      </c>
    </row>
    <row r="345" spans="1:10" x14ac:dyDescent="0.3">
      <c r="A345" t="s">
        <v>159</v>
      </c>
      <c r="B345" t="s">
        <v>151</v>
      </c>
      <c r="C345">
        <v>13</v>
      </c>
      <c r="D345" t="s">
        <v>372</v>
      </c>
      <c r="E345">
        <v>1</v>
      </c>
      <c r="F345" t="s">
        <v>377</v>
      </c>
      <c r="G345">
        <v>11</v>
      </c>
    </row>
    <row r="346" spans="1:10" x14ac:dyDescent="0.3">
      <c r="A346" t="s">
        <v>159</v>
      </c>
      <c r="B346" t="s">
        <v>151</v>
      </c>
      <c r="C346">
        <v>14</v>
      </c>
      <c r="D346" t="s">
        <v>373</v>
      </c>
      <c r="E346">
        <v>1</v>
      </c>
      <c r="F346" t="s">
        <v>381</v>
      </c>
      <c r="G346">
        <v>4</v>
      </c>
    </row>
    <row r="347" spans="1:10" x14ac:dyDescent="0.3">
      <c r="A347" t="s">
        <v>159</v>
      </c>
      <c r="B347" t="s">
        <v>151</v>
      </c>
      <c r="C347">
        <v>15</v>
      </c>
      <c r="D347" t="s">
        <v>374</v>
      </c>
      <c r="E347">
        <v>1</v>
      </c>
      <c r="F347" t="s">
        <v>380</v>
      </c>
      <c r="G347">
        <v>5</v>
      </c>
    </row>
    <row r="348" spans="1:10" x14ac:dyDescent="0.3">
      <c r="A348" t="s">
        <v>159</v>
      </c>
      <c r="B348" t="s">
        <v>151</v>
      </c>
      <c r="C348">
        <v>16</v>
      </c>
      <c r="D348" t="s">
        <v>113</v>
      </c>
      <c r="E348">
        <v>1</v>
      </c>
      <c r="F348" t="s">
        <v>379</v>
      </c>
      <c r="G348">
        <v>3</v>
      </c>
      <c r="H348" t="s">
        <v>425</v>
      </c>
      <c r="I348" t="s">
        <v>603</v>
      </c>
      <c r="J348">
        <v>1</v>
      </c>
    </row>
    <row r="349" spans="1:10" x14ac:dyDescent="0.3">
      <c r="A349" t="s">
        <v>159</v>
      </c>
      <c r="B349" t="s">
        <v>151</v>
      </c>
      <c r="C349">
        <v>17</v>
      </c>
      <c r="D349" t="s">
        <v>375</v>
      </c>
    </row>
    <row r="350" spans="1:10" x14ac:dyDescent="0.3">
      <c r="A350" t="s">
        <v>160</v>
      </c>
      <c r="B350" t="s">
        <v>152</v>
      </c>
      <c r="C350">
        <v>1</v>
      </c>
      <c r="D350" t="s">
        <v>364</v>
      </c>
    </row>
    <row r="351" spans="1:10" x14ac:dyDescent="0.3">
      <c r="A351" t="s">
        <v>160</v>
      </c>
      <c r="B351" t="s">
        <v>152</v>
      </c>
      <c r="C351">
        <v>2</v>
      </c>
      <c r="D351" t="s">
        <v>4</v>
      </c>
      <c r="E351">
        <v>1</v>
      </c>
      <c r="F351" t="s">
        <v>382</v>
      </c>
      <c r="G351">
        <v>1</v>
      </c>
    </row>
    <row r="352" spans="1:10" x14ac:dyDescent="0.3">
      <c r="A352" t="s">
        <v>160</v>
      </c>
      <c r="B352" t="s">
        <v>152</v>
      </c>
      <c r="C352">
        <v>3</v>
      </c>
      <c r="D352" t="s">
        <v>19</v>
      </c>
      <c r="E352">
        <v>1</v>
      </c>
      <c r="F352" t="s">
        <v>19</v>
      </c>
      <c r="G352">
        <v>2</v>
      </c>
    </row>
    <row r="353" spans="1:10" x14ac:dyDescent="0.3">
      <c r="A353" t="s">
        <v>160</v>
      </c>
      <c r="B353" t="s">
        <v>152</v>
      </c>
      <c r="C353">
        <v>4</v>
      </c>
      <c r="D353" t="s">
        <v>2</v>
      </c>
      <c r="E353">
        <v>1</v>
      </c>
      <c r="F353" t="s">
        <v>11</v>
      </c>
      <c r="G353">
        <v>6</v>
      </c>
    </row>
    <row r="354" spans="1:10" x14ac:dyDescent="0.3">
      <c r="A354" t="s">
        <v>160</v>
      </c>
      <c r="B354" t="s">
        <v>152</v>
      </c>
      <c r="C354">
        <v>5</v>
      </c>
      <c r="D354" t="s">
        <v>3</v>
      </c>
      <c r="E354">
        <v>1</v>
      </c>
      <c r="F354" t="s">
        <v>305</v>
      </c>
      <c r="G354">
        <v>7</v>
      </c>
    </row>
    <row r="355" spans="1:10" x14ac:dyDescent="0.3">
      <c r="A355" t="s">
        <v>160</v>
      </c>
      <c r="B355" t="s">
        <v>152</v>
      </c>
      <c r="C355">
        <v>6</v>
      </c>
      <c r="D355" t="s">
        <v>365</v>
      </c>
    </row>
    <row r="356" spans="1:10" x14ac:dyDescent="0.3">
      <c r="A356" t="s">
        <v>160</v>
      </c>
      <c r="B356" t="s">
        <v>152</v>
      </c>
      <c r="C356">
        <v>7</v>
      </c>
      <c r="D356" t="s">
        <v>366</v>
      </c>
      <c r="E356">
        <v>1</v>
      </c>
      <c r="F356" t="s">
        <v>12</v>
      </c>
      <c r="G356">
        <v>8</v>
      </c>
    </row>
    <row r="357" spans="1:10" x14ac:dyDescent="0.3">
      <c r="A357" t="s">
        <v>160</v>
      </c>
      <c r="B357" t="s">
        <v>152</v>
      </c>
      <c r="C357">
        <v>8</v>
      </c>
      <c r="D357" t="s">
        <v>367</v>
      </c>
    </row>
    <row r="358" spans="1:10" x14ac:dyDescent="0.3">
      <c r="A358" t="s">
        <v>160</v>
      </c>
      <c r="B358" t="s">
        <v>152</v>
      </c>
      <c r="C358">
        <v>9</v>
      </c>
      <c r="D358" t="s">
        <v>368</v>
      </c>
    </row>
    <row r="359" spans="1:10" x14ac:dyDescent="0.3">
      <c r="A359" t="s">
        <v>160</v>
      </c>
      <c r="B359" t="s">
        <v>152</v>
      </c>
      <c r="C359">
        <v>10</v>
      </c>
      <c r="D359" t="s">
        <v>369</v>
      </c>
    </row>
    <row r="360" spans="1:10" x14ac:dyDescent="0.3">
      <c r="A360" t="s">
        <v>160</v>
      </c>
      <c r="B360" t="s">
        <v>152</v>
      </c>
      <c r="C360">
        <v>11</v>
      </c>
      <c r="D360" t="s">
        <v>370</v>
      </c>
      <c r="E360">
        <v>1</v>
      </c>
      <c r="F360" t="s">
        <v>383</v>
      </c>
      <c r="G360">
        <v>9</v>
      </c>
    </row>
    <row r="361" spans="1:10" x14ac:dyDescent="0.3">
      <c r="A361" t="s">
        <v>160</v>
      </c>
      <c r="B361" t="s">
        <v>152</v>
      </c>
      <c r="C361">
        <v>12</v>
      </c>
      <c r="D361" t="s">
        <v>371</v>
      </c>
      <c r="E361">
        <v>1</v>
      </c>
      <c r="F361" t="s">
        <v>376</v>
      </c>
      <c r="G361">
        <v>10</v>
      </c>
    </row>
    <row r="362" spans="1:10" x14ac:dyDescent="0.3">
      <c r="A362" t="s">
        <v>160</v>
      </c>
      <c r="B362" t="s">
        <v>152</v>
      </c>
      <c r="C362">
        <v>13</v>
      </c>
      <c r="D362" t="s">
        <v>372</v>
      </c>
      <c r="E362">
        <v>1</v>
      </c>
      <c r="F362" t="s">
        <v>377</v>
      </c>
      <c r="G362">
        <v>11</v>
      </c>
    </row>
    <row r="363" spans="1:10" x14ac:dyDescent="0.3">
      <c r="A363" t="s">
        <v>160</v>
      </c>
      <c r="B363" t="s">
        <v>152</v>
      </c>
      <c r="C363">
        <v>14</v>
      </c>
      <c r="D363" t="s">
        <v>373</v>
      </c>
      <c r="E363">
        <v>1</v>
      </c>
      <c r="F363" t="s">
        <v>381</v>
      </c>
      <c r="G363">
        <v>4</v>
      </c>
    </row>
    <row r="364" spans="1:10" x14ac:dyDescent="0.3">
      <c r="A364" t="s">
        <v>160</v>
      </c>
      <c r="B364" t="s">
        <v>152</v>
      </c>
      <c r="C364">
        <v>15</v>
      </c>
      <c r="D364" t="s">
        <v>374</v>
      </c>
      <c r="E364">
        <v>1</v>
      </c>
      <c r="F364" t="s">
        <v>380</v>
      </c>
      <c r="G364">
        <v>5</v>
      </c>
    </row>
    <row r="365" spans="1:10" x14ac:dyDescent="0.3">
      <c r="A365" t="s">
        <v>160</v>
      </c>
      <c r="B365" t="s">
        <v>152</v>
      </c>
      <c r="C365">
        <v>16</v>
      </c>
      <c r="D365" t="s">
        <v>113</v>
      </c>
      <c r="E365">
        <v>1</v>
      </c>
      <c r="F365" t="s">
        <v>379</v>
      </c>
      <c r="G365">
        <v>3</v>
      </c>
      <c r="H365" t="s">
        <v>426</v>
      </c>
      <c r="I365" t="s">
        <v>604</v>
      </c>
      <c r="J365">
        <v>1</v>
      </c>
    </row>
    <row r="366" spans="1:10" x14ac:dyDescent="0.3">
      <c r="A366" t="s">
        <v>160</v>
      </c>
      <c r="B366" t="s">
        <v>152</v>
      </c>
      <c r="C366">
        <v>17</v>
      </c>
      <c r="D366" t="s">
        <v>375</v>
      </c>
    </row>
    <row r="367" spans="1:10" x14ac:dyDescent="0.3">
      <c r="A367" t="s">
        <v>161</v>
      </c>
      <c r="B367" t="s">
        <v>153</v>
      </c>
      <c r="C367">
        <v>1</v>
      </c>
      <c r="D367" t="s">
        <v>364</v>
      </c>
    </row>
    <row r="368" spans="1:10" x14ac:dyDescent="0.3">
      <c r="A368" t="s">
        <v>161</v>
      </c>
      <c r="B368" t="s">
        <v>153</v>
      </c>
      <c r="C368">
        <v>2</v>
      </c>
      <c r="D368" t="s">
        <v>4</v>
      </c>
      <c r="E368">
        <v>1</v>
      </c>
      <c r="F368" t="s">
        <v>382</v>
      </c>
      <c r="G368">
        <v>1</v>
      </c>
    </row>
    <row r="369" spans="1:10" x14ac:dyDescent="0.3">
      <c r="A369" t="s">
        <v>161</v>
      </c>
      <c r="B369" t="s">
        <v>153</v>
      </c>
      <c r="C369">
        <v>3</v>
      </c>
      <c r="D369" t="s">
        <v>19</v>
      </c>
      <c r="E369">
        <v>1</v>
      </c>
      <c r="F369" t="s">
        <v>19</v>
      </c>
      <c r="G369">
        <v>2</v>
      </c>
    </row>
    <row r="370" spans="1:10" x14ac:dyDescent="0.3">
      <c r="A370" t="s">
        <v>161</v>
      </c>
      <c r="B370" t="s">
        <v>153</v>
      </c>
      <c r="C370">
        <v>4</v>
      </c>
      <c r="D370" t="s">
        <v>2</v>
      </c>
      <c r="E370">
        <v>1</v>
      </c>
      <c r="F370" t="s">
        <v>11</v>
      </c>
      <c r="G370">
        <v>6</v>
      </c>
    </row>
    <row r="371" spans="1:10" x14ac:dyDescent="0.3">
      <c r="A371" t="s">
        <v>161</v>
      </c>
      <c r="B371" t="s">
        <v>153</v>
      </c>
      <c r="C371">
        <v>5</v>
      </c>
      <c r="D371" t="s">
        <v>3</v>
      </c>
      <c r="E371">
        <v>1</v>
      </c>
      <c r="F371" t="s">
        <v>305</v>
      </c>
      <c r="G371">
        <v>7</v>
      </c>
    </row>
    <row r="372" spans="1:10" x14ac:dyDescent="0.3">
      <c r="A372" t="s">
        <v>161</v>
      </c>
      <c r="B372" t="s">
        <v>153</v>
      </c>
      <c r="C372">
        <v>6</v>
      </c>
      <c r="D372" t="s">
        <v>365</v>
      </c>
    </row>
    <row r="373" spans="1:10" x14ac:dyDescent="0.3">
      <c r="A373" t="s">
        <v>161</v>
      </c>
      <c r="B373" t="s">
        <v>153</v>
      </c>
      <c r="C373">
        <v>7</v>
      </c>
      <c r="D373" t="s">
        <v>366</v>
      </c>
      <c r="E373">
        <v>1</v>
      </c>
      <c r="F373" t="s">
        <v>12</v>
      </c>
      <c r="G373">
        <v>8</v>
      </c>
    </row>
    <row r="374" spans="1:10" x14ac:dyDescent="0.3">
      <c r="A374" t="s">
        <v>161</v>
      </c>
      <c r="B374" t="s">
        <v>153</v>
      </c>
      <c r="C374">
        <v>8</v>
      </c>
      <c r="D374" t="s">
        <v>367</v>
      </c>
    </row>
    <row r="375" spans="1:10" x14ac:dyDescent="0.3">
      <c r="A375" t="s">
        <v>161</v>
      </c>
      <c r="B375" t="s">
        <v>153</v>
      </c>
      <c r="C375">
        <v>9</v>
      </c>
      <c r="D375" t="s">
        <v>368</v>
      </c>
    </row>
    <row r="376" spans="1:10" x14ac:dyDescent="0.3">
      <c r="A376" t="s">
        <v>161</v>
      </c>
      <c r="B376" t="s">
        <v>153</v>
      </c>
      <c r="C376">
        <v>10</v>
      </c>
      <c r="D376" t="s">
        <v>369</v>
      </c>
    </row>
    <row r="377" spans="1:10" x14ac:dyDescent="0.3">
      <c r="A377" t="s">
        <v>161</v>
      </c>
      <c r="B377" t="s">
        <v>153</v>
      </c>
      <c r="C377">
        <v>11</v>
      </c>
      <c r="D377" t="s">
        <v>370</v>
      </c>
      <c r="E377">
        <v>1</v>
      </c>
      <c r="F377" t="s">
        <v>383</v>
      </c>
      <c r="G377">
        <v>9</v>
      </c>
    </row>
    <row r="378" spans="1:10" x14ac:dyDescent="0.3">
      <c r="A378" t="s">
        <v>161</v>
      </c>
      <c r="B378" t="s">
        <v>153</v>
      </c>
      <c r="C378">
        <v>12</v>
      </c>
      <c r="D378" t="s">
        <v>371</v>
      </c>
      <c r="E378">
        <v>1</v>
      </c>
      <c r="F378" t="s">
        <v>376</v>
      </c>
      <c r="G378">
        <v>10</v>
      </c>
    </row>
    <row r="379" spans="1:10" x14ac:dyDescent="0.3">
      <c r="A379" t="s">
        <v>161</v>
      </c>
      <c r="B379" t="s">
        <v>153</v>
      </c>
      <c r="C379">
        <v>13</v>
      </c>
      <c r="D379" t="s">
        <v>372</v>
      </c>
      <c r="E379">
        <v>1</v>
      </c>
      <c r="F379" t="s">
        <v>377</v>
      </c>
      <c r="G379">
        <v>11</v>
      </c>
    </row>
    <row r="380" spans="1:10" x14ac:dyDescent="0.3">
      <c r="A380" t="s">
        <v>161</v>
      </c>
      <c r="B380" t="s">
        <v>153</v>
      </c>
      <c r="C380">
        <v>14</v>
      </c>
      <c r="D380" t="s">
        <v>373</v>
      </c>
      <c r="E380">
        <v>1</v>
      </c>
      <c r="F380" t="s">
        <v>381</v>
      </c>
      <c r="G380">
        <v>4</v>
      </c>
    </row>
    <row r="381" spans="1:10" x14ac:dyDescent="0.3">
      <c r="A381" t="s">
        <v>161</v>
      </c>
      <c r="B381" t="s">
        <v>153</v>
      </c>
      <c r="C381">
        <v>15</v>
      </c>
      <c r="D381" t="s">
        <v>374</v>
      </c>
      <c r="E381">
        <v>1</v>
      </c>
      <c r="F381" t="s">
        <v>380</v>
      </c>
      <c r="G381">
        <v>5</v>
      </c>
    </row>
    <row r="382" spans="1:10" x14ac:dyDescent="0.3">
      <c r="A382" t="s">
        <v>161</v>
      </c>
      <c r="B382" t="s">
        <v>153</v>
      </c>
      <c r="C382">
        <v>16</v>
      </c>
      <c r="D382" t="s">
        <v>113</v>
      </c>
      <c r="E382">
        <v>1</v>
      </c>
      <c r="F382" t="s">
        <v>379</v>
      </c>
      <c r="G382">
        <v>3</v>
      </c>
      <c r="H382" t="s">
        <v>427</v>
      </c>
      <c r="I382" t="s">
        <v>605</v>
      </c>
      <c r="J382">
        <v>1</v>
      </c>
    </row>
    <row r="383" spans="1:10" x14ac:dyDescent="0.3">
      <c r="A383" t="s">
        <v>161</v>
      </c>
      <c r="B383" t="s">
        <v>153</v>
      </c>
      <c r="C383">
        <v>17</v>
      </c>
      <c r="D383" t="s">
        <v>375</v>
      </c>
    </row>
    <row r="384" spans="1:10" x14ac:dyDescent="0.3">
      <c r="A384" t="s">
        <v>162</v>
      </c>
      <c r="B384" t="s">
        <v>154</v>
      </c>
      <c r="C384">
        <v>1</v>
      </c>
      <c r="D384" t="s">
        <v>364</v>
      </c>
    </row>
    <row r="385" spans="1:10" x14ac:dyDescent="0.3">
      <c r="A385" t="s">
        <v>162</v>
      </c>
      <c r="B385" t="s">
        <v>154</v>
      </c>
      <c r="C385">
        <v>2</v>
      </c>
      <c r="D385" t="s">
        <v>4</v>
      </c>
      <c r="E385">
        <v>1</v>
      </c>
      <c r="F385" t="s">
        <v>382</v>
      </c>
      <c r="G385">
        <v>1</v>
      </c>
    </row>
    <row r="386" spans="1:10" x14ac:dyDescent="0.3">
      <c r="A386" t="s">
        <v>162</v>
      </c>
      <c r="B386" t="s">
        <v>154</v>
      </c>
      <c r="C386">
        <v>3</v>
      </c>
      <c r="D386" t="s">
        <v>19</v>
      </c>
      <c r="E386">
        <v>1</v>
      </c>
      <c r="F386" t="s">
        <v>19</v>
      </c>
      <c r="G386">
        <v>2</v>
      </c>
    </row>
    <row r="387" spans="1:10" x14ac:dyDescent="0.3">
      <c r="A387" t="s">
        <v>162</v>
      </c>
      <c r="B387" t="s">
        <v>154</v>
      </c>
      <c r="C387">
        <v>4</v>
      </c>
      <c r="D387" t="s">
        <v>2</v>
      </c>
      <c r="E387">
        <v>1</v>
      </c>
      <c r="F387" t="s">
        <v>11</v>
      </c>
      <c r="G387">
        <v>6</v>
      </c>
    </row>
    <row r="388" spans="1:10" x14ac:dyDescent="0.3">
      <c r="A388" t="s">
        <v>162</v>
      </c>
      <c r="B388" t="s">
        <v>154</v>
      </c>
      <c r="C388">
        <v>5</v>
      </c>
      <c r="D388" t="s">
        <v>3</v>
      </c>
      <c r="E388">
        <v>1</v>
      </c>
      <c r="F388" t="s">
        <v>305</v>
      </c>
      <c r="G388">
        <v>7</v>
      </c>
    </row>
    <row r="389" spans="1:10" x14ac:dyDescent="0.3">
      <c r="A389" t="s">
        <v>162</v>
      </c>
      <c r="B389" t="s">
        <v>154</v>
      </c>
      <c r="C389">
        <v>6</v>
      </c>
      <c r="D389" t="s">
        <v>365</v>
      </c>
    </row>
    <row r="390" spans="1:10" x14ac:dyDescent="0.3">
      <c r="A390" t="s">
        <v>162</v>
      </c>
      <c r="B390" t="s">
        <v>154</v>
      </c>
      <c r="C390">
        <v>7</v>
      </c>
      <c r="D390" t="s">
        <v>366</v>
      </c>
      <c r="E390">
        <v>1</v>
      </c>
      <c r="F390" t="s">
        <v>12</v>
      </c>
      <c r="G390">
        <v>8</v>
      </c>
    </row>
    <row r="391" spans="1:10" x14ac:dyDescent="0.3">
      <c r="A391" t="s">
        <v>162</v>
      </c>
      <c r="B391" t="s">
        <v>154</v>
      </c>
      <c r="C391">
        <v>8</v>
      </c>
      <c r="D391" t="s">
        <v>367</v>
      </c>
    </row>
    <row r="392" spans="1:10" x14ac:dyDescent="0.3">
      <c r="A392" t="s">
        <v>162</v>
      </c>
      <c r="B392" t="s">
        <v>154</v>
      </c>
      <c r="C392">
        <v>9</v>
      </c>
      <c r="D392" t="s">
        <v>368</v>
      </c>
    </row>
    <row r="393" spans="1:10" x14ac:dyDescent="0.3">
      <c r="A393" t="s">
        <v>162</v>
      </c>
      <c r="B393" t="s">
        <v>154</v>
      </c>
      <c r="C393">
        <v>10</v>
      </c>
      <c r="D393" t="s">
        <v>369</v>
      </c>
    </row>
    <row r="394" spans="1:10" x14ac:dyDescent="0.3">
      <c r="A394" t="s">
        <v>162</v>
      </c>
      <c r="B394" t="s">
        <v>154</v>
      </c>
      <c r="C394">
        <v>11</v>
      </c>
      <c r="D394" t="s">
        <v>370</v>
      </c>
      <c r="E394">
        <v>1</v>
      </c>
      <c r="F394" t="s">
        <v>383</v>
      </c>
      <c r="G394">
        <v>9</v>
      </c>
    </row>
    <row r="395" spans="1:10" x14ac:dyDescent="0.3">
      <c r="A395" t="s">
        <v>162</v>
      </c>
      <c r="B395" t="s">
        <v>154</v>
      </c>
      <c r="C395">
        <v>12</v>
      </c>
      <c r="D395" t="s">
        <v>371</v>
      </c>
      <c r="E395">
        <v>1</v>
      </c>
      <c r="F395" t="s">
        <v>376</v>
      </c>
      <c r="G395">
        <v>10</v>
      </c>
    </row>
    <row r="396" spans="1:10" x14ac:dyDescent="0.3">
      <c r="A396" t="s">
        <v>162</v>
      </c>
      <c r="B396" t="s">
        <v>154</v>
      </c>
      <c r="C396">
        <v>13</v>
      </c>
      <c r="D396" t="s">
        <v>372</v>
      </c>
      <c r="E396">
        <v>1</v>
      </c>
      <c r="F396" t="s">
        <v>377</v>
      </c>
      <c r="G396">
        <v>11</v>
      </c>
    </row>
    <row r="397" spans="1:10" x14ac:dyDescent="0.3">
      <c r="A397" t="s">
        <v>162</v>
      </c>
      <c r="B397" t="s">
        <v>154</v>
      </c>
      <c r="C397">
        <v>14</v>
      </c>
      <c r="D397" t="s">
        <v>373</v>
      </c>
      <c r="E397">
        <v>1</v>
      </c>
      <c r="F397" t="s">
        <v>381</v>
      </c>
      <c r="G397">
        <v>4</v>
      </c>
    </row>
    <row r="398" spans="1:10" x14ac:dyDescent="0.3">
      <c r="A398" t="s">
        <v>162</v>
      </c>
      <c r="B398" t="s">
        <v>154</v>
      </c>
      <c r="C398">
        <v>15</v>
      </c>
      <c r="D398" t="s">
        <v>374</v>
      </c>
      <c r="E398">
        <v>1</v>
      </c>
      <c r="F398" t="s">
        <v>380</v>
      </c>
      <c r="G398">
        <v>5</v>
      </c>
    </row>
    <row r="399" spans="1:10" x14ac:dyDescent="0.3">
      <c r="A399" t="s">
        <v>162</v>
      </c>
      <c r="B399" t="s">
        <v>154</v>
      </c>
      <c r="C399">
        <v>16</v>
      </c>
      <c r="D399" t="s">
        <v>113</v>
      </c>
      <c r="E399">
        <v>1</v>
      </c>
      <c r="F399" t="s">
        <v>379</v>
      </c>
      <c r="G399">
        <v>3</v>
      </c>
      <c r="H399" t="s">
        <v>428</v>
      </c>
      <c r="I399" t="s">
        <v>606</v>
      </c>
      <c r="J399">
        <v>1</v>
      </c>
    </row>
    <row r="400" spans="1:10" x14ac:dyDescent="0.3">
      <c r="A400" t="s">
        <v>162</v>
      </c>
      <c r="B400" t="s">
        <v>154</v>
      </c>
      <c r="C400">
        <v>17</v>
      </c>
      <c r="D400" t="s">
        <v>375</v>
      </c>
    </row>
    <row r="401" spans="1:10" x14ac:dyDescent="0.3">
      <c r="A401" t="s">
        <v>163</v>
      </c>
      <c r="B401" t="s">
        <v>155</v>
      </c>
      <c r="C401">
        <v>1</v>
      </c>
      <c r="D401" t="s">
        <v>364</v>
      </c>
    </row>
    <row r="402" spans="1:10" x14ac:dyDescent="0.3">
      <c r="A402" t="s">
        <v>163</v>
      </c>
      <c r="B402" t="s">
        <v>155</v>
      </c>
      <c r="C402">
        <v>2</v>
      </c>
      <c r="D402" t="s">
        <v>4</v>
      </c>
      <c r="E402">
        <v>1</v>
      </c>
      <c r="F402" t="s">
        <v>382</v>
      </c>
      <c r="G402">
        <v>1</v>
      </c>
    </row>
    <row r="403" spans="1:10" x14ac:dyDescent="0.3">
      <c r="A403" t="s">
        <v>163</v>
      </c>
      <c r="B403" t="s">
        <v>155</v>
      </c>
      <c r="C403">
        <v>3</v>
      </c>
      <c r="D403" t="s">
        <v>19</v>
      </c>
      <c r="E403">
        <v>1</v>
      </c>
      <c r="F403" t="s">
        <v>19</v>
      </c>
      <c r="G403">
        <v>2</v>
      </c>
    </row>
    <row r="404" spans="1:10" x14ac:dyDescent="0.3">
      <c r="A404" t="s">
        <v>163</v>
      </c>
      <c r="B404" t="s">
        <v>155</v>
      </c>
      <c r="C404">
        <v>4</v>
      </c>
      <c r="D404" t="s">
        <v>2</v>
      </c>
      <c r="E404">
        <v>1</v>
      </c>
      <c r="F404" t="s">
        <v>11</v>
      </c>
      <c r="G404">
        <v>6</v>
      </c>
    </row>
    <row r="405" spans="1:10" x14ac:dyDescent="0.3">
      <c r="A405" t="s">
        <v>163</v>
      </c>
      <c r="B405" t="s">
        <v>155</v>
      </c>
      <c r="C405">
        <v>5</v>
      </c>
      <c r="D405" t="s">
        <v>3</v>
      </c>
      <c r="E405">
        <v>1</v>
      </c>
      <c r="F405" t="s">
        <v>305</v>
      </c>
      <c r="G405">
        <v>7</v>
      </c>
    </row>
    <row r="406" spans="1:10" x14ac:dyDescent="0.3">
      <c r="A406" t="s">
        <v>163</v>
      </c>
      <c r="B406" t="s">
        <v>155</v>
      </c>
      <c r="C406">
        <v>6</v>
      </c>
      <c r="D406" t="s">
        <v>365</v>
      </c>
    </row>
    <row r="407" spans="1:10" x14ac:dyDescent="0.3">
      <c r="A407" t="s">
        <v>163</v>
      </c>
      <c r="B407" t="s">
        <v>155</v>
      </c>
      <c r="C407">
        <v>7</v>
      </c>
      <c r="D407" t="s">
        <v>366</v>
      </c>
      <c r="E407">
        <v>1</v>
      </c>
      <c r="F407" t="s">
        <v>12</v>
      </c>
      <c r="G407">
        <v>8</v>
      </c>
    </row>
    <row r="408" spans="1:10" x14ac:dyDescent="0.3">
      <c r="A408" t="s">
        <v>163</v>
      </c>
      <c r="B408" t="s">
        <v>155</v>
      </c>
      <c r="C408">
        <v>8</v>
      </c>
      <c r="D408" t="s">
        <v>367</v>
      </c>
    </row>
    <row r="409" spans="1:10" x14ac:dyDescent="0.3">
      <c r="A409" t="s">
        <v>163</v>
      </c>
      <c r="B409" t="s">
        <v>155</v>
      </c>
      <c r="C409">
        <v>9</v>
      </c>
      <c r="D409" t="s">
        <v>368</v>
      </c>
    </row>
    <row r="410" spans="1:10" x14ac:dyDescent="0.3">
      <c r="A410" t="s">
        <v>163</v>
      </c>
      <c r="B410" t="s">
        <v>155</v>
      </c>
      <c r="C410">
        <v>10</v>
      </c>
      <c r="D410" t="s">
        <v>369</v>
      </c>
    </row>
    <row r="411" spans="1:10" x14ac:dyDescent="0.3">
      <c r="A411" t="s">
        <v>163</v>
      </c>
      <c r="B411" t="s">
        <v>155</v>
      </c>
      <c r="C411">
        <v>11</v>
      </c>
      <c r="D411" t="s">
        <v>370</v>
      </c>
      <c r="E411">
        <v>1</v>
      </c>
      <c r="F411" t="s">
        <v>383</v>
      </c>
      <c r="G411">
        <v>9</v>
      </c>
    </row>
    <row r="412" spans="1:10" x14ac:dyDescent="0.3">
      <c r="A412" t="s">
        <v>163</v>
      </c>
      <c r="B412" t="s">
        <v>155</v>
      </c>
      <c r="C412">
        <v>12</v>
      </c>
      <c r="D412" t="s">
        <v>371</v>
      </c>
      <c r="E412">
        <v>1</v>
      </c>
      <c r="F412" t="s">
        <v>376</v>
      </c>
      <c r="G412">
        <v>10</v>
      </c>
    </row>
    <row r="413" spans="1:10" x14ac:dyDescent="0.3">
      <c r="A413" t="s">
        <v>163</v>
      </c>
      <c r="B413" t="s">
        <v>155</v>
      </c>
      <c r="C413">
        <v>13</v>
      </c>
      <c r="D413" t="s">
        <v>372</v>
      </c>
      <c r="E413">
        <v>1</v>
      </c>
      <c r="F413" t="s">
        <v>377</v>
      </c>
      <c r="G413">
        <v>11</v>
      </c>
    </row>
    <row r="414" spans="1:10" x14ac:dyDescent="0.3">
      <c r="A414" t="s">
        <v>163</v>
      </c>
      <c r="B414" t="s">
        <v>155</v>
      </c>
      <c r="C414">
        <v>14</v>
      </c>
      <c r="D414" t="s">
        <v>373</v>
      </c>
      <c r="E414">
        <v>1</v>
      </c>
      <c r="F414" t="s">
        <v>381</v>
      </c>
      <c r="G414">
        <v>4</v>
      </c>
    </row>
    <row r="415" spans="1:10" x14ac:dyDescent="0.3">
      <c r="A415" t="s">
        <v>163</v>
      </c>
      <c r="B415" t="s">
        <v>155</v>
      </c>
      <c r="C415">
        <v>15</v>
      </c>
      <c r="D415" t="s">
        <v>374</v>
      </c>
      <c r="E415">
        <v>1</v>
      </c>
      <c r="F415" t="s">
        <v>380</v>
      </c>
      <c r="G415">
        <v>5</v>
      </c>
    </row>
    <row r="416" spans="1:10" x14ac:dyDescent="0.3">
      <c r="A416" t="s">
        <v>163</v>
      </c>
      <c r="B416" t="s">
        <v>155</v>
      </c>
      <c r="C416">
        <v>16</v>
      </c>
      <c r="D416" t="s">
        <v>113</v>
      </c>
      <c r="E416">
        <v>1</v>
      </c>
      <c r="F416" t="s">
        <v>379</v>
      </c>
      <c r="G416">
        <v>3</v>
      </c>
      <c r="H416" t="s">
        <v>429</v>
      </c>
      <c r="I416" t="s">
        <v>607</v>
      </c>
      <c r="J416">
        <v>1</v>
      </c>
    </row>
    <row r="417" spans="1:7" x14ac:dyDescent="0.3">
      <c r="A417" t="s">
        <v>163</v>
      </c>
      <c r="B417" t="s">
        <v>155</v>
      </c>
      <c r="C417">
        <v>17</v>
      </c>
      <c r="D417" t="s">
        <v>375</v>
      </c>
    </row>
    <row r="418" spans="1:7" x14ac:dyDescent="0.3">
      <c r="A418" t="s">
        <v>164</v>
      </c>
      <c r="B418" t="s">
        <v>156</v>
      </c>
      <c r="C418">
        <v>1</v>
      </c>
      <c r="D418" t="s">
        <v>364</v>
      </c>
    </row>
    <row r="419" spans="1:7" x14ac:dyDescent="0.3">
      <c r="A419" t="s">
        <v>164</v>
      </c>
      <c r="B419" t="s">
        <v>156</v>
      </c>
      <c r="C419">
        <v>2</v>
      </c>
      <c r="D419" t="s">
        <v>4</v>
      </c>
      <c r="E419">
        <v>1</v>
      </c>
      <c r="F419" t="s">
        <v>382</v>
      </c>
      <c r="G419">
        <v>1</v>
      </c>
    </row>
    <row r="420" spans="1:7" x14ac:dyDescent="0.3">
      <c r="A420" t="s">
        <v>164</v>
      </c>
      <c r="B420" t="s">
        <v>156</v>
      </c>
      <c r="C420">
        <v>3</v>
      </c>
      <c r="D420" t="s">
        <v>19</v>
      </c>
      <c r="E420">
        <v>1</v>
      </c>
      <c r="F420" t="s">
        <v>19</v>
      </c>
      <c r="G420">
        <v>2</v>
      </c>
    </row>
    <row r="421" spans="1:7" x14ac:dyDescent="0.3">
      <c r="A421" t="s">
        <v>164</v>
      </c>
      <c r="B421" t="s">
        <v>156</v>
      </c>
      <c r="C421">
        <v>4</v>
      </c>
      <c r="D421" t="s">
        <v>2</v>
      </c>
      <c r="E421">
        <v>1</v>
      </c>
      <c r="F421" t="s">
        <v>11</v>
      </c>
      <c r="G421">
        <v>6</v>
      </c>
    </row>
    <row r="422" spans="1:7" x14ac:dyDescent="0.3">
      <c r="A422" t="s">
        <v>164</v>
      </c>
      <c r="B422" t="s">
        <v>156</v>
      </c>
      <c r="C422">
        <v>5</v>
      </c>
      <c r="D422" t="s">
        <v>3</v>
      </c>
      <c r="E422">
        <v>1</v>
      </c>
      <c r="F422" t="s">
        <v>305</v>
      </c>
      <c r="G422">
        <v>7</v>
      </c>
    </row>
    <row r="423" spans="1:7" x14ac:dyDescent="0.3">
      <c r="A423" t="s">
        <v>164</v>
      </c>
      <c r="B423" t="s">
        <v>156</v>
      </c>
      <c r="C423">
        <v>6</v>
      </c>
      <c r="D423" t="s">
        <v>365</v>
      </c>
    </row>
    <row r="424" spans="1:7" x14ac:dyDescent="0.3">
      <c r="A424" t="s">
        <v>164</v>
      </c>
      <c r="B424" t="s">
        <v>156</v>
      </c>
      <c r="C424">
        <v>7</v>
      </c>
      <c r="D424" t="s">
        <v>366</v>
      </c>
      <c r="E424">
        <v>1</v>
      </c>
      <c r="F424" t="s">
        <v>12</v>
      </c>
      <c r="G424">
        <v>8</v>
      </c>
    </row>
    <row r="425" spans="1:7" x14ac:dyDescent="0.3">
      <c r="A425" t="s">
        <v>164</v>
      </c>
      <c r="B425" t="s">
        <v>156</v>
      </c>
      <c r="C425">
        <v>8</v>
      </c>
      <c r="D425" t="s">
        <v>367</v>
      </c>
    </row>
    <row r="426" spans="1:7" x14ac:dyDescent="0.3">
      <c r="A426" t="s">
        <v>164</v>
      </c>
      <c r="B426" t="s">
        <v>156</v>
      </c>
      <c r="C426">
        <v>9</v>
      </c>
      <c r="D426" t="s">
        <v>368</v>
      </c>
    </row>
    <row r="427" spans="1:7" x14ac:dyDescent="0.3">
      <c r="A427" t="s">
        <v>164</v>
      </c>
      <c r="B427" t="s">
        <v>156</v>
      </c>
      <c r="C427">
        <v>10</v>
      </c>
      <c r="D427" t="s">
        <v>369</v>
      </c>
    </row>
    <row r="428" spans="1:7" x14ac:dyDescent="0.3">
      <c r="A428" t="s">
        <v>164</v>
      </c>
      <c r="B428" t="s">
        <v>156</v>
      </c>
      <c r="C428">
        <v>11</v>
      </c>
      <c r="D428" t="s">
        <v>370</v>
      </c>
      <c r="E428">
        <v>1</v>
      </c>
      <c r="F428" t="s">
        <v>383</v>
      </c>
      <c r="G428">
        <v>9</v>
      </c>
    </row>
    <row r="429" spans="1:7" x14ac:dyDescent="0.3">
      <c r="A429" t="s">
        <v>164</v>
      </c>
      <c r="B429" t="s">
        <v>156</v>
      </c>
      <c r="C429">
        <v>12</v>
      </c>
      <c r="D429" t="s">
        <v>371</v>
      </c>
      <c r="E429">
        <v>1</v>
      </c>
      <c r="F429" t="s">
        <v>376</v>
      </c>
      <c r="G429">
        <v>10</v>
      </c>
    </row>
    <row r="430" spans="1:7" x14ac:dyDescent="0.3">
      <c r="A430" t="s">
        <v>164</v>
      </c>
      <c r="B430" t="s">
        <v>156</v>
      </c>
      <c r="C430">
        <v>13</v>
      </c>
      <c r="D430" t="s">
        <v>372</v>
      </c>
      <c r="E430">
        <v>1</v>
      </c>
      <c r="F430" t="s">
        <v>377</v>
      </c>
      <c r="G430">
        <v>11</v>
      </c>
    </row>
    <row r="431" spans="1:7" x14ac:dyDescent="0.3">
      <c r="A431" t="s">
        <v>164</v>
      </c>
      <c r="B431" t="s">
        <v>156</v>
      </c>
      <c r="C431">
        <v>14</v>
      </c>
      <c r="D431" t="s">
        <v>373</v>
      </c>
      <c r="E431">
        <v>1</v>
      </c>
      <c r="F431" t="s">
        <v>381</v>
      </c>
      <c r="G431">
        <v>4</v>
      </c>
    </row>
    <row r="432" spans="1:7" x14ac:dyDescent="0.3">
      <c r="A432" t="s">
        <v>164</v>
      </c>
      <c r="B432" t="s">
        <v>156</v>
      </c>
      <c r="C432">
        <v>15</v>
      </c>
      <c r="D432" t="s">
        <v>374</v>
      </c>
      <c r="E432">
        <v>1</v>
      </c>
      <c r="F432" t="s">
        <v>380</v>
      </c>
      <c r="G432">
        <v>5</v>
      </c>
    </row>
    <row r="433" spans="1:10" x14ac:dyDescent="0.3">
      <c r="A433" t="s">
        <v>164</v>
      </c>
      <c r="B433" t="s">
        <v>156</v>
      </c>
      <c r="C433">
        <v>16</v>
      </c>
      <c r="D433" t="s">
        <v>113</v>
      </c>
      <c r="E433">
        <v>1</v>
      </c>
      <c r="F433" t="s">
        <v>379</v>
      </c>
      <c r="G433">
        <v>3</v>
      </c>
      <c r="H433" t="s">
        <v>430</v>
      </c>
      <c r="I433" t="s">
        <v>608</v>
      </c>
      <c r="J433">
        <v>1</v>
      </c>
    </row>
    <row r="434" spans="1:10" x14ac:dyDescent="0.3">
      <c r="A434" t="s">
        <v>164</v>
      </c>
      <c r="B434" t="s">
        <v>156</v>
      </c>
      <c r="C434">
        <v>17</v>
      </c>
      <c r="D434" t="s">
        <v>375</v>
      </c>
    </row>
    <row r="435" spans="1:10" x14ac:dyDescent="0.3">
      <c r="A435" t="s">
        <v>166</v>
      </c>
      <c r="B435" t="s">
        <v>165</v>
      </c>
      <c r="C435">
        <v>1</v>
      </c>
      <c r="D435" t="s">
        <v>2</v>
      </c>
      <c r="E435">
        <v>1</v>
      </c>
      <c r="F435" t="s">
        <v>11</v>
      </c>
      <c r="G435">
        <v>1</v>
      </c>
    </row>
    <row r="436" spans="1:10" x14ac:dyDescent="0.3">
      <c r="A436" t="s">
        <v>166</v>
      </c>
      <c r="B436" t="s">
        <v>165</v>
      </c>
      <c r="C436">
        <v>2</v>
      </c>
      <c r="D436" t="s">
        <v>3</v>
      </c>
      <c r="E436">
        <v>1</v>
      </c>
      <c r="F436" t="s">
        <v>305</v>
      </c>
      <c r="G436">
        <v>2</v>
      </c>
    </row>
    <row r="437" spans="1:10" x14ac:dyDescent="0.3">
      <c r="A437" t="s">
        <v>166</v>
      </c>
      <c r="B437" t="s">
        <v>165</v>
      </c>
      <c r="C437">
        <v>3</v>
      </c>
      <c r="D437" t="s">
        <v>111</v>
      </c>
      <c r="E437">
        <v>1</v>
      </c>
      <c r="F437" t="s">
        <v>12</v>
      </c>
      <c r="G437">
        <v>3</v>
      </c>
      <c r="H437" t="s">
        <v>451</v>
      </c>
      <c r="I437" t="s">
        <v>609</v>
      </c>
      <c r="J437">
        <v>1</v>
      </c>
    </row>
    <row r="438" spans="1:10" x14ac:dyDescent="0.3">
      <c r="A438" t="s">
        <v>166</v>
      </c>
      <c r="B438" t="s">
        <v>165</v>
      </c>
      <c r="C438">
        <v>4</v>
      </c>
      <c r="D438" t="s">
        <v>431</v>
      </c>
      <c r="E438">
        <v>1</v>
      </c>
      <c r="F438" t="s">
        <v>431</v>
      </c>
      <c r="G438">
        <v>4</v>
      </c>
    </row>
    <row r="439" spans="1:10" x14ac:dyDescent="0.3">
      <c r="A439" t="s">
        <v>166</v>
      </c>
      <c r="B439" t="s">
        <v>165</v>
      </c>
      <c r="C439">
        <v>5</v>
      </c>
      <c r="D439" t="s">
        <v>432</v>
      </c>
      <c r="E439">
        <v>1</v>
      </c>
      <c r="F439" t="s">
        <v>432</v>
      </c>
      <c r="G439">
        <v>5</v>
      </c>
    </row>
    <row r="440" spans="1:10" x14ac:dyDescent="0.3">
      <c r="A440" t="s">
        <v>166</v>
      </c>
      <c r="B440" t="s">
        <v>165</v>
      </c>
      <c r="C440">
        <v>6</v>
      </c>
      <c r="D440" t="s">
        <v>433</v>
      </c>
      <c r="E440">
        <v>1</v>
      </c>
      <c r="F440" t="s">
        <v>433</v>
      </c>
      <c r="G440">
        <v>6</v>
      </c>
    </row>
    <row r="441" spans="1:10" x14ac:dyDescent="0.3">
      <c r="A441" t="s">
        <v>166</v>
      </c>
      <c r="B441" t="s">
        <v>165</v>
      </c>
      <c r="C441">
        <v>7</v>
      </c>
      <c r="D441" t="s">
        <v>434</v>
      </c>
      <c r="E441">
        <v>1</v>
      </c>
      <c r="F441" t="s">
        <v>434</v>
      </c>
      <c r="G441">
        <v>7</v>
      </c>
    </row>
    <row r="442" spans="1:10" x14ac:dyDescent="0.3">
      <c r="A442" t="s">
        <v>166</v>
      </c>
      <c r="B442" t="s">
        <v>165</v>
      </c>
      <c r="C442">
        <v>8</v>
      </c>
      <c r="D442" t="s">
        <v>435</v>
      </c>
      <c r="E442">
        <v>1</v>
      </c>
      <c r="F442" t="s">
        <v>435</v>
      </c>
      <c r="G442">
        <v>8</v>
      </c>
    </row>
    <row r="443" spans="1:10" x14ac:dyDescent="0.3">
      <c r="A443" t="s">
        <v>166</v>
      </c>
      <c r="B443" t="s">
        <v>165</v>
      </c>
      <c r="C443">
        <v>9</v>
      </c>
      <c r="D443" t="s">
        <v>436</v>
      </c>
      <c r="E443">
        <v>1</v>
      </c>
      <c r="F443" t="s">
        <v>436</v>
      </c>
      <c r="G443">
        <v>9</v>
      </c>
    </row>
    <row r="444" spans="1:10" x14ac:dyDescent="0.3">
      <c r="A444" t="s">
        <v>166</v>
      </c>
      <c r="B444" t="s">
        <v>165</v>
      </c>
      <c r="C444">
        <v>10</v>
      </c>
      <c r="D444" t="s">
        <v>437</v>
      </c>
      <c r="E444">
        <v>1</v>
      </c>
      <c r="F444" t="s">
        <v>437</v>
      </c>
      <c r="G444">
        <v>10</v>
      </c>
    </row>
    <row r="445" spans="1:10" x14ac:dyDescent="0.3">
      <c r="A445" t="s">
        <v>166</v>
      </c>
      <c r="B445" t="s">
        <v>165</v>
      </c>
      <c r="C445">
        <v>11</v>
      </c>
      <c r="D445" t="s">
        <v>438</v>
      </c>
      <c r="E445">
        <v>1</v>
      </c>
      <c r="F445" t="s">
        <v>438</v>
      </c>
      <c r="G445">
        <v>11</v>
      </c>
    </row>
    <row r="446" spans="1:10" x14ac:dyDescent="0.3">
      <c r="A446" t="s">
        <v>166</v>
      </c>
      <c r="B446" t="s">
        <v>165</v>
      </c>
      <c r="C446">
        <v>12</v>
      </c>
      <c r="D446" t="s">
        <v>439</v>
      </c>
      <c r="E446">
        <v>1</v>
      </c>
      <c r="F446" t="s">
        <v>439</v>
      </c>
      <c r="G446">
        <v>12</v>
      </c>
    </row>
    <row r="447" spans="1:10" x14ac:dyDescent="0.3">
      <c r="A447" t="s">
        <v>166</v>
      </c>
      <c r="B447" t="s">
        <v>165</v>
      </c>
      <c r="C447">
        <v>13</v>
      </c>
      <c r="D447" t="s">
        <v>440</v>
      </c>
      <c r="E447">
        <v>1</v>
      </c>
      <c r="F447" t="s">
        <v>440</v>
      </c>
      <c r="G447">
        <v>13</v>
      </c>
    </row>
    <row r="448" spans="1:10" x14ac:dyDescent="0.3">
      <c r="A448" t="s">
        <v>166</v>
      </c>
      <c r="B448" t="s">
        <v>165</v>
      </c>
      <c r="C448">
        <v>14</v>
      </c>
      <c r="D448" t="s">
        <v>441</v>
      </c>
      <c r="E448">
        <v>1</v>
      </c>
      <c r="F448" t="s">
        <v>441</v>
      </c>
      <c r="G448">
        <v>14</v>
      </c>
    </row>
    <row r="449" spans="1:10" x14ac:dyDescent="0.3">
      <c r="A449" t="s">
        <v>166</v>
      </c>
      <c r="B449" t="s">
        <v>165</v>
      </c>
      <c r="C449">
        <v>15</v>
      </c>
      <c r="D449" t="s">
        <v>442</v>
      </c>
      <c r="E449">
        <v>1</v>
      </c>
      <c r="F449" t="s">
        <v>442</v>
      </c>
      <c r="G449">
        <v>15</v>
      </c>
    </row>
    <row r="450" spans="1:10" x14ac:dyDescent="0.3">
      <c r="A450" t="s">
        <v>166</v>
      </c>
      <c r="B450" t="s">
        <v>165</v>
      </c>
      <c r="C450">
        <v>16</v>
      </c>
      <c r="D450" t="s">
        <v>443</v>
      </c>
      <c r="E450">
        <v>1</v>
      </c>
      <c r="F450" t="s">
        <v>443</v>
      </c>
      <c r="G450">
        <v>16</v>
      </c>
    </row>
    <row r="451" spans="1:10" x14ac:dyDescent="0.3">
      <c r="A451" t="s">
        <v>166</v>
      </c>
      <c r="B451" t="s">
        <v>165</v>
      </c>
      <c r="C451">
        <v>17</v>
      </c>
      <c r="D451" t="s">
        <v>444</v>
      </c>
      <c r="E451">
        <v>1</v>
      </c>
      <c r="F451" t="s">
        <v>444</v>
      </c>
      <c r="G451">
        <v>17</v>
      </c>
    </row>
    <row r="452" spans="1:10" x14ac:dyDescent="0.3">
      <c r="A452" t="s">
        <v>166</v>
      </c>
      <c r="B452" t="s">
        <v>165</v>
      </c>
      <c r="C452">
        <v>18</v>
      </c>
      <c r="D452" t="s">
        <v>445</v>
      </c>
      <c r="E452">
        <v>1</v>
      </c>
      <c r="F452" t="s">
        <v>445</v>
      </c>
      <c r="G452">
        <v>18</v>
      </c>
    </row>
    <row r="453" spans="1:10" x14ac:dyDescent="0.3">
      <c r="A453" t="s">
        <v>166</v>
      </c>
      <c r="B453" t="s">
        <v>165</v>
      </c>
      <c r="C453">
        <v>19</v>
      </c>
      <c r="D453" t="s">
        <v>446</v>
      </c>
      <c r="E453">
        <v>1</v>
      </c>
      <c r="F453" t="s">
        <v>446</v>
      </c>
      <c r="G453">
        <v>19</v>
      </c>
    </row>
    <row r="454" spans="1:10" x14ac:dyDescent="0.3">
      <c r="A454" t="s">
        <v>166</v>
      </c>
      <c r="B454" t="s">
        <v>165</v>
      </c>
      <c r="C454">
        <v>20</v>
      </c>
      <c r="D454" t="s">
        <v>447</v>
      </c>
      <c r="E454">
        <v>1</v>
      </c>
      <c r="F454" t="s">
        <v>447</v>
      </c>
      <c r="G454">
        <v>20</v>
      </c>
    </row>
    <row r="455" spans="1:10" x14ac:dyDescent="0.3">
      <c r="A455" t="s">
        <v>166</v>
      </c>
      <c r="B455" t="s">
        <v>165</v>
      </c>
      <c r="C455">
        <v>21</v>
      </c>
      <c r="D455" t="s">
        <v>448</v>
      </c>
      <c r="E455">
        <v>1</v>
      </c>
      <c r="F455" t="s">
        <v>448</v>
      </c>
      <c r="G455">
        <v>21</v>
      </c>
    </row>
    <row r="456" spans="1:10" x14ac:dyDescent="0.3">
      <c r="A456" t="s">
        <v>166</v>
      </c>
      <c r="B456" t="s">
        <v>165</v>
      </c>
      <c r="C456">
        <v>22</v>
      </c>
      <c r="D456" t="s">
        <v>449</v>
      </c>
      <c r="E456">
        <v>1</v>
      </c>
      <c r="F456" t="s">
        <v>449</v>
      </c>
      <c r="G456">
        <v>22</v>
      </c>
    </row>
    <row r="457" spans="1:10" x14ac:dyDescent="0.3">
      <c r="A457" t="s">
        <v>166</v>
      </c>
      <c r="B457" t="s">
        <v>165</v>
      </c>
      <c r="C457">
        <v>23</v>
      </c>
      <c r="D457" t="s">
        <v>450</v>
      </c>
      <c r="E457">
        <v>1</v>
      </c>
      <c r="F457" t="s">
        <v>450</v>
      </c>
      <c r="G457">
        <v>23</v>
      </c>
    </row>
    <row r="458" spans="1:10" x14ac:dyDescent="0.3">
      <c r="A458" t="s">
        <v>167</v>
      </c>
      <c r="B458" t="s">
        <v>384</v>
      </c>
      <c r="C458">
        <v>1</v>
      </c>
      <c r="D458" t="s">
        <v>2</v>
      </c>
      <c r="E458">
        <v>1</v>
      </c>
      <c r="F458" t="s">
        <v>11</v>
      </c>
      <c r="G458">
        <v>1</v>
      </c>
    </row>
    <row r="459" spans="1:10" x14ac:dyDescent="0.3">
      <c r="A459" t="s">
        <v>167</v>
      </c>
      <c r="B459" t="s">
        <v>384</v>
      </c>
      <c r="C459">
        <v>2</v>
      </c>
      <c r="D459" t="s">
        <v>3</v>
      </c>
      <c r="E459">
        <v>1</v>
      </c>
      <c r="F459" t="s">
        <v>305</v>
      </c>
      <c r="G459">
        <v>2</v>
      </c>
    </row>
    <row r="460" spans="1:10" x14ac:dyDescent="0.3">
      <c r="A460" t="s">
        <v>167</v>
      </c>
      <c r="B460" t="s">
        <v>384</v>
      </c>
      <c r="C460">
        <v>3</v>
      </c>
      <c r="D460" t="s">
        <v>111</v>
      </c>
      <c r="E460">
        <v>1</v>
      </c>
      <c r="F460" t="s">
        <v>12</v>
      </c>
      <c r="G460">
        <v>3</v>
      </c>
      <c r="H460" t="s">
        <v>458</v>
      </c>
      <c r="I460" t="s">
        <v>610</v>
      </c>
      <c r="J460">
        <v>1</v>
      </c>
    </row>
    <row r="461" spans="1:10" x14ac:dyDescent="0.3">
      <c r="A461" t="s">
        <v>167</v>
      </c>
      <c r="B461" t="s">
        <v>384</v>
      </c>
      <c r="C461">
        <v>4</v>
      </c>
      <c r="D461" t="s">
        <v>309</v>
      </c>
      <c r="E461">
        <v>1</v>
      </c>
      <c r="F461" t="s">
        <v>309</v>
      </c>
      <c r="G461">
        <v>4</v>
      </c>
    </row>
    <row r="462" spans="1:10" x14ac:dyDescent="0.3">
      <c r="A462" t="s">
        <v>167</v>
      </c>
      <c r="B462" t="s">
        <v>384</v>
      </c>
      <c r="C462">
        <v>5</v>
      </c>
      <c r="D462" t="s">
        <v>452</v>
      </c>
      <c r="E462">
        <v>1</v>
      </c>
      <c r="F462" t="s">
        <v>452</v>
      </c>
      <c r="G462">
        <v>5</v>
      </c>
    </row>
    <row r="463" spans="1:10" x14ac:dyDescent="0.3">
      <c r="A463" t="s">
        <v>167</v>
      </c>
      <c r="B463" t="s">
        <v>384</v>
      </c>
      <c r="C463">
        <v>6</v>
      </c>
      <c r="D463" t="s">
        <v>453</v>
      </c>
      <c r="E463">
        <v>1</v>
      </c>
      <c r="F463" t="s">
        <v>453</v>
      </c>
      <c r="G463">
        <v>6</v>
      </c>
    </row>
    <row r="464" spans="1:10" x14ac:dyDescent="0.3">
      <c r="A464" t="s">
        <v>167</v>
      </c>
      <c r="B464" t="s">
        <v>384</v>
      </c>
      <c r="C464">
        <v>7</v>
      </c>
      <c r="D464" t="s">
        <v>454</v>
      </c>
      <c r="E464">
        <v>1</v>
      </c>
      <c r="F464" t="s">
        <v>454</v>
      </c>
      <c r="G464">
        <v>7</v>
      </c>
    </row>
    <row r="465" spans="1:10" x14ac:dyDescent="0.3">
      <c r="A465" t="s">
        <v>167</v>
      </c>
      <c r="B465" t="s">
        <v>384</v>
      </c>
      <c r="C465">
        <v>8</v>
      </c>
      <c r="D465" t="s">
        <v>455</v>
      </c>
      <c r="E465">
        <v>1</v>
      </c>
      <c r="F465" t="s">
        <v>455</v>
      </c>
      <c r="G465">
        <v>8</v>
      </c>
    </row>
    <row r="466" spans="1:10" x14ac:dyDescent="0.3">
      <c r="A466" t="s">
        <v>167</v>
      </c>
      <c r="B466" t="s">
        <v>384</v>
      </c>
      <c r="C466">
        <v>9</v>
      </c>
      <c r="D466" t="s">
        <v>456</v>
      </c>
      <c r="E466">
        <v>1</v>
      </c>
      <c r="F466" t="s">
        <v>456</v>
      </c>
      <c r="G466">
        <v>9</v>
      </c>
    </row>
    <row r="467" spans="1:10" x14ac:dyDescent="0.3">
      <c r="A467" t="s">
        <v>167</v>
      </c>
      <c r="B467" t="s">
        <v>384</v>
      </c>
      <c r="C467">
        <v>10</v>
      </c>
      <c r="D467" t="s">
        <v>450</v>
      </c>
      <c r="E467">
        <v>1</v>
      </c>
      <c r="F467" t="s">
        <v>450</v>
      </c>
      <c r="G467">
        <v>10</v>
      </c>
    </row>
    <row r="468" spans="1:10" x14ac:dyDescent="0.3">
      <c r="A468" t="s">
        <v>168</v>
      </c>
      <c r="B468" t="s">
        <v>386</v>
      </c>
      <c r="C468">
        <v>1</v>
      </c>
      <c r="D468" t="s">
        <v>2</v>
      </c>
      <c r="E468">
        <v>1</v>
      </c>
      <c r="F468" t="s">
        <v>11</v>
      </c>
      <c r="G468">
        <v>1</v>
      </c>
    </row>
    <row r="469" spans="1:10" x14ac:dyDescent="0.3">
      <c r="A469" t="s">
        <v>168</v>
      </c>
      <c r="B469" t="s">
        <v>386</v>
      </c>
      <c r="C469">
        <v>2</v>
      </c>
      <c r="D469" t="s">
        <v>3</v>
      </c>
      <c r="E469">
        <v>1</v>
      </c>
      <c r="F469" t="s">
        <v>305</v>
      </c>
      <c r="G469">
        <v>2</v>
      </c>
    </row>
    <row r="470" spans="1:10" x14ac:dyDescent="0.3">
      <c r="A470" t="s">
        <v>168</v>
      </c>
      <c r="B470" t="s">
        <v>386</v>
      </c>
      <c r="C470">
        <v>3</v>
      </c>
      <c r="D470" t="s">
        <v>111</v>
      </c>
      <c r="E470">
        <v>1</v>
      </c>
      <c r="F470" t="s">
        <v>12</v>
      </c>
      <c r="G470">
        <v>3</v>
      </c>
      <c r="H470" t="s">
        <v>457</v>
      </c>
      <c r="I470" t="s">
        <v>611</v>
      </c>
      <c r="J470">
        <v>1</v>
      </c>
    </row>
    <row r="471" spans="1:10" x14ac:dyDescent="0.3">
      <c r="A471" t="s">
        <v>168</v>
      </c>
      <c r="B471" t="s">
        <v>386</v>
      </c>
      <c r="C471">
        <v>4</v>
      </c>
      <c r="D471" t="s">
        <v>309</v>
      </c>
      <c r="E471">
        <v>1</v>
      </c>
      <c r="F471" t="s">
        <v>309</v>
      </c>
      <c r="G471">
        <v>4</v>
      </c>
    </row>
    <row r="472" spans="1:10" x14ac:dyDescent="0.3">
      <c r="A472" t="s">
        <v>168</v>
      </c>
      <c r="B472" t="s">
        <v>386</v>
      </c>
      <c r="C472">
        <v>5</v>
      </c>
      <c r="D472" t="s">
        <v>452</v>
      </c>
      <c r="E472">
        <v>1</v>
      </c>
      <c r="F472" t="s">
        <v>452</v>
      </c>
      <c r="G472">
        <v>5</v>
      </c>
    </row>
    <row r="473" spans="1:10" x14ac:dyDescent="0.3">
      <c r="A473" t="s">
        <v>168</v>
      </c>
      <c r="B473" t="s">
        <v>386</v>
      </c>
      <c r="C473">
        <v>6</v>
      </c>
      <c r="D473" t="s">
        <v>453</v>
      </c>
      <c r="E473">
        <v>1</v>
      </c>
      <c r="F473" t="s">
        <v>453</v>
      </c>
      <c r="G473">
        <v>6</v>
      </c>
    </row>
    <row r="474" spans="1:10" x14ac:dyDescent="0.3">
      <c r="A474" t="s">
        <v>168</v>
      </c>
      <c r="B474" t="s">
        <v>386</v>
      </c>
      <c r="C474">
        <v>7</v>
      </c>
      <c r="D474" t="s">
        <v>454</v>
      </c>
      <c r="E474">
        <v>1</v>
      </c>
      <c r="F474" t="s">
        <v>454</v>
      </c>
      <c r="G474">
        <v>7</v>
      </c>
    </row>
    <row r="475" spans="1:10" x14ac:dyDescent="0.3">
      <c r="A475" t="s">
        <v>168</v>
      </c>
      <c r="B475" t="s">
        <v>386</v>
      </c>
      <c r="C475">
        <v>8</v>
      </c>
      <c r="D475" t="s">
        <v>455</v>
      </c>
      <c r="E475">
        <v>1</v>
      </c>
      <c r="F475" t="s">
        <v>455</v>
      </c>
      <c r="G475">
        <v>8</v>
      </c>
    </row>
    <row r="476" spans="1:10" x14ac:dyDescent="0.3">
      <c r="A476" t="s">
        <v>168</v>
      </c>
      <c r="B476" t="s">
        <v>386</v>
      </c>
      <c r="C476">
        <v>9</v>
      </c>
      <c r="D476" t="s">
        <v>456</v>
      </c>
      <c r="E476">
        <v>1</v>
      </c>
      <c r="F476" t="s">
        <v>456</v>
      </c>
      <c r="G476">
        <v>9</v>
      </c>
    </row>
    <row r="477" spans="1:10" x14ac:dyDescent="0.3">
      <c r="A477" t="s">
        <v>168</v>
      </c>
      <c r="B477" t="s">
        <v>386</v>
      </c>
      <c r="C477">
        <v>10</v>
      </c>
      <c r="D477" t="s">
        <v>450</v>
      </c>
      <c r="E477">
        <v>1</v>
      </c>
      <c r="F477" t="s">
        <v>450</v>
      </c>
      <c r="G477">
        <v>10</v>
      </c>
    </row>
    <row r="478" spans="1:10" x14ac:dyDescent="0.3">
      <c r="A478" t="s">
        <v>169</v>
      </c>
      <c r="B478" t="s">
        <v>387</v>
      </c>
      <c r="C478">
        <v>1</v>
      </c>
      <c r="D478" t="s">
        <v>2</v>
      </c>
      <c r="E478">
        <v>1</v>
      </c>
      <c r="F478" t="s">
        <v>11</v>
      </c>
      <c r="G478">
        <v>1</v>
      </c>
    </row>
    <row r="479" spans="1:10" x14ac:dyDescent="0.3">
      <c r="A479" t="s">
        <v>169</v>
      </c>
      <c r="B479" t="s">
        <v>387</v>
      </c>
      <c r="C479">
        <v>2</v>
      </c>
      <c r="D479" t="s">
        <v>3</v>
      </c>
      <c r="E479">
        <v>1</v>
      </c>
      <c r="F479" t="s">
        <v>305</v>
      </c>
      <c r="G479">
        <v>2</v>
      </c>
    </row>
    <row r="480" spans="1:10" x14ac:dyDescent="0.3">
      <c r="A480" t="s">
        <v>169</v>
      </c>
      <c r="B480" t="s">
        <v>387</v>
      </c>
      <c r="C480">
        <v>3</v>
      </c>
      <c r="D480" t="s">
        <v>111</v>
      </c>
      <c r="E480">
        <v>1</v>
      </c>
      <c r="F480" t="s">
        <v>12</v>
      </c>
      <c r="G480">
        <v>3</v>
      </c>
      <c r="H480" t="s">
        <v>459</v>
      </c>
      <c r="I480" t="s">
        <v>612</v>
      </c>
      <c r="J480">
        <v>1</v>
      </c>
    </row>
    <row r="481" spans="1:10" x14ac:dyDescent="0.3">
      <c r="A481" t="s">
        <v>169</v>
      </c>
      <c r="B481" t="s">
        <v>387</v>
      </c>
      <c r="C481">
        <v>4</v>
      </c>
      <c r="D481" t="s">
        <v>309</v>
      </c>
      <c r="E481">
        <v>1</v>
      </c>
      <c r="F481" t="s">
        <v>309</v>
      </c>
      <c r="G481">
        <v>4</v>
      </c>
    </row>
    <row r="482" spans="1:10" x14ac:dyDescent="0.3">
      <c r="A482" t="s">
        <v>169</v>
      </c>
      <c r="B482" t="s">
        <v>387</v>
      </c>
      <c r="C482">
        <v>5</v>
      </c>
      <c r="D482" t="s">
        <v>452</v>
      </c>
      <c r="E482">
        <v>1</v>
      </c>
      <c r="F482" t="s">
        <v>452</v>
      </c>
      <c r="G482">
        <v>5</v>
      </c>
    </row>
    <row r="483" spans="1:10" x14ac:dyDescent="0.3">
      <c r="A483" t="s">
        <v>169</v>
      </c>
      <c r="B483" t="s">
        <v>387</v>
      </c>
      <c r="C483">
        <v>6</v>
      </c>
      <c r="D483" t="s">
        <v>453</v>
      </c>
      <c r="E483">
        <v>1</v>
      </c>
      <c r="F483" t="s">
        <v>453</v>
      </c>
      <c r="G483">
        <v>6</v>
      </c>
    </row>
    <row r="484" spans="1:10" x14ac:dyDescent="0.3">
      <c r="A484" t="s">
        <v>169</v>
      </c>
      <c r="B484" t="s">
        <v>387</v>
      </c>
      <c r="C484">
        <v>7</v>
      </c>
      <c r="D484" t="s">
        <v>454</v>
      </c>
      <c r="E484">
        <v>1</v>
      </c>
      <c r="F484" t="s">
        <v>454</v>
      </c>
      <c r="G484">
        <v>7</v>
      </c>
    </row>
    <row r="485" spans="1:10" x14ac:dyDescent="0.3">
      <c r="A485" t="s">
        <v>169</v>
      </c>
      <c r="B485" t="s">
        <v>387</v>
      </c>
      <c r="C485">
        <v>8</v>
      </c>
      <c r="D485" t="s">
        <v>455</v>
      </c>
      <c r="E485">
        <v>1</v>
      </c>
      <c r="F485" t="s">
        <v>455</v>
      </c>
      <c r="G485">
        <v>8</v>
      </c>
    </row>
    <row r="486" spans="1:10" x14ac:dyDescent="0.3">
      <c r="A486" t="s">
        <v>169</v>
      </c>
      <c r="B486" t="s">
        <v>387</v>
      </c>
      <c r="C486">
        <v>9</v>
      </c>
      <c r="D486" t="s">
        <v>456</v>
      </c>
      <c r="E486">
        <v>1</v>
      </c>
      <c r="F486" t="s">
        <v>456</v>
      </c>
      <c r="G486">
        <v>9</v>
      </c>
    </row>
    <row r="487" spans="1:10" x14ac:dyDescent="0.3">
      <c r="A487" t="s">
        <v>169</v>
      </c>
      <c r="B487" t="s">
        <v>387</v>
      </c>
      <c r="C487">
        <v>10</v>
      </c>
      <c r="D487" t="s">
        <v>450</v>
      </c>
      <c r="E487">
        <v>1</v>
      </c>
      <c r="F487" t="s">
        <v>450</v>
      </c>
      <c r="G487">
        <v>10</v>
      </c>
    </row>
    <row r="488" spans="1:10" x14ac:dyDescent="0.3">
      <c r="A488" t="s">
        <v>170</v>
      </c>
      <c r="B488" t="s">
        <v>388</v>
      </c>
      <c r="C488">
        <v>1</v>
      </c>
      <c r="D488" t="s">
        <v>2</v>
      </c>
      <c r="E488">
        <v>1</v>
      </c>
      <c r="F488" t="s">
        <v>11</v>
      </c>
      <c r="G488">
        <v>1</v>
      </c>
    </row>
    <row r="489" spans="1:10" x14ac:dyDescent="0.3">
      <c r="A489" t="s">
        <v>170</v>
      </c>
      <c r="B489" t="s">
        <v>388</v>
      </c>
      <c r="C489">
        <v>2</v>
      </c>
      <c r="D489" t="s">
        <v>3</v>
      </c>
      <c r="E489">
        <v>1</v>
      </c>
      <c r="F489" t="s">
        <v>305</v>
      </c>
      <c r="G489">
        <v>2</v>
      </c>
    </row>
    <row r="490" spans="1:10" x14ac:dyDescent="0.3">
      <c r="A490" t="s">
        <v>170</v>
      </c>
      <c r="B490" t="s">
        <v>388</v>
      </c>
      <c r="C490">
        <v>3</v>
      </c>
      <c r="D490" t="s">
        <v>111</v>
      </c>
      <c r="E490">
        <v>1</v>
      </c>
      <c r="F490" t="s">
        <v>12</v>
      </c>
      <c r="G490">
        <v>3</v>
      </c>
      <c r="H490" t="s">
        <v>464</v>
      </c>
      <c r="I490" t="s">
        <v>613</v>
      </c>
      <c r="J490">
        <v>1</v>
      </c>
    </row>
    <row r="491" spans="1:10" x14ac:dyDescent="0.3">
      <c r="A491" t="s">
        <v>170</v>
      </c>
      <c r="B491" t="s">
        <v>388</v>
      </c>
      <c r="C491">
        <v>4</v>
      </c>
      <c r="D491" t="s">
        <v>309</v>
      </c>
      <c r="E491">
        <v>1</v>
      </c>
      <c r="F491" t="s">
        <v>309</v>
      </c>
      <c r="G491">
        <v>4</v>
      </c>
    </row>
    <row r="492" spans="1:10" x14ac:dyDescent="0.3">
      <c r="A492" t="s">
        <v>170</v>
      </c>
      <c r="B492" t="s">
        <v>388</v>
      </c>
      <c r="C492">
        <v>5</v>
      </c>
      <c r="D492" t="s">
        <v>452</v>
      </c>
      <c r="E492">
        <v>1</v>
      </c>
      <c r="F492" t="s">
        <v>452</v>
      </c>
      <c r="G492">
        <v>5</v>
      </c>
    </row>
    <row r="493" spans="1:10" x14ac:dyDescent="0.3">
      <c r="A493" t="s">
        <v>170</v>
      </c>
      <c r="B493" t="s">
        <v>388</v>
      </c>
      <c r="C493">
        <v>6</v>
      </c>
      <c r="D493" t="s">
        <v>453</v>
      </c>
      <c r="E493">
        <v>1</v>
      </c>
      <c r="F493" t="s">
        <v>453</v>
      </c>
      <c r="G493">
        <v>6</v>
      </c>
    </row>
    <row r="494" spans="1:10" x14ac:dyDescent="0.3">
      <c r="A494" t="s">
        <v>170</v>
      </c>
      <c r="B494" t="s">
        <v>388</v>
      </c>
      <c r="C494">
        <v>7</v>
      </c>
      <c r="D494" t="s">
        <v>454</v>
      </c>
      <c r="E494">
        <v>1</v>
      </c>
      <c r="F494" t="s">
        <v>454</v>
      </c>
      <c r="G494">
        <v>7</v>
      </c>
    </row>
    <row r="495" spans="1:10" x14ac:dyDescent="0.3">
      <c r="A495" t="s">
        <v>170</v>
      </c>
      <c r="B495" t="s">
        <v>388</v>
      </c>
      <c r="C495">
        <v>8</v>
      </c>
      <c r="D495" t="s">
        <v>455</v>
      </c>
      <c r="E495">
        <v>1</v>
      </c>
      <c r="F495" t="s">
        <v>455</v>
      </c>
      <c r="G495">
        <v>8</v>
      </c>
    </row>
    <row r="496" spans="1:10" x14ac:dyDescent="0.3">
      <c r="A496" t="s">
        <v>170</v>
      </c>
      <c r="B496" t="s">
        <v>388</v>
      </c>
      <c r="C496">
        <v>9</v>
      </c>
      <c r="D496" t="s">
        <v>456</v>
      </c>
      <c r="E496">
        <v>1</v>
      </c>
      <c r="F496" t="s">
        <v>456</v>
      </c>
      <c r="G496">
        <v>9</v>
      </c>
    </row>
    <row r="497" spans="1:10" x14ac:dyDescent="0.3">
      <c r="A497" t="s">
        <v>170</v>
      </c>
      <c r="B497" t="s">
        <v>388</v>
      </c>
      <c r="C497">
        <v>10</v>
      </c>
      <c r="D497" t="s">
        <v>450</v>
      </c>
      <c r="E497">
        <v>1</v>
      </c>
      <c r="F497" t="s">
        <v>450</v>
      </c>
      <c r="G497">
        <v>10</v>
      </c>
    </row>
    <row r="498" spans="1:10" x14ac:dyDescent="0.3">
      <c r="A498" t="s">
        <v>171</v>
      </c>
      <c r="B498" t="s">
        <v>389</v>
      </c>
      <c r="C498">
        <v>1</v>
      </c>
      <c r="D498" t="s">
        <v>2</v>
      </c>
      <c r="E498">
        <v>1</v>
      </c>
      <c r="F498" t="s">
        <v>11</v>
      </c>
      <c r="G498">
        <v>1</v>
      </c>
    </row>
    <row r="499" spans="1:10" x14ac:dyDescent="0.3">
      <c r="A499" t="s">
        <v>171</v>
      </c>
      <c r="B499" t="s">
        <v>389</v>
      </c>
      <c r="C499">
        <v>2</v>
      </c>
      <c r="D499" t="s">
        <v>3</v>
      </c>
      <c r="E499">
        <v>1</v>
      </c>
      <c r="F499" t="s">
        <v>305</v>
      </c>
      <c r="G499">
        <v>2</v>
      </c>
    </row>
    <row r="500" spans="1:10" x14ac:dyDescent="0.3">
      <c r="A500" t="s">
        <v>171</v>
      </c>
      <c r="B500" t="s">
        <v>389</v>
      </c>
      <c r="C500">
        <v>3</v>
      </c>
      <c r="D500" t="s">
        <v>111</v>
      </c>
      <c r="E500">
        <v>1</v>
      </c>
      <c r="F500" t="s">
        <v>12</v>
      </c>
      <c r="G500">
        <v>3</v>
      </c>
      <c r="H500" t="s">
        <v>465</v>
      </c>
      <c r="I500" t="s">
        <v>614</v>
      </c>
      <c r="J500">
        <v>1</v>
      </c>
    </row>
    <row r="501" spans="1:10" x14ac:dyDescent="0.3">
      <c r="A501" t="s">
        <v>171</v>
      </c>
      <c r="B501" t="s">
        <v>389</v>
      </c>
      <c r="C501">
        <v>4</v>
      </c>
      <c r="D501" t="s">
        <v>309</v>
      </c>
      <c r="E501">
        <v>1</v>
      </c>
      <c r="F501" t="s">
        <v>309</v>
      </c>
      <c r="G501">
        <v>4</v>
      </c>
    </row>
    <row r="502" spans="1:10" x14ac:dyDescent="0.3">
      <c r="A502" t="s">
        <v>171</v>
      </c>
      <c r="B502" t="s">
        <v>389</v>
      </c>
      <c r="C502">
        <v>5</v>
      </c>
      <c r="D502" t="s">
        <v>452</v>
      </c>
      <c r="E502">
        <v>1</v>
      </c>
      <c r="F502" t="s">
        <v>452</v>
      </c>
      <c r="G502">
        <v>5</v>
      </c>
    </row>
    <row r="503" spans="1:10" x14ac:dyDescent="0.3">
      <c r="A503" t="s">
        <v>171</v>
      </c>
      <c r="B503" t="s">
        <v>389</v>
      </c>
      <c r="C503">
        <v>6</v>
      </c>
      <c r="D503" t="s">
        <v>453</v>
      </c>
      <c r="E503">
        <v>1</v>
      </c>
      <c r="F503" t="s">
        <v>453</v>
      </c>
      <c r="G503">
        <v>6</v>
      </c>
    </row>
    <row r="504" spans="1:10" x14ac:dyDescent="0.3">
      <c r="A504" t="s">
        <v>171</v>
      </c>
      <c r="B504" t="s">
        <v>389</v>
      </c>
      <c r="C504">
        <v>7</v>
      </c>
      <c r="D504" t="s">
        <v>454</v>
      </c>
      <c r="E504">
        <v>1</v>
      </c>
      <c r="F504" t="s">
        <v>454</v>
      </c>
      <c r="G504">
        <v>7</v>
      </c>
    </row>
    <row r="505" spans="1:10" x14ac:dyDescent="0.3">
      <c r="A505" t="s">
        <v>171</v>
      </c>
      <c r="B505" t="s">
        <v>389</v>
      </c>
      <c r="C505">
        <v>8</v>
      </c>
      <c r="D505" t="s">
        <v>455</v>
      </c>
      <c r="E505">
        <v>1</v>
      </c>
      <c r="F505" t="s">
        <v>455</v>
      </c>
      <c r="G505">
        <v>8</v>
      </c>
    </row>
    <row r="506" spans="1:10" x14ac:dyDescent="0.3">
      <c r="A506" t="s">
        <v>171</v>
      </c>
      <c r="B506" t="s">
        <v>389</v>
      </c>
      <c r="C506">
        <v>9</v>
      </c>
      <c r="D506" t="s">
        <v>456</v>
      </c>
      <c r="E506">
        <v>1</v>
      </c>
      <c r="F506" t="s">
        <v>456</v>
      </c>
      <c r="G506">
        <v>9</v>
      </c>
    </row>
    <row r="507" spans="1:10" x14ac:dyDescent="0.3">
      <c r="A507" t="s">
        <v>171</v>
      </c>
      <c r="B507" t="s">
        <v>389</v>
      </c>
      <c r="C507">
        <v>10</v>
      </c>
      <c r="D507" t="s">
        <v>450</v>
      </c>
      <c r="E507">
        <v>1</v>
      </c>
      <c r="F507" t="s">
        <v>450</v>
      </c>
      <c r="G507">
        <v>10</v>
      </c>
    </row>
    <row r="508" spans="1:10" x14ac:dyDescent="0.3">
      <c r="A508" t="s">
        <v>172</v>
      </c>
      <c r="B508" t="s">
        <v>390</v>
      </c>
      <c r="C508">
        <v>1</v>
      </c>
      <c r="D508" t="s">
        <v>2</v>
      </c>
      <c r="E508">
        <v>1</v>
      </c>
      <c r="F508" t="s">
        <v>11</v>
      </c>
      <c r="G508">
        <v>1</v>
      </c>
    </row>
    <row r="509" spans="1:10" x14ac:dyDescent="0.3">
      <c r="A509" t="s">
        <v>172</v>
      </c>
      <c r="B509" t="s">
        <v>390</v>
      </c>
      <c r="C509">
        <v>2</v>
      </c>
      <c r="D509" t="s">
        <v>3</v>
      </c>
      <c r="E509">
        <v>1</v>
      </c>
      <c r="F509" t="s">
        <v>305</v>
      </c>
      <c r="G509">
        <v>2</v>
      </c>
    </row>
    <row r="510" spans="1:10" x14ac:dyDescent="0.3">
      <c r="A510" t="s">
        <v>172</v>
      </c>
      <c r="B510" t="s">
        <v>390</v>
      </c>
      <c r="C510">
        <v>3</v>
      </c>
      <c r="D510" t="s">
        <v>111</v>
      </c>
      <c r="E510">
        <v>1</v>
      </c>
      <c r="F510" t="s">
        <v>12</v>
      </c>
      <c r="G510">
        <v>3</v>
      </c>
      <c r="H510" t="s">
        <v>460</v>
      </c>
      <c r="I510" t="s">
        <v>615</v>
      </c>
      <c r="J510">
        <v>1</v>
      </c>
    </row>
    <row r="511" spans="1:10" x14ac:dyDescent="0.3">
      <c r="A511" t="s">
        <v>172</v>
      </c>
      <c r="B511" t="s">
        <v>390</v>
      </c>
      <c r="C511">
        <v>4</v>
      </c>
      <c r="D511" t="s">
        <v>309</v>
      </c>
      <c r="E511">
        <v>1</v>
      </c>
      <c r="F511" t="s">
        <v>309</v>
      </c>
      <c r="G511">
        <v>4</v>
      </c>
    </row>
    <row r="512" spans="1:10" x14ac:dyDescent="0.3">
      <c r="A512" t="s">
        <v>172</v>
      </c>
      <c r="B512" t="s">
        <v>390</v>
      </c>
      <c r="C512">
        <v>5</v>
      </c>
      <c r="D512" t="s">
        <v>452</v>
      </c>
      <c r="E512">
        <v>1</v>
      </c>
      <c r="F512" t="s">
        <v>452</v>
      </c>
      <c r="G512">
        <v>5</v>
      </c>
    </row>
    <row r="513" spans="1:10" x14ac:dyDescent="0.3">
      <c r="A513" t="s">
        <v>172</v>
      </c>
      <c r="B513" t="s">
        <v>390</v>
      </c>
      <c r="C513">
        <v>6</v>
      </c>
      <c r="D513" t="s">
        <v>453</v>
      </c>
      <c r="E513">
        <v>1</v>
      </c>
      <c r="F513" t="s">
        <v>453</v>
      </c>
      <c r="G513">
        <v>6</v>
      </c>
    </row>
    <row r="514" spans="1:10" x14ac:dyDescent="0.3">
      <c r="A514" t="s">
        <v>172</v>
      </c>
      <c r="B514" t="s">
        <v>390</v>
      </c>
      <c r="C514">
        <v>7</v>
      </c>
      <c r="D514" t="s">
        <v>454</v>
      </c>
      <c r="E514">
        <v>1</v>
      </c>
      <c r="F514" t="s">
        <v>454</v>
      </c>
      <c r="G514">
        <v>7</v>
      </c>
    </row>
    <row r="515" spans="1:10" x14ac:dyDescent="0.3">
      <c r="A515" t="s">
        <v>172</v>
      </c>
      <c r="B515" t="s">
        <v>390</v>
      </c>
      <c r="C515">
        <v>8</v>
      </c>
      <c r="D515" t="s">
        <v>455</v>
      </c>
      <c r="E515">
        <v>1</v>
      </c>
      <c r="F515" t="s">
        <v>455</v>
      </c>
      <c r="G515">
        <v>8</v>
      </c>
    </row>
    <row r="516" spans="1:10" x14ac:dyDescent="0.3">
      <c r="A516" t="s">
        <v>172</v>
      </c>
      <c r="B516" t="s">
        <v>390</v>
      </c>
      <c r="C516">
        <v>9</v>
      </c>
      <c r="D516" t="s">
        <v>456</v>
      </c>
      <c r="E516">
        <v>1</v>
      </c>
      <c r="F516" t="s">
        <v>456</v>
      </c>
      <c r="G516">
        <v>9</v>
      </c>
    </row>
    <row r="517" spans="1:10" x14ac:dyDescent="0.3">
      <c r="A517" t="s">
        <v>172</v>
      </c>
      <c r="B517" t="s">
        <v>390</v>
      </c>
      <c r="C517">
        <v>10</v>
      </c>
      <c r="D517" t="s">
        <v>450</v>
      </c>
      <c r="E517">
        <v>1</v>
      </c>
      <c r="F517" t="s">
        <v>450</v>
      </c>
      <c r="G517">
        <v>10</v>
      </c>
    </row>
    <row r="518" spans="1:10" x14ac:dyDescent="0.3">
      <c r="A518" t="s">
        <v>173</v>
      </c>
      <c r="B518" t="s">
        <v>391</v>
      </c>
      <c r="C518">
        <v>1</v>
      </c>
      <c r="D518" t="s">
        <v>2</v>
      </c>
      <c r="E518">
        <v>1</v>
      </c>
      <c r="F518" t="s">
        <v>11</v>
      </c>
      <c r="G518">
        <v>1</v>
      </c>
    </row>
    <row r="519" spans="1:10" x14ac:dyDescent="0.3">
      <c r="A519" t="s">
        <v>173</v>
      </c>
      <c r="B519" t="s">
        <v>391</v>
      </c>
      <c r="C519">
        <v>2</v>
      </c>
      <c r="D519" t="s">
        <v>3</v>
      </c>
      <c r="E519">
        <v>1</v>
      </c>
      <c r="F519" t="s">
        <v>305</v>
      </c>
      <c r="G519">
        <v>2</v>
      </c>
    </row>
    <row r="520" spans="1:10" x14ac:dyDescent="0.3">
      <c r="A520" t="s">
        <v>173</v>
      </c>
      <c r="B520" t="s">
        <v>391</v>
      </c>
      <c r="C520">
        <v>3</v>
      </c>
      <c r="D520" t="s">
        <v>111</v>
      </c>
      <c r="E520">
        <v>1</v>
      </c>
      <c r="F520" t="s">
        <v>12</v>
      </c>
      <c r="G520">
        <v>3</v>
      </c>
      <c r="H520" t="s">
        <v>461</v>
      </c>
      <c r="I520" t="s">
        <v>616</v>
      </c>
      <c r="J520">
        <v>1</v>
      </c>
    </row>
    <row r="521" spans="1:10" x14ac:dyDescent="0.3">
      <c r="A521" t="s">
        <v>173</v>
      </c>
      <c r="B521" t="s">
        <v>391</v>
      </c>
      <c r="C521">
        <v>4</v>
      </c>
      <c r="D521" t="s">
        <v>309</v>
      </c>
      <c r="E521">
        <v>1</v>
      </c>
      <c r="F521" t="s">
        <v>309</v>
      </c>
      <c r="G521">
        <v>4</v>
      </c>
    </row>
    <row r="522" spans="1:10" x14ac:dyDescent="0.3">
      <c r="A522" t="s">
        <v>173</v>
      </c>
      <c r="B522" t="s">
        <v>391</v>
      </c>
      <c r="C522">
        <v>5</v>
      </c>
      <c r="D522" t="s">
        <v>452</v>
      </c>
      <c r="E522">
        <v>1</v>
      </c>
      <c r="F522" t="s">
        <v>452</v>
      </c>
      <c r="G522">
        <v>5</v>
      </c>
    </row>
    <row r="523" spans="1:10" x14ac:dyDescent="0.3">
      <c r="A523" t="s">
        <v>173</v>
      </c>
      <c r="B523" t="s">
        <v>391</v>
      </c>
      <c r="C523">
        <v>6</v>
      </c>
      <c r="D523" t="s">
        <v>453</v>
      </c>
      <c r="E523">
        <v>1</v>
      </c>
      <c r="F523" t="s">
        <v>453</v>
      </c>
      <c r="G523">
        <v>6</v>
      </c>
    </row>
    <row r="524" spans="1:10" x14ac:dyDescent="0.3">
      <c r="A524" t="s">
        <v>173</v>
      </c>
      <c r="B524" t="s">
        <v>391</v>
      </c>
      <c r="C524">
        <v>7</v>
      </c>
      <c r="D524" t="s">
        <v>454</v>
      </c>
      <c r="E524">
        <v>1</v>
      </c>
      <c r="F524" t="s">
        <v>454</v>
      </c>
      <c r="G524">
        <v>7</v>
      </c>
    </row>
    <row r="525" spans="1:10" x14ac:dyDescent="0.3">
      <c r="A525" t="s">
        <v>173</v>
      </c>
      <c r="B525" t="s">
        <v>391</v>
      </c>
      <c r="C525">
        <v>8</v>
      </c>
      <c r="D525" t="s">
        <v>455</v>
      </c>
      <c r="E525">
        <v>1</v>
      </c>
      <c r="F525" t="s">
        <v>455</v>
      </c>
      <c r="G525">
        <v>8</v>
      </c>
    </row>
    <row r="526" spans="1:10" x14ac:dyDescent="0.3">
      <c r="A526" t="s">
        <v>173</v>
      </c>
      <c r="B526" t="s">
        <v>391</v>
      </c>
      <c r="C526">
        <v>9</v>
      </c>
      <c r="D526" t="s">
        <v>456</v>
      </c>
      <c r="E526">
        <v>1</v>
      </c>
      <c r="F526" t="s">
        <v>456</v>
      </c>
      <c r="G526">
        <v>9</v>
      </c>
    </row>
    <row r="527" spans="1:10" x14ac:dyDescent="0.3">
      <c r="A527" t="s">
        <v>173</v>
      </c>
      <c r="B527" t="s">
        <v>391</v>
      </c>
      <c r="C527">
        <v>10</v>
      </c>
      <c r="D527" t="s">
        <v>450</v>
      </c>
      <c r="E527">
        <v>1</v>
      </c>
      <c r="F527" t="s">
        <v>450</v>
      </c>
      <c r="G527">
        <v>10</v>
      </c>
    </row>
    <row r="528" spans="1:10" x14ac:dyDescent="0.3">
      <c r="A528" t="s">
        <v>174</v>
      </c>
      <c r="B528" t="s">
        <v>392</v>
      </c>
      <c r="C528">
        <v>1</v>
      </c>
      <c r="D528" t="s">
        <v>2</v>
      </c>
      <c r="E528">
        <v>1</v>
      </c>
      <c r="F528" t="s">
        <v>11</v>
      </c>
      <c r="G528">
        <v>1</v>
      </c>
    </row>
    <row r="529" spans="1:10" x14ac:dyDescent="0.3">
      <c r="A529" t="s">
        <v>174</v>
      </c>
      <c r="B529" t="s">
        <v>392</v>
      </c>
      <c r="C529">
        <v>2</v>
      </c>
      <c r="D529" t="s">
        <v>3</v>
      </c>
      <c r="E529">
        <v>1</v>
      </c>
      <c r="F529" t="s">
        <v>305</v>
      </c>
      <c r="G529">
        <v>2</v>
      </c>
    </row>
    <row r="530" spans="1:10" x14ac:dyDescent="0.3">
      <c r="A530" t="s">
        <v>174</v>
      </c>
      <c r="B530" t="s">
        <v>392</v>
      </c>
      <c r="C530">
        <v>3</v>
      </c>
      <c r="D530" t="s">
        <v>111</v>
      </c>
      <c r="E530">
        <v>1</v>
      </c>
      <c r="F530" t="s">
        <v>12</v>
      </c>
      <c r="G530">
        <v>3</v>
      </c>
      <c r="H530" t="s">
        <v>462</v>
      </c>
      <c r="I530" t="s">
        <v>617</v>
      </c>
      <c r="J530">
        <v>1</v>
      </c>
    </row>
    <row r="531" spans="1:10" x14ac:dyDescent="0.3">
      <c r="A531" t="s">
        <v>174</v>
      </c>
      <c r="B531" t="s">
        <v>392</v>
      </c>
      <c r="C531">
        <v>4</v>
      </c>
      <c r="D531" t="s">
        <v>309</v>
      </c>
      <c r="E531">
        <v>1</v>
      </c>
      <c r="F531" t="s">
        <v>309</v>
      </c>
      <c r="G531">
        <v>4</v>
      </c>
    </row>
    <row r="532" spans="1:10" x14ac:dyDescent="0.3">
      <c r="A532" t="s">
        <v>174</v>
      </c>
      <c r="B532" t="s">
        <v>392</v>
      </c>
      <c r="C532">
        <v>5</v>
      </c>
      <c r="D532" t="s">
        <v>452</v>
      </c>
      <c r="E532">
        <v>1</v>
      </c>
      <c r="F532" t="s">
        <v>452</v>
      </c>
      <c r="G532">
        <v>5</v>
      </c>
    </row>
    <row r="533" spans="1:10" x14ac:dyDescent="0.3">
      <c r="A533" t="s">
        <v>174</v>
      </c>
      <c r="B533" t="s">
        <v>392</v>
      </c>
      <c r="C533">
        <v>6</v>
      </c>
      <c r="D533" t="s">
        <v>453</v>
      </c>
      <c r="E533">
        <v>1</v>
      </c>
      <c r="F533" t="s">
        <v>453</v>
      </c>
      <c r="G533">
        <v>6</v>
      </c>
    </row>
    <row r="534" spans="1:10" x14ac:dyDescent="0.3">
      <c r="A534" t="s">
        <v>174</v>
      </c>
      <c r="B534" t="s">
        <v>392</v>
      </c>
      <c r="C534">
        <v>7</v>
      </c>
      <c r="D534" t="s">
        <v>454</v>
      </c>
      <c r="E534">
        <v>1</v>
      </c>
      <c r="F534" t="s">
        <v>454</v>
      </c>
      <c r="G534">
        <v>7</v>
      </c>
    </row>
    <row r="535" spans="1:10" x14ac:dyDescent="0.3">
      <c r="A535" t="s">
        <v>174</v>
      </c>
      <c r="B535" t="s">
        <v>392</v>
      </c>
      <c r="C535">
        <v>8</v>
      </c>
      <c r="D535" t="s">
        <v>455</v>
      </c>
      <c r="E535">
        <v>1</v>
      </c>
      <c r="F535" t="s">
        <v>455</v>
      </c>
      <c r="G535">
        <v>8</v>
      </c>
    </row>
    <row r="536" spans="1:10" x14ac:dyDescent="0.3">
      <c r="A536" t="s">
        <v>174</v>
      </c>
      <c r="B536" t="s">
        <v>392</v>
      </c>
      <c r="C536">
        <v>9</v>
      </c>
      <c r="D536" t="s">
        <v>456</v>
      </c>
      <c r="E536">
        <v>1</v>
      </c>
      <c r="F536" t="s">
        <v>456</v>
      </c>
      <c r="G536">
        <v>9</v>
      </c>
    </row>
    <row r="537" spans="1:10" x14ac:dyDescent="0.3">
      <c r="A537" t="s">
        <v>174</v>
      </c>
      <c r="B537" t="s">
        <v>392</v>
      </c>
      <c r="C537">
        <v>10</v>
      </c>
      <c r="D537" t="s">
        <v>450</v>
      </c>
      <c r="E537">
        <v>1</v>
      </c>
      <c r="F537" t="s">
        <v>450</v>
      </c>
      <c r="G537">
        <v>10</v>
      </c>
    </row>
    <row r="538" spans="1:10" x14ac:dyDescent="0.3">
      <c r="A538" t="s">
        <v>175</v>
      </c>
      <c r="B538" t="s">
        <v>393</v>
      </c>
      <c r="C538">
        <v>1</v>
      </c>
      <c r="D538" t="s">
        <v>2</v>
      </c>
      <c r="E538">
        <v>1</v>
      </c>
      <c r="F538" t="s">
        <v>11</v>
      </c>
      <c r="G538">
        <v>1</v>
      </c>
    </row>
    <row r="539" spans="1:10" x14ac:dyDescent="0.3">
      <c r="A539" t="s">
        <v>175</v>
      </c>
      <c r="B539" t="s">
        <v>393</v>
      </c>
      <c r="C539">
        <v>2</v>
      </c>
      <c r="D539" t="s">
        <v>3</v>
      </c>
      <c r="E539">
        <v>1</v>
      </c>
      <c r="F539" t="s">
        <v>305</v>
      </c>
      <c r="G539">
        <v>2</v>
      </c>
    </row>
    <row r="540" spans="1:10" x14ac:dyDescent="0.3">
      <c r="A540" t="s">
        <v>175</v>
      </c>
      <c r="B540" t="s">
        <v>393</v>
      </c>
      <c r="C540">
        <v>3</v>
      </c>
      <c r="D540" t="s">
        <v>111</v>
      </c>
      <c r="E540">
        <v>1</v>
      </c>
      <c r="F540" t="s">
        <v>12</v>
      </c>
      <c r="G540">
        <v>3</v>
      </c>
      <c r="H540" t="s">
        <v>463</v>
      </c>
      <c r="I540" t="s">
        <v>618</v>
      </c>
      <c r="J540">
        <v>1</v>
      </c>
    </row>
    <row r="541" spans="1:10" x14ac:dyDescent="0.3">
      <c r="A541" t="s">
        <v>175</v>
      </c>
      <c r="B541" t="s">
        <v>393</v>
      </c>
      <c r="C541">
        <v>4</v>
      </c>
      <c r="D541" t="s">
        <v>309</v>
      </c>
      <c r="E541">
        <v>1</v>
      </c>
      <c r="F541" t="s">
        <v>309</v>
      </c>
      <c r="G541">
        <v>4</v>
      </c>
    </row>
    <row r="542" spans="1:10" x14ac:dyDescent="0.3">
      <c r="A542" t="s">
        <v>175</v>
      </c>
      <c r="B542" t="s">
        <v>393</v>
      </c>
      <c r="C542">
        <v>5</v>
      </c>
      <c r="D542" t="s">
        <v>452</v>
      </c>
      <c r="E542">
        <v>1</v>
      </c>
      <c r="F542" t="s">
        <v>452</v>
      </c>
      <c r="G542">
        <v>5</v>
      </c>
    </row>
    <row r="543" spans="1:10" x14ac:dyDescent="0.3">
      <c r="A543" t="s">
        <v>175</v>
      </c>
      <c r="B543" t="s">
        <v>393</v>
      </c>
      <c r="C543">
        <v>6</v>
      </c>
      <c r="D543" t="s">
        <v>453</v>
      </c>
      <c r="E543">
        <v>1</v>
      </c>
      <c r="F543" t="s">
        <v>453</v>
      </c>
      <c r="G543">
        <v>6</v>
      </c>
    </row>
    <row r="544" spans="1:10" x14ac:dyDescent="0.3">
      <c r="A544" t="s">
        <v>175</v>
      </c>
      <c r="B544" t="s">
        <v>393</v>
      </c>
      <c r="C544">
        <v>7</v>
      </c>
      <c r="D544" t="s">
        <v>454</v>
      </c>
      <c r="E544">
        <v>1</v>
      </c>
      <c r="F544" t="s">
        <v>454</v>
      </c>
      <c r="G544">
        <v>7</v>
      </c>
    </row>
    <row r="545" spans="1:10" x14ac:dyDescent="0.3">
      <c r="A545" t="s">
        <v>175</v>
      </c>
      <c r="B545" t="s">
        <v>393</v>
      </c>
      <c r="C545">
        <v>8</v>
      </c>
      <c r="D545" t="s">
        <v>455</v>
      </c>
      <c r="E545">
        <v>1</v>
      </c>
      <c r="F545" t="s">
        <v>455</v>
      </c>
      <c r="G545">
        <v>8</v>
      </c>
    </row>
    <row r="546" spans="1:10" x14ac:dyDescent="0.3">
      <c r="A546" t="s">
        <v>175</v>
      </c>
      <c r="B546" t="s">
        <v>393</v>
      </c>
      <c r="C546">
        <v>9</v>
      </c>
      <c r="D546" t="s">
        <v>456</v>
      </c>
      <c r="E546">
        <v>1</v>
      </c>
      <c r="F546" t="s">
        <v>456</v>
      </c>
      <c r="G546">
        <v>9</v>
      </c>
    </row>
    <row r="547" spans="1:10" x14ac:dyDescent="0.3">
      <c r="A547" t="s">
        <v>175</v>
      </c>
      <c r="B547" t="s">
        <v>393</v>
      </c>
      <c r="C547">
        <v>10</v>
      </c>
      <c r="D547" t="s">
        <v>450</v>
      </c>
      <c r="E547">
        <v>1</v>
      </c>
      <c r="F547" t="s">
        <v>450</v>
      </c>
      <c r="G547">
        <v>10</v>
      </c>
    </row>
    <row r="548" spans="1:10" x14ac:dyDescent="0.3">
      <c r="A548" t="s">
        <v>176</v>
      </c>
      <c r="B548" t="s">
        <v>394</v>
      </c>
      <c r="C548">
        <v>1</v>
      </c>
      <c r="D548" t="s">
        <v>2</v>
      </c>
      <c r="E548">
        <v>1</v>
      </c>
      <c r="F548" t="s">
        <v>11</v>
      </c>
      <c r="G548">
        <v>1</v>
      </c>
    </row>
    <row r="549" spans="1:10" x14ac:dyDescent="0.3">
      <c r="A549" t="s">
        <v>176</v>
      </c>
      <c r="B549" t="s">
        <v>394</v>
      </c>
      <c r="C549">
        <v>2</v>
      </c>
      <c r="D549" t="s">
        <v>3</v>
      </c>
      <c r="E549">
        <v>1</v>
      </c>
      <c r="F549" t="s">
        <v>305</v>
      </c>
      <c r="G549">
        <v>2</v>
      </c>
    </row>
    <row r="550" spans="1:10" x14ac:dyDescent="0.3">
      <c r="A550" t="s">
        <v>176</v>
      </c>
      <c r="B550" t="s">
        <v>394</v>
      </c>
      <c r="C550">
        <v>3</v>
      </c>
      <c r="D550" t="s">
        <v>111</v>
      </c>
      <c r="E550">
        <v>1</v>
      </c>
      <c r="F550" t="s">
        <v>12</v>
      </c>
      <c r="G550">
        <v>3</v>
      </c>
      <c r="H550" t="s">
        <v>466</v>
      </c>
      <c r="I550" t="s">
        <v>619</v>
      </c>
      <c r="J550">
        <v>1</v>
      </c>
    </row>
    <row r="551" spans="1:10" x14ac:dyDescent="0.3">
      <c r="A551" t="s">
        <v>176</v>
      </c>
      <c r="B551" t="s">
        <v>394</v>
      </c>
      <c r="C551">
        <v>4</v>
      </c>
      <c r="D551" t="s">
        <v>309</v>
      </c>
      <c r="E551">
        <v>1</v>
      </c>
      <c r="F551" t="s">
        <v>309</v>
      </c>
      <c r="G551">
        <v>4</v>
      </c>
    </row>
    <row r="552" spans="1:10" x14ac:dyDescent="0.3">
      <c r="A552" t="s">
        <v>176</v>
      </c>
      <c r="B552" t="s">
        <v>394</v>
      </c>
      <c r="C552">
        <v>5</v>
      </c>
      <c r="D552" t="s">
        <v>452</v>
      </c>
      <c r="E552">
        <v>1</v>
      </c>
      <c r="F552" t="s">
        <v>452</v>
      </c>
      <c r="G552">
        <v>5</v>
      </c>
    </row>
    <row r="553" spans="1:10" x14ac:dyDescent="0.3">
      <c r="A553" t="s">
        <v>176</v>
      </c>
      <c r="B553" t="s">
        <v>394</v>
      </c>
      <c r="C553">
        <v>6</v>
      </c>
      <c r="D553" t="s">
        <v>453</v>
      </c>
      <c r="E553">
        <v>1</v>
      </c>
      <c r="F553" t="s">
        <v>453</v>
      </c>
      <c r="G553">
        <v>6</v>
      </c>
    </row>
    <row r="554" spans="1:10" x14ac:dyDescent="0.3">
      <c r="A554" t="s">
        <v>176</v>
      </c>
      <c r="B554" t="s">
        <v>394</v>
      </c>
      <c r="C554">
        <v>7</v>
      </c>
      <c r="D554" t="s">
        <v>454</v>
      </c>
      <c r="E554">
        <v>1</v>
      </c>
      <c r="F554" t="s">
        <v>454</v>
      </c>
      <c r="G554">
        <v>7</v>
      </c>
    </row>
    <row r="555" spans="1:10" x14ac:dyDescent="0.3">
      <c r="A555" t="s">
        <v>176</v>
      </c>
      <c r="B555" t="s">
        <v>394</v>
      </c>
      <c r="C555">
        <v>8</v>
      </c>
      <c r="D555" t="s">
        <v>455</v>
      </c>
      <c r="E555">
        <v>1</v>
      </c>
      <c r="F555" t="s">
        <v>455</v>
      </c>
      <c r="G555">
        <v>8</v>
      </c>
    </row>
    <row r="556" spans="1:10" x14ac:dyDescent="0.3">
      <c r="A556" t="s">
        <v>176</v>
      </c>
      <c r="B556" t="s">
        <v>394</v>
      </c>
      <c r="C556">
        <v>9</v>
      </c>
      <c r="D556" t="s">
        <v>456</v>
      </c>
      <c r="E556">
        <v>1</v>
      </c>
      <c r="F556" t="s">
        <v>456</v>
      </c>
      <c r="G556">
        <v>9</v>
      </c>
    </row>
    <row r="557" spans="1:10" x14ac:dyDescent="0.3">
      <c r="A557" t="s">
        <v>176</v>
      </c>
      <c r="B557" t="s">
        <v>394</v>
      </c>
      <c r="C557">
        <v>10</v>
      </c>
      <c r="D557" t="s">
        <v>450</v>
      </c>
      <c r="E557">
        <v>1</v>
      </c>
      <c r="F557" t="s">
        <v>450</v>
      </c>
      <c r="G557">
        <v>10</v>
      </c>
    </row>
    <row r="558" spans="1:10" x14ac:dyDescent="0.3">
      <c r="A558" t="s">
        <v>177</v>
      </c>
      <c r="B558" t="s">
        <v>395</v>
      </c>
      <c r="C558">
        <v>1</v>
      </c>
      <c r="D558" t="s">
        <v>2</v>
      </c>
      <c r="E558">
        <v>1</v>
      </c>
      <c r="F558" t="s">
        <v>11</v>
      </c>
      <c r="G558">
        <v>1</v>
      </c>
    </row>
    <row r="559" spans="1:10" x14ac:dyDescent="0.3">
      <c r="A559" t="s">
        <v>177</v>
      </c>
      <c r="B559" t="s">
        <v>395</v>
      </c>
      <c r="C559">
        <v>2</v>
      </c>
      <c r="D559" t="s">
        <v>3</v>
      </c>
      <c r="E559">
        <v>1</v>
      </c>
      <c r="F559" t="s">
        <v>305</v>
      </c>
      <c r="G559">
        <v>2</v>
      </c>
    </row>
    <row r="560" spans="1:10" x14ac:dyDescent="0.3">
      <c r="A560" t="s">
        <v>177</v>
      </c>
      <c r="B560" t="s">
        <v>395</v>
      </c>
      <c r="C560">
        <v>3</v>
      </c>
      <c r="D560" t="s">
        <v>111</v>
      </c>
      <c r="E560">
        <v>1</v>
      </c>
      <c r="F560" t="s">
        <v>12</v>
      </c>
      <c r="G560">
        <v>3</v>
      </c>
      <c r="H560" t="s">
        <v>467</v>
      </c>
      <c r="I560" t="s">
        <v>620</v>
      </c>
      <c r="J560">
        <v>1</v>
      </c>
    </row>
    <row r="561" spans="1:10" x14ac:dyDescent="0.3">
      <c r="A561" t="s">
        <v>177</v>
      </c>
      <c r="B561" t="s">
        <v>395</v>
      </c>
      <c r="C561">
        <v>4</v>
      </c>
      <c r="D561" t="s">
        <v>309</v>
      </c>
      <c r="E561">
        <v>1</v>
      </c>
      <c r="F561" t="s">
        <v>309</v>
      </c>
      <c r="G561">
        <v>4</v>
      </c>
    </row>
    <row r="562" spans="1:10" x14ac:dyDescent="0.3">
      <c r="A562" t="s">
        <v>177</v>
      </c>
      <c r="B562" t="s">
        <v>395</v>
      </c>
      <c r="C562">
        <v>5</v>
      </c>
      <c r="D562" t="s">
        <v>452</v>
      </c>
      <c r="E562">
        <v>1</v>
      </c>
      <c r="F562" t="s">
        <v>452</v>
      </c>
      <c r="G562">
        <v>5</v>
      </c>
    </row>
    <row r="563" spans="1:10" x14ac:dyDescent="0.3">
      <c r="A563" t="s">
        <v>177</v>
      </c>
      <c r="B563" t="s">
        <v>395</v>
      </c>
      <c r="C563">
        <v>6</v>
      </c>
      <c r="D563" t="s">
        <v>453</v>
      </c>
      <c r="E563">
        <v>1</v>
      </c>
      <c r="F563" t="s">
        <v>453</v>
      </c>
      <c r="G563">
        <v>6</v>
      </c>
    </row>
    <row r="564" spans="1:10" x14ac:dyDescent="0.3">
      <c r="A564" t="s">
        <v>177</v>
      </c>
      <c r="B564" t="s">
        <v>395</v>
      </c>
      <c r="C564">
        <v>7</v>
      </c>
      <c r="D564" t="s">
        <v>454</v>
      </c>
      <c r="E564">
        <v>1</v>
      </c>
      <c r="F564" t="s">
        <v>454</v>
      </c>
      <c r="G564">
        <v>7</v>
      </c>
    </row>
    <row r="565" spans="1:10" x14ac:dyDescent="0.3">
      <c r="A565" t="s">
        <v>177</v>
      </c>
      <c r="B565" t="s">
        <v>395</v>
      </c>
      <c r="C565">
        <v>8</v>
      </c>
      <c r="D565" t="s">
        <v>455</v>
      </c>
      <c r="E565">
        <v>1</v>
      </c>
      <c r="F565" t="s">
        <v>455</v>
      </c>
      <c r="G565">
        <v>8</v>
      </c>
    </row>
    <row r="566" spans="1:10" x14ac:dyDescent="0.3">
      <c r="A566" t="s">
        <v>177</v>
      </c>
      <c r="B566" t="s">
        <v>395</v>
      </c>
      <c r="C566">
        <v>9</v>
      </c>
      <c r="D566" t="s">
        <v>456</v>
      </c>
      <c r="E566">
        <v>1</v>
      </c>
      <c r="F566" t="s">
        <v>456</v>
      </c>
      <c r="G566">
        <v>9</v>
      </c>
    </row>
    <row r="567" spans="1:10" x14ac:dyDescent="0.3">
      <c r="A567" t="s">
        <v>177</v>
      </c>
      <c r="B567" t="s">
        <v>395</v>
      </c>
      <c r="C567">
        <v>10</v>
      </c>
      <c r="D567" t="s">
        <v>450</v>
      </c>
      <c r="E567">
        <v>1</v>
      </c>
      <c r="F567" t="s">
        <v>450</v>
      </c>
      <c r="G567">
        <v>10</v>
      </c>
    </row>
    <row r="568" spans="1:10" x14ac:dyDescent="0.3">
      <c r="A568" t="s">
        <v>178</v>
      </c>
      <c r="B568" t="s">
        <v>396</v>
      </c>
      <c r="C568">
        <v>1</v>
      </c>
      <c r="D568" t="s">
        <v>2</v>
      </c>
      <c r="E568">
        <v>1</v>
      </c>
      <c r="F568" t="s">
        <v>11</v>
      </c>
      <c r="G568">
        <v>1</v>
      </c>
    </row>
    <row r="569" spans="1:10" x14ac:dyDescent="0.3">
      <c r="A569" t="s">
        <v>178</v>
      </c>
      <c r="B569" t="s">
        <v>396</v>
      </c>
      <c r="C569">
        <v>2</v>
      </c>
      <c r="D569" t="s">
        <v>3</v>
      </c>
      <c r="E569">
        <v>1</v>
      </c>
      <c r="F569" t="s">
        <v>305</v>
      </c>
      <c r="G569">
        <v>2</v>
      </c>
    </row>
    <row r="570" spans="1:10" x14ac:dyDescent="0.3">
      <c r="A570" t="s">
        <v>178</v>
      </c>
      <c r="B570" t="s">
        <v>396</v>
      </c>
      <c r="C570">
        <v>3</v>
      </c>
      <c r="D570" t="s">
        <v>111</v>
      </c>
      <c r="E570">
        <v>1</v>
      </c>
      <c r="F570" t="s">
        <v>12</v>
      </c>
      <c r="G570">
        <v>3</v>
      </c>
      <c r="H570" t="s">
        <v>468</v>
      </c>
      <c r="I570" t="s">
        <v>621</v>
      </c>
      <c r="J570">
        <v>1</v>
      </c>
    </row>
    <row r="571" spans="1:10" x14ac:dyDescent="0.3">
      <c r="A571" t="s">
        <v>178</v>
      </c>
      <c r="B571" t="s">
        <v>396</v>
      </c>
      <c r="C571">
        <v>4</v>
      </c>
      <c r="D571" t="s">
        <v>309</v>
      </c>
      <c r="E571">
        <v>1</v>
      </c>
      <c r="F571" t="s">
        <v>309</v>
      </c>
      <c r="G571">
        <v>4</v>
      </c>
    </row>
    <row r="572" spans="1:10" x14ac:dyDescent="0.3">
      <c r="A572" t="s">
        <v>178</v>
      </c>
      <c r="B572" t="s">
        <v>396</v>
      </c>
      <c r="C572">
        <v>5</v>
      </c>
      <c r="D572" t="s">
        <v>452</v>
      </c>
      <c r="E572">
        <v>1</v>
      </c>
      <c r="F572" t="s">
        <v>452</v>
      </c>
      <c r="G572">
        <v>5</v>
      </c>
    </row>
    <row r="573" spans="1:10" x14ac:dyDescent="0.3">
      <c r="A573" t="s">
        <v>178</v>
      </c>
      <c r="B573" t="s">
        <v>396</v>
      </c>
      <c r="C573">
        <v>6</v>
      </c>
      <c r="D573" t="s">
        <v>453</v>
      </c>
      <c r="E573">
        <v>1</v>
      </c>
      <c r="F573" t="s">
        <v>453</v>
      </c>
      <c r="G573">
        <v>6</v>
      </c>
    </row>
    <row r="574" spans="1:10" x14ac:dyDescent="0.3">
      <c r="A574" t="s">
        <v>178</v>
      </c>
      <c r="B574" t="s">
        <v>396</v>
      </c>
      <c r="C574">
        <v>7</v>
      </c>
      <c r="D574" t="s">
        <v>454</v>
      </c>
      <c r="E574">
        <v>1</v>
      </c>
      <c r="F574" t="s">
        <v>454</v>
      </c>
      <c r="G574">
        <v>7</v>
      </c>
    </row>
    <row r="575" spans="1:10" x14ac:dyDescent="0.3">
      <c r="A575" t="s">
        <v>178</v>
      </c>
      <c r="B575" t="s">
        <v>396</v>
      </c>
      <c r="C575">
        <v>8</v>
      </c>
      <c r="D575" t="s">
        <v>455</v>
      </c>
      <c r="E575">
        <v>1</v>
      </c>
      <c r="F575" t="s">
        <v>455</v>
      </c>
      <c r="G575">
        <v>8</v>
      </c>
    </row>
    <row r="576" spans="1:10" x14ac:dyDescent="0.3">
      <c r="A576" t="s">
        <v>178</v>
      </c>
      <c r="B576" t="s">
        <v>396</v>
      </c>
      <c r="C576">
        <v>9</v>
      </c>
      <c r="D576" t="s">
        <v>456</v>
      </c>
      <c r="E576">
        <v>1</v>
      </c>
      <c r="F576" t="s">
        <v>456</v>
      </c>
      <c r="G576">
        <v>9</v>
      </c>
    </row>
    <row r="577" spans="1:10" x14ac:dyDescent="0.3">
      <c r="A577" t="s">
        <v>178</v>
      </c>
      <c r="B577" t="s">
        <v>396</v>
      </c>
      <c r="C577">
        <v>10</v>
      </c>
      <c r="D577" t="s">
        <v>450</v>
      </c>
      <c r="E577">
        <v>1</v>
      </c>
      <c r="F577" t="s">
        <v>450</v>
      </c>
      <c r="G577">
        <v>10</v>
      </c>
    </row>
    <row r="578" spans="1:10" x14ac:dyDescent="0.3">
      <c r="A578" t="s">
        <v>179</v>
      </c>
      <c r="B578" t="s">
        <v>397</v>
      </c>
      <c r="C578">
        <v>1</v>
      </c>
      <c r="D578" t="s">
        <v>2</v>
      </c>
      <c r="E578">
        <v>1</v>
      </c>
      <c r="F578" t="s">
        <v>11</v>
      </c>
      <c r="G578">
        <v>1</v>
      </c>
    </row>
    <row r="579" spans="1:10" x14ac:dyDescent="0.3">
      <c r="A579" t="s">
        <v>179</v>
      </c>
      <c r="B579" t="s">
        <v>397</v>
      </c>
      <c r="C579">
        <v>2</v>
      </c>
      <c r="D579" t="s">
        <v>3</v>
      </c>
      <c r="E579">
        <v>1</v>
      </c>
      <c r="F579" t="s">
        <v>305</v>
      </c>
      <c r="G579">
        <v>2</v>
      </c>
    </row>
    <row r="580" spans="1:10" x14ac:dyDescent="0.3">
      <c r="A580" t="s">
        <v>179</v>
      </c>
      <c r="B580" t="s">
        <v>397</v>
      </c>
      <c r="C580">
        <v>3</v>
      </c>
      <c r="D580" t="s">
        <v>111</v>
      </c>
      <c r="E580">
        <v>1</v>
      </c>
      <c r="F580" t="s">
        <v>12</v>
      </c>
      <c r="G580">
        <v>3</v>
      </c>
      <c r="H580" t="s">
        <v>469</v>
      </c>
      <c r="I580" t="s">
        <v>622</v>
      </c>
      <c r="J580">
        <v>1</v>
      </c>
    </row>
    <row r="581" spans="1:10" x14ac:dyDescent="0.3">
      <c r="A581" t="s">
        <v>179</v>
      </c>
      <c r="B581" t="s">
        <v>397</v>
      </c>
      <c r="C581">
        <v>4</v>
      </c>
      <c r="D581" t="s">
        <v>309</v>
      </c>
      <c r="E581">
        <v>1</v>
      </c>
      <c r="F581" t="s">
        <v>309</v>
      </c>
      <c r="G581">
        <v>4</v>
      </c>
    </row>
    <row r="582" spans="1:10" x14ac:dyDescent="0.3">
      <c r="A582" t="s">
        <v>179</v>
      </c>
      <c r="B582" t="s">
        <v>397</v>
      </c>
      <c r="C582">
        <v>5</v>
      </c>
      <c r="D582" t="s">
        <v>452</v>
      </c>
      <c r="E582">
        <v>1</v>
      </c>
      <c r="F582" t="s">
        <v>452</v>
      </c>
      <c r="G582">
        <v>5</v>
      </c>
    </row>
    <row r="583" spans="1:10" x14ac:dyDescent="0.3">
      <c r="A583" t="s">
        <v>179</v>
      </c>
      <c r="B583" t="s">
        <v>397</v>
      </c>
      <c r="C583">
        <v>6</v>
      </c>
      <c r="D583" t="s">
        <v>453</v>
      </c>
      <c r="E583">
        <v>1</v>
      </c>
      <c r="F583" t="s">
        <v>453</v>
      </c>
      <c r="G583">
        <v>6</v>
      </c>
    </row>
    <row r="584" spans="1:10" x14ac:dyDescent="0.3">
      <c r="A584" t="s">
        <v>179</v>
      </c>
      <c r="B584" t="s">
        <v>397</v>
      </c>
      <c r="C584">
        <v>7</v>
      </c>
      <c r="D584" t="s">
        <v>454</v>
      </c>
      <c r="E584">
        <v>1</v>
      </c>
      <c r="F584" t="s">
        <v>454</v>
      </c>
      <c r="G584">
        <v>7</v>
      </c>
    </row>
    <row r="585" spans="1:10" x14ac:dyDescent="0.3">
      <c r="A585" t="s">
        <v>179</v>
      </c>
      <c r="B585" t="s">
        <v>397</v>
      </c>
      <c r="C585">
        <v>8</v>
      </c>
      <c r="D585" t="s">
        <v>455</v>
      </c>
      <c r="E585">
        <v>1</v>
      </c>
      <c r="F585" t="s">
        <v>455</v>
      </c>
      <c r="G585">
        <v>8</v>
      </c>
    </row>
    <row r="586" spans="1:10" x14ac:dyDescent="0.3">
      <c r="A586" t="s">
        <v>179</v>
      </c>
      <c r="B586" t="s">
        <v>397</v>
      </c>
      <c r="C586">
        <v>9</v>
      </c>
      <c r="D586" t="s">
        <v>456</v>
      </c>
      <c r="E586">
        <v>1</v>
      </c>
      <c r="F586" t="s">
        <v>456</v>
      </c>
      <c r="G586">
        <v>9</v>
      </c>
    </row>
    <row r="587" spans="1:10" x14ac:dyDescent="0.3">
      <c r="A587" t="s">
        <v>179</v>
      </c>
      <c r="B587" t="s">
        <v>397</v>
      </c>
      <c r="C587">
        <v>10</v>
      </c>
      <c r="D587" t="s">
        <v>450</v>
      </c>
      <c r="E587">
        <v>1</v>
      </c>
      <c r="F587" t="s">
        <v>450</v>
      </c>
      <c r="G587">
        <v>10</v>
      </c>
    </row>
    <row r="588" spans="1:10" x14ac:dyDescent="0.3">
      <c r="A588" t="s">
        <v>180</v>
      </c>
      <c r="B588" t="s">
        <v>398</v>
      </c>
      <c r="C588">
        <v>1</v>
      </c>
      <c r="D588" t="s">
        <v>2</v>
      </c>
      <c r="E588">
        <v>1</v>
      </c>
      <c r="F588" t="s">
        <v>11</v>
      </c>
      <c r="G588">
        <v>1</v>
      </c>
    </row>
    <row r="589" spans="1:10" x14ac:dyDescent="0.3">
      <c r="A589" t="s">
        <v>180</v>
      </c>
      <c r="B589" t="s">
        <v>398</v>
      </c>
      <c r="C589">
        <v>2</v>
      </c>
      <c r="D589" t="s">
        <v>3</v>
      </c>
      <c r="E589">
        <v>1</v>
      </c>
      <c r="F589" t="s">
        <v>305</v>
      </c>
      <c r="G589">
        <v>2</v>
      </c>
    </row>
    <row r="590" spans="1:10" x14ac:dyDescent="0.3">
      <c r="A590" t="s">
        <v>180</v>
      </c>
      <c r="B590" t="s">
        <v>398</v>
      </c>
      <c r="C590">
        <v>3</v>
      </c>
      <c r="D590" t="s">
        <v>111</v>
      </c>
      <c r="E590">
        <v>1</v>
      </c>
      <c r="F590" t="s">
        <v>12</v>
      </c>
      <c r="G590">
        <v>3</v>
      </c>
      <c r="H590" t="s">
        <v>470</v>
      </c>
      <c r="I590" t="s">
        <v>623</v>
      </c>
      <c r="J590">
        <v>1</v>
      </c>
    </row>
    <row r="591" spans="1:10" x14ac:dyDescent="0.3">
      <c r="A591" t="s">
        <v>180</v>
      </c>
      <c r="B591" t="s">
        <v>398</v>
      </c>
      <c r="C591">
        <v>4</v>
      </c>
      <c r="D591" t="s">
        <v>309</v>
      </c>
      <c r="E591">
        <v>1</v>
      </c>
      <c r="F591" t="s">
        <v>309</v>
      </c>
      <c r="G591">
        <v>4</v>
      </c>
    </row>
    <row r="592" spans="1:10" x14ac:dyDescent="0.3">
      <c r="A592" t="s">
        <v>180</v>
      </c>
      <c r="B592" t="s">
        <v>398</v>
      </c>
      <c r="C592">
        <v>5</v>
      </c>
      <c r="D592" t="s">
        <v>452</v>
      </c>
      <c r="E592">
        <v>1</v>
      </c>
      <c r="F592" t="s">
        <v>452</v>
      </c>
      <c r="G592">
        <v>5</v>
      </c>
    </row>
    <row r="593" spans="1:10" x14ac:dyDescent="0.3">
      <c r="A593" t="s">
        <v>180</v>
      </c>
      <c r="B593" t="s">
        <v>398</v>
      </c>
      <c r="C593">
        <v>6</v>
      </c>
      <c r="D593" t="s">
        <v>453</v>
      </c>
      <c r="E593">
        <v>1</v>
      </c>
      <c r="F593" t="s">
        <v>453</v>
      </c>
      <c r="G593">
        <v>6</v>
      </c>
    </row>
    <row r="594" spans="1:10" x14ac:dyDescent="0.3">
      <c r="A594" t="s">
        <v>180</v>
      </c>
      <c r="B594" t="s">
        <v>398</v>
      </c>
      <c r="C594">
        <v>7</v>
      </c>
      <c r="D594" t="s">
        <v>454</v>
      </c>
      <c r="E594">
        <v>1</v>
      </c>
      <c r="F594" t="s">
        <v>454</v>
      </c>
      <c r="G594">
        <v>7</v>
      </c>
    </row>
    <row r="595" spans="1:10" x14ac:dyDescent="0.3">
      <c r="A595" t="s">
        <v>180</v>
      </c>
      <c r="B595" t="s">
        <v>398</v>
      </c>
      <c r="C595">
        <v>8</v>
      </c>
      <c r="D595" t="s">
        <v>455</v>
      </c>
      <c r="E595">
        <v>1</v>
      </c>
      <c r="F595" t="s">
        <v>455</v>
      </c>
      <c r="G595">
        <v>8</v>
      </c>
    </row>
    <row r="596" spans="1:10" x14ac:dyDescent="0.3">
      <c r="A596" t="s">
        <v>180</v>
      </c>
      <c r="B596" t="s">
        <v>398</v>
      </c>
      <c r="C596">
        <v>9</v>
      </c>
      <c r="D596" t="s">
        <v>456</v>
      </c>
      <c r="E596">
        <v>1</v>
      </c>
      <c r="F596" t="s">
        <v>456</v>
      </c>
      <c r="G596">
        <v>9</v>
      </c>
    </row>
    <row r="597" spans="1:10" x14ac:dyDescent="0.3">
      <c r="A597" t="s">
        <v>180</v>
      </c>
      <c r="B597" t="s">
        <v>398</v>
      </c>
      <c r="C597">
        <v>10</v>
      </c>
      <c r="D597" t="s">
        <v>450</v>
      </c>
      <c r="E597">
        <v>1</v>
      </c>
      <c r="F597" t="s">
        <v>450</v>
      </c>
      <c r="G597">
        <v>10</v>
      </c>
    </row>
    <row r="598" spans="1:10" x14ac:dyDescent="0.3">
      <c r="A598" t="s">
        <v>181</v>
      </c>
      <c r="B598" t="s">
        <v>399</v>
      </c>
      <c r="C598">
        <v>1</v>
      </c>
      <c r="D598" t="s">
        <v>2</v>
      </c>
      <c r="E598">
        <v>1</v>
      </c>
      <c r="F598" t="s">
        <v>11</v>
      </c>
      <c r="G598">
        <v>1</v>
      </c>
    </row>
    <row r="599" spans="1:10" x14ac:dyDescent="0.3">
      <c r="A599" t="s">
        <v>181</v>
      </c>
      <c r="B599" t="s">
        <v>399</v>
      </c>
      <c r="C599">
        <v>2</v>
      </c>
      <c r="D599" t="s">
        <v>3</v>
      </c>
      <c r="E599">
        <v>1</v>
      </c>
      <c r="F599" t="s">
        <v>305</v>
      </c>
      <c r="G599">
        <v>2</v>
      </c>
    </row>
    <row r="600" spans="1:10" x14ac:dyDescent="0.3">
      <c r="A600" t="s">
        <v>181</v>
      </c>
      <c r="B600" t="s">
        <v>399</v>
      </c>
      <c r="C600">
        <v>3</v>
      </c>
      <c r="D600" t="s">
        <v>111</v>
      </c>
      <c r="E600">
        <v>1</v>
      </c>
      <c r="F600" t="s">
        <v>12</v>
      </c>
      <c r="G600">
        <v>3</v>
      </c>
      <c r="H600" t="s">
        <v>471</v>
      </c>
      <c r="I600" t="s">
        <v>624</v>
      </c>
      <c r="J600">
        <v>1</v>
      </c>
    </row>
    <row r="601" spans="1:10" x14ac:dyDescent="0.3">
      <c r="A601" t="s">
        <v>181</v>
      </c>
      <c r="B601" t="s">
        <v>399</v>
      </c>
      <c r="C601">
        <v>4</v>
      </c>
      <c r="D601" t="s">
        <v>309</v>
      </c>
      <c r="E601">
        <v>1</v>
      </c>
      <c r="F601" t="s">
        <v>309</v>
      </c>
      <c r="G601">
        <v>4</v>
      </c>
    </row>
    <row r="602" spans="1:10" x14ac:dyDescent="0.3">
      <c r="A602" t="s">
        <v>181</v>
      </c>
      <c r="B602" t="s">
        <v>399</v>
      </c>
      <c r="C602">
        <v>5</v>
      </c>
      <c r="D602" t="s">
        <v>452</v>
      </c>
      <c r="E602">
        <v>1</v>
      </c>
      <c r="F602" t="s">
        <v>452</v>
      </c>
      <c r="G602">
        <v>5</v>
      </c>
    </row>
    <row r="603" spans="1:10" x14ac:dyDescent="0.3">
      <c r="A603" t="s">
        <v>181</v>
      </c>
      <c r="B603" t="s">
        <v>399</v>
      </c>
      <c r="C603">
        <v>6</v>
      </c>
      <c r="D603" t="s">
        <v>453</v>
      </c>
      <c r="E603">
        <v>1</v>
      </c>
      <c r="F603" t="s">
        <v>453</v>
      </c>
      <c r="G603">
        <v>6</v>
      </c>
    </row>
    <row r="604" spans="1:10" x14ac:dyDescent="0.3">
      <c r="A604" t="s">
        <v>181</v>
      </c>
      <c r="B604" t="s">
        <v>399</v>
      </c>
      <c r="C604">
        <v>7</v>
      </c>
      <c r="D604" t="s">
        <v>454</v>
      </c>
      <c r="E604">
        <v>1</v>
      </c>
      <c r="F604" t="s">
        <v>454</v>
      </c>
      <c r="G604">
        <v>7</v>
      </c>
    </row>
    <row r="605" spans="1:10" x14ac:dyDescent="0.3">
      <c r="A605" t="s">
        <v>181</v>
      </c>
      <c r="B605" t="s">
        <v>399</v>
      </c>
      <c r="C605">
        <v>8</v>
      </c>
      <c r="D605" t="s">
        <v>455</v>
      </c>
      <c r="E605">
        <v>1</v>
      </c>
      <c r="F605" t="s">
        <v>455</v>
      </c>
      <c r="G605">
        <v>8</v>
      </c>
    </row>
    <row r="606" spans="1:10" x14ac:dyDescent="0.3">
      <c r="A606" t="s">
        <v>181</v>
      </c>
      <c r="B606" t="s">
        <v>399</v>
      </c>
      <c r="C606">
        <v>9</v>
      </c>
      <c r="D606" t="s">
        <v>456</v>
      </c>
      <c r="E606">
        <v>1</v>
      </c>
      <c r="F606" t="s">
        <v>456</v>
      </c>
      <c r="G606">
        <v>9</v>
      </c>
    </row>
    <row r="607" spans="1:10" x14ac:dyDescent="0.3">
      <c r="A607" t="s">
        <v>181</v>
      </c>
      <c r="B607" t="s">
        <v>399</v>
      </c>
      <c r="C607">
        <v>10</v>
      </c>
      <c r="D607" t="s">
        <v>450</v>
      </c>
      <c r="E607">
        <v>1</v>
      </c>
      <c r="F607" t="s">
        <v>450</v>
      </c>
      <c r="G607">
        <v>10</v>
      </c>
    </row>
    <row r="608" spans="1:10" x14ac:dyDescent="0.3">
      <c r="A608" t="s">
        <v>182</v>
      </c>
      <c r="B608" t="s">
        <v>400</v>
      </c>
      <c r="C608">
        <v>1</v>
      </c>
      <c r="D608" t="s">
        <v>2</v>
      </c>
      <c r="E608">
        <v>1</v>
      </c>
      <c r="F608" t="s">
        <v>11</v>
      </c>
      <c r="G608">
        <v>1</v>
      </c>
    </row>
    <row r="609" spans="1:10" x14ac:dyDescent="0.3">
      <c r="A609" t="s">
        <v>182</v>
      </c>
      <c r="B609" t="s">
        <v>400</v>
      </c>
      <c r="C609">
        <v>2</v>
      </c>
      <c r="D609" t="s">
        <v>3</v>
      </c>
      <c r="E609">
        <v>1</v>
      </c>
      <c r="F609" t="s">
        <v>305</v>
      </c>
      <c r="G609">
        <v>2</v>
      </c>
    </row>
    <row r="610" spans="1:10" x14ac:dyDescent="0.3">
      <c r="A610" t="s">
        <v>182</v>
      </c>
      <c r="B610" t="s">
        <v>400</v>
      </c>
      <c r="C610">
        <v>3</v>
      </c>
      <c r="D610" t="s">
        <v>111</v>
      </c>
      <c r="E610">
        <v>1</v>
      </c>
      <c r="F610" t="s">
        <v>12</v>
      </c>
      <c r="G610">
        <v>3</v>
      </c>
      <c r="H610" t="s">
        <v>472</v>
      </c>
      <c r="I610" t="s">
        <v>625</v>
      </c>
      <c r="J610">
        <v>1</v>
      </c>
    </row>
    <row r="611" spans="1:10" x14ac:dyDescent="0.3">
      <c r="A611" t="s">
        <v>182</v>
      </c>
      <c r="B611" t="s">
        <v>400</v>
      </c>
      <c r="C611">
        <v>4</v>
      </c>
      <c r="D611" t="s">
        <v>309</v>
      </c>
      <c r="E611">
        <v>1</v>
      </c>
      <c r="F611" t="s">
        <v>309</v>
      </c>
      <c r="G611">
        <v>4</v>
      </c>
    </row>
    <row r="612" spans="1:10" x14ac:dyDescent="0.3">
      <c r="A612" t="s">
        <v>182</v>
      </c>
      <c r="B612" t="s">
        <v>400</v>
      </c>
      <c r="C612">
        <v>5</v>
      </c>
      <c r="D612" t="s">
        <v>452</v>
      </c>
      <c r="E612">
        <v>1</v>
      </c>
      <c r="F612" t="s">
        <v>452</v>
      </c>
      <c r="G612">
        <v>5</v>
      </c>
    </row>
    <row r="613" spans="1:10" x14ac:dyDescent="0.3">
      <c r="A613" t="s">
        <v>182</v>
      </c>
      <c r="B613" t="s">
        <v>400</v>
      </c>
      <c r="C613">
        <v>6</v>
      </c>
      <c r="D613" t="s">
        <v>453</v>
      </c>
      <c r="E613">
        <v>1</v>
      </c>
      <c r="F613" t="s">
        <v>453</v>
      </c>
      <c r="G613">
        <v>6</v>
      </c>
    </row>
    <row r="614" spans="1:10" x14ac:dyDescent="0.3">
      <c r="A614" t="s">
        <v>182</v>
      </c>
      <c r="B614" t="s">
        <v>400</v>
      </c>
      <c r="C614">
        <v>7</v>
      </c>
      <c r="D614" t="s">
        <v>454</v>
      </c>
      <c r="E614">
        <v>1</v>
      </c>
      <c r="F614" t="s">
        <v>454</v>
      </c>
      <c r="G614">
        <v>7</v>
      </c>
    </row>
    <row r="615" spans="1:10" x14ac:dyDescent="0.3">
      <c r="A615" t="s">
        <v>182</v>
      </c>
      <c r="B615" t="s">
        <v>400</v>
      </c>
      <c r="C615">
        <v>8</v>
      </c>
      <c r="D615" t="s">
        <v>455</v>
      </c>
      <c r="E615">
        <v>1</v>
      </c>
      <c r="F615" t="s">
        <v>455</v>
      </c>
      <c r="G615">
        <v>8</v>
      </c>
    </row>
    <row r="616" spans="1:10" x14ac:dyDescent="0.3">
      <c r="A616" t="s">
        <v>182</v>
      </c>
      <c r="B616" t="s">
        <v>400</v>
      </c>
      <c r="C616">
        <v>9</v>
      </c>
      <c r="D616" t="s">
        <v>456</v>
      </c>
      <c r="E616">
        <v>1</v>
      </c>
      <c r="F616" t="s">
        <v>456</v>
      </c>
      <c r="G616">
        <v>9</v>
      </c>
    </row>
    <row r="617" spans="1:10" x14ac:dyDescent="0.3">
      <c r="A617" t="s">
        <v>182</v>
      </c>
      <c r="B617" t="s">
        <v>400</v>
      </c>
      <c r="C617">
        <v>10</v>
      </c>
      <c r="D617" t="s">
        <v>450</v>
      </c>
      <c r="E617">
        <v>1</v>
      </c>
      <c r="F617" t="s">
        <v>450</v>
      </c>
      <c r="G617">
        <v>10</v>
      </c>
    </row>
    <row r="618" spans="1:10" x14ac:dyDescent="0.3">
      <c r="A618" t="s">
        <v>183</v>
      </c>
      <c r="B618" t="s">
        <v>401</v>
      </c>
      <c r="C618">
        <v>1</v>
      </c>
      <c r="D618" t="s">
        <v>2</v>
      </c>
      <c r="E618">
        <v>1</v>
      </c>
      <c r="F618" t="s">
        <v>11</v>
      </c>
      <c r="G618">
        <v>1</v>
      </c>
    </row>
    <row r="619" spans="1:10" x14ac:dyDescent="0.3">
      <c r="A619" t="s">
        <v>183</v>
      </c>
      <c r="B619" t="s">
        <v>401</v>
      </c>
      <c r="C619">
        <v>2</v>
      </c>
      <c r="D619" t="s">
        <v>3</v>
      </c>
      <c r="E619">
        <v>1</v>
      </c>
      <c r="F619" t="s">
        <v>305</v>
      </c>
      <c r="G619">
        <v>2</v>
      </c>
    </row>
    <row r="620" spans="1:10" x14ac:dyDescent="0.3">
      <c r="A620" t="s">
        <v>183</v>
      </c>
      <c r="B620" t="s">
        <v>401</v>
      </c>
      <c r="C620">
        <v>3</v>
      </c>
      <c r="D620" t="s">
        <v>111</v>
      </c>
      <c r="E620">
        <v>1</v>
      </c>
      <c r="F620" t="s">
        <v>12</v>
      </c>
      <c r="G620">
        <v>3</v>
      </c>
      <c r="H620" t="s">
        <v>473</v>
      </c>
      <c r="I620" t="s">
        <v>626</v>
      </c>
      <c r="J620">
        <v>1</v>
      </c>
    </row>
    <row r="621" spans="1:10" x14ac:dyDescent="0.3">
      <c r="A621" t="s">
        <v>183</v>
      </c>
      <c r="B621" t="s">
        <v>401</v>
      </c>
      <c r="C621">
        <v>4</v>
      </c>
      <c r="D621" t="s">
        <v>309</v>
      </c>
      <c r="E621">
        <v>1</v>
      </c>
      <c r="F621" t="s">
        <v>309</v>
      </c>
      <c r="G621">
        <v>4</v>
      </c>
    </row>
    <row r="622" spans="1:10" x14ac:dyDescent="0.3">
      <c r="A622" t="s">
        <v>183</v>
      </c>
      <c r="B622" t="s">
        <v>401</v>
      </c>
      <c r="C622">
        <v>5</v>
      </c>
      <c r="D622" t="s">
        <v>452</v>
      </c>
      <c r="E622">
        <v>1</v>
      </c>
      <c r="F622" t="s">
        <v>452</v>
      </c>
      <c r="G622">
        <v>5</v>
      </c>
    </row>
    <row r="623" spans="1:10" x14ac:dyDescent="0.3">
      <c r="A623" t="s">
        <v>183</v>
      </c>
      <c r="B623" t="s">
        <v>401</v>
      </c>
      <c r="C623">
        <v>6</v>
      </c>
      <c r="D623" t="s">
        <v>453</v>
      </c>
      <c r="E623">
        <v>1</v>
      </c>
      <c r="F623" t="s">
        <v>453</v>
      </c>
      <c r="G623">
        <v>6</v>
      </c>
    </row>
    <row r="624" spans="1:10" x14ac:dyDescent="0.3">
      <c r="A624" t="s">
        <v>183</v>
      </c>
      <c r="B624" t="s">
        <v>401</v>
      </c>
      <c r="C624">
        <v>7</v>
      </c>
      <c r="D624" t="s">
        <v>454</v>
      </c>
      <c r="E624">
        <v>1</v>
      </c>
      <c r="F624" t="s">
        <v>454</v>
      </c>
      <c r="G624">
        <v>7</v>
      </c>
    </row>
    <row r="625" spans="1:10" x14ac:dyDescent="0.3">
      <c r="A625" t="s">
        <v>183</v>
      </c>
      <c r="B625" t="s">
        <v>401</v>
      </c>
      <c r="C625">
        <v>8</v>
      </c>
      <c r="D625" t="s">
        <v>455</v>
      </c>
      <c r="E625">
        <v>1</v>
      </c>
      <c r="F625" t="s">
        <v>455</v>
      </c>
      <c r="G625">
        <v>8</v>
      </c>
    </row>
    <row r="626" spans="1:10" x14ac:dyDescent="0.3">
      <c r="A626" t="s">
        <v>183</v>
      </c>
      <c r="B626" t="s">
        <v>401</v>
      </c>
      <c r="C626">
        <v>9</v>
      </c>
      <c r="D626" t="s">
        <v>456</v>
      </c>
      <c r="E626">
        <v>1</v>
      </c>
      <c r="F626" t="s">
        <v>456</v>
      </c>
      <c r="G626">
        <v>9</v>
      </c>
    </row>
    <row r="627" spans="1:10" x14ac:dyDescent="0.3">
      <c r="A627" t="s">
        <v>183</v>
      </c>
      <c r="B627" t="s">
        <v>401</v>
      </c>
      <c r="C627">
        <v>10</v>
      </c>
      <c r="D627" t="s">
        <v>450</v>
      </c>
      <c r="E627">
        <v>1</v>
      </c>
      <c r="F627" t="s">
        <v>450</v>
      </c>
      <c r="G627">
        <v>10</v>
      </c>
    </row>
    <row r="628" spans="1:10" x14ac:dyDescent="0.3">
      <c r="A628" t="s">
        <v>184</v>
      </c>
      <c r="B628" t="s">
        <v>402</v>
      </c>
      <c r="C628">
        <v>1</v>
      </c>
      <c r="D628" t="s">
        <v>2</v>
      </c>
      <c r="E628">
        <v>1</v>
      </c>
      <c r="F628" t="s">
        <v>11</v>
      </c>
      <c r="G628">
        <v>1</v>
      </c>
    </row>
    <row r="629" spans="1:10" x14ac:dyDescent="0.3">
      <c r="A629" t="s">
        <v>184</v>
      </c>
      <c r="B629" t="s">
        <v>402</v>
      </c>
      <c r="C629">
        <v>2</v>
      </c>
      <c r="D629" t="s">
        <v>3</v>
      </c>
      <c r="E629">
        <v>1</v>
      </c>
      <c r="F629" t="s">
        <v>305</v>
      </c>
      <c r="G629">
        <v>2</v>
      </c>
    </row>
    <row r="630" spans="1:10" x14ac:dyDescent="0.3">
      <c r="A630" t="s">
        <v>184</v>
      </c>
      <c r="B630" t="s">
        <v>402</v>
      </c>
      <c r="C630">
        <v>3</v>
      </c>
      <c r="D630" t="s">
        <v>111</v>
      </c>
      <c r="E630">
        <v>1</v>
      </c>
      <c r="F630" t="s">
        <v>12</v>
      </c>
      <c r="G630">
        <v>3</v>
      </c>
      <c r="H630" t="s">
        <v>474</v>
      </c>
      <c r="I630" t="s">
        <v>627</v>
      </c>
      <c r="J630">
        <v>1</v>
      </c>
    </row>
    <row r="631" spans="1:10" x14ac:dyDescent="0.3">
      <c r="A631" t="s">
        <v>184</v>
      </c>
      <c r="B631" t="s">
        <v>402</v>
      </c>
      <c r="C631">
        <v>4</v>
      </c>
      <c r="D631" t="s">
        <v>309</v>
      </c>
      <c r="E631">
        <v>1</v>
      </c>
      <c r="F631" t="s">
        <v>309</v>
      </c>
      <c r="G631">
        <v>4</v>
      </c>
    </row>
    <row r="632" spans="1:10" x14ac:dyDescent="0.3">
      <c r="A632" t="s">
        <v>184</v>
      </c>
      <c r="B632" t="s">
        <v>402</v>
      </c>
      <c r="C632">
        <v>5</v>
      </c>
      <c r="D632" t="s">
        <v>452</v>
      </c>
      <c r="E632">
        <v>1</v>
      </c>
      <c r="F632" t="s">
        <v>452</v>
      </c>
      <c r="G632">
        <v>5</v>
      </c>
    </row>
    <row r="633" spans="1:10" x14ac:dyDescent="0.3">
      <c r="A633" t="s">
        <v>184</v>
      </c>
      <c r="B633" t="s">
        <v>402</v>
      </c>
      <c r="C633">
        <v>6</v>
      </c>
      <c r="D633" t="s">
        <v>453</v>
      </c>
      <c r="E633">
        <v>1</v>
      </c>
      <c r="F633" t="s">
        <v>453</v>
      </c>
      <c r="G633">
        <v>6</v>
      </c>
    </row>
    <row r="634" spans="1:10" x14ac:dyDescent="0.3">
      <c r="A634" t="s">
        <v>184</v>
      </c>
      <c r="B634" t="s">
        <v>402</v>
      </c>
      <c r="C634">
        <v>7</v>
      </c>
      <c r="D634" t="s">
        <v>454</v>
      </c>
      <c r="E634">
        <v>1</v>
      </c>
      <c r="F634" t="s">
        <v>454</v>
      </c>
      <c r="G634">
        <v>7</v>
      </c>
    </row>
    <row r="635" spans="1:10" x14ac:dyDescent="0.3">
      <c r="A635" t="s">
        <v>184</v>
      </c>
      <c r="B635" t="s">
        <v>402</v>
      </c>
      <c r="C635">
        <v>8</v>
      </c>
      <c r="D635" t="s">
        <v>455</v>
      </c>
      <c r="E635">
        <v>1</v>
      </c>
      <c r="F635" t="s">
        <v>455</v>
      </c>
      <c r="G635">
        <v>8</v>
      </c>
    </row>
    <row r="636" spans="1:10" x14ac:dyDescent="0.3">
      <c r="A636" t="s">
        <v>184</v>
      </c>
      <c r="B636" t="s">
        <v>402</v>
      </c>
      <c r="C636">
        <v>9</v>
      </c>
      <c r="D636" t="s">
        <v>456</v>
      </c>
      <c r="E636">
        <v>1</v>
      </c>
      <c r="F636" t="s">
        <v>456</v>
      </c>
      <c r="G636">
        <v>9</v>
      </c>
    </row>
    <row r="637" spans="1:10" x14ac:dyDescent="0.3">
      <c r="A637" t="s">
        <v>184</v>
      </c>
      <c r="B637" t="s">
        <v>402</v>
      </c>
      <c r="C637">
        <v>10</v>
      </c>
      <c r="D637" t="s">
        <v>450</v>
      </c>
      <c r="E637">
        <v>1</v>
      </c>
      <c r="F637" t="s">
        <v>450</v>
      </c>
      <c r="G637">
        <v>10</v>
      </c>
    </row>
    <row r="638" spans="1:10" x14ac:dyDescent="0.3">
      <c r="A638" t="s">
        <v>185</v>
      </c>
      <c r="B638" t="s">
        <v>403</v>
      </c>
      <c r="C638">
        <v>1</v>
      </c>
      <c r="D638" t="s">
        <v>2</v>
      </c>
      <c r="E638">
        <v>1</v>
      </c>
      <c r="F638" t="s">
        <v>11</v>
      </c>
      <c r="G638">
        <v>1</v>
      </c>
    </row>
    <row r="639" spans="1:10" x14ac:dyDescent="0.3">
      <c r="A639" t="s">
        <v>185</v>
      </c>
      <c r="B639" t="s">
        <v>403</v>
      </c>
      <c r="C639">
        <v>2</v>
      </c>
      <c r="D639" t="s">
        <v>3</v>
      </c>
      <c r="E639">
        <v>1</v>
      </c>
      <c r="F639" t="s">
        <v>305</v>
      </c>
      <c r="G639">
        <v>2</v>
      </c>
    </row>
    <row r="640" spans="1:10" x14ac:dyDescent="0.3">
      <c r="A640" t="s">
        <v>185</v>
      </c>
      <c r="B640" t="s">
        <v>403</v>
      </c>
      <c r="C640">
        <v>3</v>
      </c>
      <c r="D640" t="s">
        <v>111</v>
      </c>
      <c r="E640">
        <v>1</v>
      </c>
      <c r="F640" t="s">
        <v>12</v>
      </c>
      <c r="G640">
        <v>3</v>
      </c>
      <c r="H640" t="s">
        <v>475</v>
      </c>
      <c r="I640" t="s">
        <v>628</v>
      </c>
      <c r="J640">
        <v>1</v>
      </c>
    </row>
    <row r="641" spans="1:10" x14ac:dyDescent="0.3">
      <c r="A641" t="s">
        <v>185</v>
      </c>
      <c r="B641" t="s">
        <v>403</v>
      </c>
      <c r="C641">
        <v>4</v>
      </c>
      <c r="D641" t="s">
        <v>309</v>
      </c>
      <c r="E641">
        <v>1</v>
      </c>
      <c r="F641" t="s">
        <v>309</v>
      </c>
      <c r="G641">
        <v>4</v>
      </c>
    </row>
    <row r="642" spans="1:10" x14ac:dyDescent="0.3">
      <c r="A642" t="s">
        <v>185</v>
      </c>
      <c r="B642" t="s">
        <v>403</v>
      </c>
      <c r="C642">
        <v>5</v>
      </c>
      <c r="D642" t="s">
        <v>452</v>
      </c>
      <c r="E642">
        <v>1</v>
      </c>
      <c r="F642" t="s">
        <v>452</v>
      </c>
      <c r="G642">
        <v>5</v>
      </c>
    </row>
    <row r="643" spans="1:10" x14ac:dyDescent="0.3">
      <c r="A643" t="s">
        <v>185</v>
      </c>
      <c r="B643" t="s">
        <v>403</v>
      </c>
      <c r="C643">
        <v>6</v>
      </c>
      <c r="D643" t="s">
        <v>453</v>
      </c>
      <c r="E643">
        <v>1</v>
      </c>
      <c r="F643" t="s">
        <v>453</v>
      </c>
      <c r="G643">
        <v>6</v>
      </c>
    </row>
    <row r="644" spans="1:10" x14ac:dyDescent="0.3">
      <c r="A644" t="s">
        <v>185</v>
      </c>
      <c r="B644" t="s">
        <v>403</v>
      </c>
      <c r="C644">
        <v>7</v>
      </c>
      <c r="D644" t="s">
        <v>454</v>
      </c>
      <c r="E644">
        <v>1</v>
      </c>
      <c r="F644" t="s">
        <v>454</v>
      </c>
      <c r="G644">
        <v>7</v>
      </c>
    </row>
    <row r="645" spans="1:10" x14ac:dyDescent="0.3">
      <c r="A645" t="s">
        <v>185</v>
      </c>
      <c r="B645" t="s">
        <v>403</v>
      </c>
      <c r="C645">
        <v>8</v>
      </c>
      <c r="D645" t="s">
        <v>455</v>
      </c>
      <c r="E645">
        <v>1</v>
      </c>
      <c r="F645" t="s">
        <v>455</v>
      </c>
      <c r="G645">
        <v>8</v>
      </c>
    </row>
    <row r="646" spans="1:10" x14ac:dyDescent="0.3">
      <c r="A646" t="s">
        <v>185</v>
      </c>
      <c r="B646" t="s">
        <v>403</v>
      </c>
      <c r="C646">
        <v>9</v>
      </c>
      <c r="D646" t="s">
        <v>456</v>
      </c>
      <c r="E646">
        <v>1</v>
      </c>
      <c r="F646" t="s">
        <v>456</v>
      </c>
      <c r="G646">
        <v>9</v>
      </c>
    </row>
    <row r="647" spans="1:10" x14ac:dyDescent="0.3">
      <c r="A647" t="s">
        <v>185</v>
      </c>
      <c r="B647" t="s">
        <v>403</v>
      </c>
      <c r="C647">
        <v>10</v>
      </c>
      <c r="D647" t="s">
        <v>450</v>
      </c>
      <c r="E647">
        <v>1</v>
      </c>
      <c r="F647" t="s">
        <v>450</v>
      </c>
      <c r="G647">
        <v>10</v>
      </c>
    </row>
    <row r="648" spans="1:10" x14ac:dyDescent="0.3">
      <c r="A648" t="s">
        <v>186</v>
      </c>
      <c r="B648" t="s">
        <v>404</v>
      </c>
      <c r="C648">
        <v>1</v>
      </c>
      <c r="D648" t="s">
        <v>2</v>
      </c>
      <c r="E648">
        <v>1</v>
      </c>
      <c r="F648" t="s">
        <v>11</v>
      </c>
      <c r="G648">
        <v>1</v>
      </c>
    </row>
    <row r="649" spans="1:10" x14ac:dyDescent="0.3">
      <c r="A649" t="s">
        <v>186</v>
      </c>
      <c r="B649" t="s">
        <v>404</v>
      </c>
      <c r="C649">
        <v>2</v>
      </c>
      <c r="D649" t="s">
        <v>3</v>
      </c>
      <c r="E649">
        <v>1</v>
      </c>
      <c r="F649" t="s">
        <v>305</v>
      </c>
      <c r="G649">
        <v>2</v>
      </c>
    </row>
    <row r="650" spans="1:10" x14ac:dyDescent="0.3">
      <c r="A650" t="s">
        <v>186</v>
      </c>
      <c r="B650" t="s">
        <v>404</v>
      </c>
      <c r="C650">
        <v>3</v>
      </c>
      <c r="D650" t="s">
        <v>111</v>
      </c>
      <c r="E650">
        <v>1</v>
      </c>
      <c r="F650" t="s">
        <v>12</v>
      </c>
      <c r="G650">
        <v>3</v>
      </c>
      <c r="H650" t="s">
        <v>476</v>
      </c>
      <c r="I650" t="s">
        <v>629</v>
      </c>
      <c r="J650">
        <v>1</v>
      </c>
    </row>
    <row r="651" spans="1:10" x14ac:dyDescent="0.3">
      <c r="A651" t="s">
        <v>186</v>
      </c>
      <c r="B651" t="s">
        <v>404</v>
      </c>
      <c r="C651">
        <v>4</v>
      </c>
      <c r="D651" t="s">
        <v>309</v>
      </c>
      <c r="E651">
        <v>1</v>
      </c>
      <c r="F651" t="s">
        <v>309</v>
      </c>
      <c r="G651">
        <v>4</v>
      </c>
    </row>
    <row r="652" spans="1:10" x14ac:dyDescent="0.3">
      <c r="A652" t="s">
        <v>186</v>
      </c>
      <c r="B652" t="s">
        <v>404</v>
      </c>
      <c r="C652">
        <v>5</v>
      </c>
      <c r="D652" t="s">
        <v>452</v>
      </c>
      <c r="E652">
        <v>1</v>
      </c>
      <c r="F652" t="s">
        <v>452</v>
      </c>
      <c r="G652">
        <v>5</v>
      </c>
    </row>
    <row r="653" spans="1:10" x14ac:dyDescent="0.3">
      <c r="A653" t="s">
        <v>186</v>
      </c>
      <c r="B653" t="s">
        <v>404</v>
      </c>
      <c r="C653">
        <v>6</v>
      </c>
      <c r="D653" t="s">
        <v>453</v>
      </c>
      <c r="E653">
        <v>1</v>
      </c>
      <c r="F653" t="s">
        <v>453</v>
      </c>
      <c r="G653">
        <v>6</v>
      </c>
    </row>
    <row r="654" spans="1:10" x14ac:dyDescent="0.3">
      <c r="A654" t="s">
        <v>186</v>
      </c>
      <c r="B654" t="s">
        <v>404</v>
      </c>
      <c r="C654">
        <v>7</v>
      </c>
      <c r="D654" t="s">
        <v>454</v>
      </c>
      <c r="E654">
        <v>1</v>
      </c>
      <c r="F654" t="s">
        <v>454</v>
      </c>
      <c r="G654">
        <v>7</v>
      </c>
    </row>
    <row r="655" spans="1:10" x14ac:dyDescent="0.3">
      <c r="A655" t="s">
        <v>186</v>
      </c>
      <c r="B655" t="s">
        <v>404</v>
      </c>
      <c r="C655">
        <v>8</v>
      </c>
      <c r="D655" t="s">
        <v>455</v>
      </c>
      <c r="E655">
        <v>1</v>
      </c>
      <c r="F655" t="s">
        <v>455</v>
      </c>
      <c r="G655">
        <v>8</v>
      </c>
    </row>
    <row r="656" spans="1:10" x14ac:dyDescent="0.3">
      <c r="A656" t="s">
        <v>186</v>
      </c>
      <c r="B656" t="s">
        <v>404</v>
      </c>
      <c r="C656">
        <v>9</v>
      </c>
      <c r="D656" t="s">
        <v>456</v>
      </c>
      <c r="E656">
        <v>1</v>
      </c>
      <c r="F656" t="s">
        <v>456</v>
      </c>
      <c r="G656">
        <v>9</v>
      </c>
    </row>
    <row r="657" spans="1:10" x14ac:dyDescent="0.3">
      <c r="A657" t="s">
        <v>186</v>
      </c>
      <c r="B657" t="s">
        <v>404</v>
      </c>
      <c r="C657">
        <v>10</v>
      </c>
      <c r="D657" t="s">
        <v>450</v>
      </c>
      <c r="E657">
        <v>1</v>
      </c>
      <c r="F657" t="s">
        <v>450</v>
      </c>
      <c r="G657">
        <v>10</v>
      </c>
    </row>
    <row r="658" spans="1:10" x14ac:dyDescent="0.3">
      <c r="A658" t="s">
        <v>187</v>
      </c>
      <c r="B658" t="s">
        <v>405</v>
      </c>
      <c r="C658">
        <v>1</v>
      </c>
      <c r="D658" t="s">
        <v>2</v>
      </c>
      <c r="E658">
        <v>1</v>
      </c>
      <c r="F658" t="s">
        <v>11</v>
      </c>
      <c r="G658">
        <v>1</v>
      </c>
    </row>
    <row r="659" spans="1:10" x14ac:dyDescent="0.3">
      <c r="A659" t="s">
        <v>187</v>
      </c>
      <c r="B659" t="s">
        <v>405</v>
      </c>
      <c r="C659">
        <v>2</v>
      </c>
      <c r="D659" t="s">
        <v>3</v>
      </c>
      <c r="E659">
        <v>1</v>
      </c>
      <c r="F659" t="s">
        <v>305</v>
      </c>
      <c r="G659">
        <v>2</v>
      </c>
    </row>
    <row r="660" spans="1:10" x14ac:dyDescent="0.3">
      <c r="A660" t="s">
        <v>187</v>
      </c>
      <c r="B660" t="s">
        <v>405</v>
      </c>
      <c r="C660">
        <v>3</v>
      </c>
      <c r="D660" t="s">
        <v>111</v>
      </c>
      <c r="E660">
        <v>1</v>
      </c>
      <c r="F660" t="s">
        <v>12</v>
      </c>
      <c r="G660">
        <v>3</v>
      </c>
      <c r="H660" t="s">
        <v>477</v>
      </c>
      <c r="I660" t="s">
        <v>630</v>
      </c>
      <c r="J660">
        <v>1</v>
      </c>
    </row>
    <row r="661" spans="1:10" x14ac:dyDescent="0.3">
      <c r="A661" t="s">
        <v>187</v>
      </c>
      <c r="B661" t="s">
        <v>405</v>
      </c>
      <c r="C661">
        <v>4</v>
      </c>
      <c r="D661" t="s">
        <v>309</v>
      </c>
      <c r="E661">
        <v>1</v>
      </c>
      <c r="F661" t="s">
        <v>309</v>
      </c>
      <c r="G661">
        <v>4</v>
      </c>
    </row>
    <row r="662" spans="1:10" x14ac:dyDescent="0.3">
      <c r="A662" t="s">
        <v>187</v>
      </c>
      <c r="B662" t="s">
        <v>405</v>
      </c>
      <c r="C662">
        <v>5</v>
      </c>
      <c r="D662" t="s">
        <v>452</v>
      </c>
      <c r="E662">
        <v>1</v>
      </c>
      <c r="F662" t="s">
        <v>452</v>
      </c>
      <c r="G662">
        <v>5</v>
      </c>
    </row>
    <row r="663" spans="1:10" x14ac:dyDescent="0.3">
      <c r="A663" t="s">
        <v>187</v>
      </c>
      <c r="B663" t="s">
        <v>405</v>
      </c>
      <c r="C663">
        <v>6</v>
      </c>
      <c r="D663" t="s">
        <v>453</v>
      </c>
      <c r="E663">
        <v>1</v>
      </c>
      <c r="F663" t="s">
        <v>453</v>
      </c>
      <c r="G663">
        <v>6</v>
      </c>
    </row>
    <row r="664" spans="1:10" x14ac:dyDescent="0.3">
      <c r="A664" t="s">
        <v>187</v>
      </c>
      <c r="B664" t="s">
        <v>405</v>
      </c>
      <c r="C664">
        <v>7</v>
      </c>
      <c r="D664" t="s">
        <v>454</v>
      </c>
      <c r="E664">
        <v>1</v>
      </c>
      <c r="F664" t="s">
        <v>454</v>
      </c>
      <c r="G664">
        <v>7</v>
      </c>
    </row>
    <row r="665" spans="1:10" x14ac:dyDescent="0.3">
      <c r="A665" t="s">
        <v>187</v>
      </c>
      <c r="B665" t="s">
        <v>405</v>
      </c>
      <c r="C665">
        <v>8</v>
      </c>
      <c r="D665" t="s">
        <v>455</v>
      </c>
      <c r="E665">
        <v>1</v>
      </c>
      <c r="F665" t="s">
        <v>455</v>
      </c>
      <c r="G665">
        <v>8</v>
      </c>
    </row>
    <row r="666" spans="1:10" x14ac:dyDescent="0.3">
      <c r="A666" t="s">
        <v>187</v>
      </c>
      <c r="B666" t="s">
        <v>405</v>
      </c>
      <c r="C666">
        <v>9</v>
      </c>
      <c r="D666" t="s">
        <v>456</v>
      </c>
      <c r="E666">
        <v>1</v>
      </c>
      <c r="F666" t="s">
        <v>456</v>
      </c>
      <c r="G666">
        <v>9</v>
      </c>
    </row>
    <row r="667" spans="1:10" x14ac:dyDescent="0.3">
      <c r="A667" t="s">
        <v>187</v>
      </c>
      <c r="B667" t="s">
        <v>405</v>
      </c>
      <c r="C667">
        <v>10</v>
      </c>
      <c r="D667" t="s">
        <v>450</v>
      </c>
      <c r="E667">
        <v>1</v>
      </c>
      <c r="F667" t="s">
        <v>450</v>
      </c>
      <c r="G667">
        <v>10</v>
      </c>
    </row>
    <row r="668" spans="1:10" x14ac:dyDescent="0.3">
      <c r="A668" t="s">
        <v>188</v>
      </c>
      <c r="B668" t="s">
        <v>385</v>
      </c>
      <c r="C668">
        <v>1</v>
      </c>
      <c r="D668" t="s">
        <v>2</v>
      </c>
      <c r="E668">
        <v>1</v>
      </c>
      <c r="F668" t="s">
        <v>11</v>
      </c>
      <c r="G668">
        <v>1</v>
      </c>
    </row>
    <row r="669" spans="1:10" x14ac:dyDescent="0.3">
      <c r="A669" t="s">
        <v>188</v>
      </c>
      <c r="B669" t="s">
        <v>385</v>
      </c>
      <c r="C669">
        <v>2</v>
      </c>
      <c r="D669" t="s">
        <v>3</v>
      </c>
      <c r="E669">
        <v>1</v>
      </c>
      <c r="F669" t="s">
        <v>305</v>
      </c>
      <c r="G669">
        <v>2</v>
      </c>
    </row>
    <row r="670" spans="1:10" x14ac:dyDescent="0.3">
      <c r="A670" t="s">
        <v>188</v>
      </c>
      <c r="B670" t="s">
        <v>385</v>
      </c>
      <c r="C670">
        <v>3</v>
      </c>
      <c r="D670" t="s">
        <v>111</v>
      </c>
      <c r="E670">
        <v>1</v>
      </c>
      <c r="F670" t="s">
        <v>12</v>
      </c>
      <c r="G670">
        <v>3</v>
      </c>
      <c r="H670" t="s">
        <v>480</v>
      </c>
      <c r="I670" t="s">
        <v>631</v>
      </c>
      <c r="J670">
        <v>1</v>
      </c>
    </row>
    <row r="671" spans="1:10" x14ac:dyDescent="0.3">
      <c r="A671" t="s">
        <v>188</v>
      </c>
      <c r="B671" t="s">
        <v>385</v>
      </c>
      <c r="C671">
        <v>4</v>
      </c>
      <c r="D671" t="s">
        <v>309</v>
      </c>
      <c r="E671">
        <v>1</v>
      </c>
      <c r="F671" t="s">
        <v>309</v>
      </c>
      <c r="G671">
        <v>4</v>
      </c>
    </row>
    <row r="672" spans="1:10" x14ac:dyDescent="0.3">
      <c r="A672" t="s">
        <v>188</v>
      </c>
      <c r="B672" t="s">
        <v>385</v>
      </c>
      <c r="C672">
        <v>5</v>
      </c>
      <c r="D672" t="s">
        <v>478</v>
      </c>
      <c r="E672">
        <v>1</v>
      </c>
      <c r="F672" t="s">
        <v>478</v>
      </c>
      <c r="G672">
        <v>5</v>
      </c>
    </row>
    <row r="673" spans="1:10" x14ac:dyDescent="0.3">
      <c r="A673" t="s">
        <v>189</v>
      </c>
      <c r="B673" t="s">
        <v>406</v>
      </c>
      <c r="C673">
        <v>1</v>
      </c>
      <c r="D673" t="s">
        <v>2</v>
      </c>
      <c r="E673">
        <v>1</v>
      </c>
      <c r="F673" t="s">
        <v>11</v>
      </c>
      <c r="G673">
        <v>1</v>
      </c>
    </row>
    <row r="674" spans="1:10" x14ac:dyDescent="0.3">
      <c r="A674" t="s">
        <v>189</v>
      </c>
      <c r="B674" t="s">
        <v>406</v>
      </c>
      <c r="C674">
        <v>2</v>
      </c>
      <c r="D674" t="s">
        <v>3</v>
      </c>
      <c r="E674">
        <v>1</v>
      </c>
      <c r="F674" t="s">
        <v>305</v>
      </c>
      <c r="G674">
        <v>2</v>
      </c>
    </row>
    <row r="675" spans="1:10" x14ac:dyDescent="0.3">
      <c r="A675" t="s">
        <v>189</v>
      </c>
      <c r="B675" t="s">
        <v>406</v>
      </c>
      <c r="C675">
        <v>3</v>
      </c>
      <c r="D675" t="s">
        <v>111</v>
      </c>
      <c r="E675">
        <v>1</v>
      </c>
      <c r="F675" t="s">
        <v>12</v>
      </c>
      <c r="G675">
        <v>3</v>
      </c>
      <c r="H675" t="s">
        <v>481</v>
      </c>
      <c r="I675" t="s">
        <v>632</v>
      </c>
      <c r="J675">
        <v>1</v>
      </c>
    </row>
    <row r="676" spans="1:10" x14ac:dyDescent="0.3">
      <c r="A676" t="s">
        <v>189</v>
      </c>
      <c r="B676" t="s">
        <v>406</v>
      </c>
      <c r="C676">
        <v>4</v>
      </c>
      <c r="D676" t="s">
        <v>309</v>
      </c>
      <c r="E676">
        <v>1</v>
      </c>
      <c r="F676" t="s">
        <v>309</v>
      </c>
      <c r="G676">
        <v>4</v>
      </c>
    </row>
    <row r="677" spans="1:10" x14ac:dyDescent="0.3">
      <c r="A677" t="s">
        <v>189</v>
      </c>
      <c r="B677" t="s">
        <v>406</v>
      </c>
      <c r="C677">
        <v>5</v>
      </c>
      <c r="D677" t="s">
        <v>478</v>
      </c>
      <c r="E677">
        <v>1</v>
      </c>
      <c r="F677" t="s">
        <v>478</v>
      </c>
      <c r="G677">
        <v>5</v>
      </c>
    </row>
    <row r="678" spans="1:10" x14ac:dyDescent="0.3">
      <c r="A678" t="s">
        <v>190</v>
      </c>
      <c r="B678" t="s">
        <v>407</v>
      </c>
      <c r="C678">
        <v>1</v>
      </c>
      <c r="D678" t="s">
        <v>2</v>
      </c>
      <c r="E678">
        <v>1</v>
      </c>
      <c r="F678" t="s">
        <v>11</v>
      </c>
      <c r="G678">
        <v>1</v>
      </c>
    </row>
    <row r="679" spans="1:10" x14ac:dyDescent="0.3">
      <c r="A679" t="s">
        <v>190</v>
      </c>
      <c r="B679" t="s">
        <v>407</v>
      </c>
      <c r="C679">
        <v>2</v>
      </c>
      <c r="D679" t="s">
        <v>3</v>
      </c>
      <c r="E679">
        <v>1</v>
      </c>
      <c r="F679" t="s">
        <v>305</v>
      </c>
      <c r="G679">
        <v>2</v>
      </c>
    </row>
    <row r="680" spans="1:10" x14ac:dyDescent="0.3">
      <c r="A680" t="s">
        <v>190</v>
      </c>
      <c r="B680" t="s">
        <v>407</v>
      </c>
      <c r="C680">
        <v>3</v>
      </c>
      <c r="D680" t="s">
        <v>111</v>
      </c>
      <c r="E680">
        <v>1</v>
      </c>
      <c r="F680" t="s">
        <v>12</v>
      </c>
      <c r="G680">
        <v>3</v>
      </c>
      <c r="H680" t="s">
        <v>482</v>
      </c>
      <c r="I680" t="s">
        <v>633</v>
      </c>
      <c r="J680">
        <v>1</v>
      </c>
    </row>
    <row r="681" spans="1:10" x14ac:dyDescent="0.3">
      <c r="A681" t="s">
        <v>190</v>
      </c>
      <c r="B681" t="s">
        <v>407</v>
      </c>
      <c r="C681">
        <v>4</v>
      </c>
      <c r="D681" t="s">
        <v>309</v>
      </c>
      <c r="E681">
        <v>1</v>
      </c>
      <c r="F681" t="s">
        <v>309</v>
      </c>
      <c r="G681">
        <v>4</v>
      </c>
    </row>
    <row r="682" spans="1:10" x14ac:dyDescent="0.3">
      <c r="A682" t="s">
        <v>190</v>
      </c>
      <c r="B682" t="s">
        <v>407</v>
      </c>
      <c r="C682">
        <v>5</v>
      </c>
      <c r="D682" t="s">
        <v>478</v>
      </c>
      <c r="E682">
        <v>1</v>
      </c>
      <c r="F682" t="s">
        <v>478</v>
      </c>
      <c r="G682">
        <v>5</v>
      </c>
    </row>
    <row r="683" spans="1:10" x14ac:dyDescent="0.3">
      <c r="A683" t="s">
        <v>191</v>
      </c>
      <c r="B683" t="s">
        <v>408</v>
      </c>
      <c r="C683">
        <v>1</v>
      </c>
      <c r="D683" t="s">
        <v>2</v>
      </c>
      <c r="E683">
        <v>1</v>
      </c>
      <c r="F683" t="s">
        <v>11</v>
      </c>
      <c r="G683">
        <v>1</v>
      </c>
    </row>
    <row r="684" spans="1:10" x14ac:dyDescent="0.3">
      <c r="A684" t="s">
        <v>191</v>
      </c>
      <c r="B684" t="s">
        <v>408</v>
      </c>
      <c r="C684">
        <v>2</v>
      </c>
      <c r="D684" t="s">
        <v>3</v>
      </c>
      <c r="E684">
        <v>1</v>
      </c>
      <c r="F684" t="s">
        <v>305</v>
      </c>
      <c r="G684">
        <v>2</v>
      </c>
    </row>
    <row r="685" spans="1:10" x14ac:dyDescent="0.3">
      <c r="A685" t="s">
        <v>191</v>
      </c>
      <c r="B685" t="s">
        <v>408</v>
      </c>
      <c r="C685">
        <v>3</v>
      </c>
      <c r="D685" t="s">
        <v>111</v>
      </c>
      <c r="E685">
        <v>1</v>
      </c>
      <c r="F685" t="s">
        <v>12</v>
      </c>
      <c r="G685">
        <v>3</v>
      </c>
      <c r="H685" t="s">
        <v>483</v>
      </c>
      <c r="I685" t="s">
        <v>634</v>
      </c>
      <c r="J685">
        <v>1</v>
      </c>
    </row>
    <row r="686" spans="1:10" x14ac:dyDescent="0.3">
      <c r="A686" t="s">
        <v>191</v>
      </c>
      <c r="B686" t="s">
        <v>408</v>
      </c>
      <c r="C686">
        <v>4</v>
      </c>
      <c r="D686" t="s">
        <v>309</v>
      </c>
      <c r="E686">
        <v>1</v>
      </c>
      <c r="F686" t="s">
        <v>309</v>
      </c>
      <c r="G686">
        <v>4</v>
      </c>
    </row>
    <row r="687" spans="1:10" x14ac:dyDescent="0.3">
      <c r="A687" t="s">
        <v>191</v>
      </c>
      <c r="B687" t="s">
        <v>408</v>
      </c>
      <c r="C687">
        <v>5</v>
      </c>
      <c r="D687" t="s">
        <v>478</v>
      </c>
      <c r="E687">
        <v>1</v>
      </c>
      <c r="F687" t="s">
        <v>478</v>
      </c>
      <c r="G687">
        <v>5</v>
      </c>
    </row>
    <row r="688" spans="1:10" x14ac:dyDescent="0.3">
      <c r="A688" t="s">
        <v>192</v>
      </c>
      <c r="B688" t="s">
        <v>409</v>
      </c>
      <c r="C688">
        <v>1</v>
      </c>
      <c r="D688" t="s">
        <v>2</v>
      </c>
      <c r="E688">
        <v>1</v>
      </c>
      <c r="F688" t="s">
        <v>11</v>
      </c>
      <c r="G688">
        <v>1</v>
      </c>
    </row>
    <row r="689" spans="1:10" x14ac:dyDescent="0.3">
      <c r="A689" t="s">
        <v>192</v>
      </c>
      <c r="B689" t="s">
        <v>409</v>
      </c>
      <c r="C689">
        <v>2</v>
      </c>
      <c r="D689" t="s">
        <v>3</v>
      </c>
      <c r="E689">
        <v>1</v>
      </c>
      <c r="F689" t="s">
        <v>305</v>
      </c>
      <c r="G689">
        <v>2</v>
      </c>
    </row>
    <row r="690" spans="1:10" x14ac:dyDescent="0.3">
      <c r="A690" t="s">
        <v>192</v>
      </c>
      <c r="B690" t="s">
        <v>409</v>
      </c>
      <c r="C690">
        <v>3</v>
      </c>
      <c r="D690" t="s">
        <v>111</v>
      </c>
      <c r="E690">
        <v>1</v>
      </c>
      <c r="F690" t="s">
        <v>12</v>
      </c>
      <c r="G690">
        <v>3</v>
      </c>
      <c r="H690" t="s">
        <v>484</v>
      </c>
      <c r="I690" t="s">
        <v>635</v>
      </c>
      <c r="J690">
        <v>1</v>
      </c>
    </row>
    <row r="691" spans="1:10" x14ac:dyDescent="0.3">
      <c r="A691" t="s">
        <v>192</v>
      </c>
      <c r="B691" t="s">
        <v>409</v>
      </c>
      <c r="C691">
        <v>4</v>
      </c>
      <c r="D691" t="s">
        <v>309</v>
      </c>
      <c r="E691">
        <v>1</v>
      </c>
      <c r="F691" t="s">
        <v>309</v>
      </c>
      <c r="G691">
        <v>4</v>
      </c>
    </row>
    <row r="692" spans="1:10" x14ac:dyDescent="0.3">
      <c r="A692" t="s">
        <v>192</v>
      </c>
      <c r="B692" t="s">
        <v>409</v>
      </c>
      <c r="C692">
        <v>5</v>
      </c>
      <c r="D692" t="s">
        <v>478</v>
      </c>
      <c r="E692">
        <v>1</v>
      </c>
      <c r="F692" t="s">
        <v>478</v>
      </c>
      <c r="G692">
        <v>5</v>
      </c>
    </row>
    <row r="693" spans="1:10" x14ac:dyDescent="0.3">
      <c r="A693" t="s">
        <v>193</v>
      </c>
      <c r="B693" t="s">
        <v>410</v>
      </c>
      <c r="C693">
        <v>1</v>
      </c>
      <c r="D693" t="s">
        <v>2</v>
      </c>
      <c r="E693">
        <v>1</v>
      </c>
      <c r="F693" t="s">
        <v>11</v>
      </c>
      <c r="G693">
        <v>1</v>
      </c>
    </row>
    <row r="694" spans="1:10" x14ac:dyDescent="0.3">
      <c r="A694" t="s">
        <v>193</v>
      </c>
      <c r="B694" t="s">
        <v>410</v>
      </c>
      <c r="C694">
        <v>2</v>
      </c>
      <c r="D694" t="s">
        <v>3</v>
      </c>
      <c r="E694">
        <v>1</v>
      </c>
      <c r="F694" t="s">
        <v>305</v>
      </c>
      <c r="G694">
        <v>2</v>
      </c>
    </row>
    <row r="695" spans="1:10" x14ac:dyDescent="0.3">
      <c r="A695" t="s">
        <v>193</v>
      </c>
      <c r="B695" t="s">
        <v>410</v>
      </c>
      <c r="C695">
        <v>3</v>
      </c>
      <c r="D695" t="s">
        <v>111</v>
      </c>
      <c r="E695">
        <v>1</v>
      </c>
      <c r="F695" t="s">
        <v>12</v>
      </c>
      <c r="G695">
        <v>3</v>
      </c>
      <c r="H695" t="s">
        <v>485</v>
      </c>
      <c r="I695" t="s">
        <v>636</v>
      </c>
      <c r="J695">
        <v>1</v>
      </c>
    </row>
    <row r="696" spans="1:10" x14ac:dyDescent="0.3">
      <c r="A696" t="s">
        <v>193</v>
      </c>
      <c r="B696" t="s">
        <v>410</v>
      </c>
      <c r="C696">
        <v>4</v>
      </c>
      <c r="D696" t="s">
        <v>309</v>
      </c>
      <c r="E696">
        <v>1</v>
      </c>
      <c r="F696" t="s">
        <v>309</v>
      </c>
      <c r="G696">
        <v>4</v>
      </c>
    </row>
    <row r="697" spans="1:10" x14ac:dyDescent="0.3">
      <c r="A697" t="s">
        <v>193</v>
      </c>
      <c r="B697" t="s">
        <v>410</v>
      </c>
      <c r="C697">
        <v>5</v>
      </c>
      <c r="D697" t="s">
        <v>478</v>
      </c>
      <c r="E697">
        <v>1</v>
      </c>
      <c r="F697" t="s">
        <v>478</v>
      </c>
      <c r="G697">
        <v>5</v>
      </c>
    </row>
    <row r="698" spans="1:10" x14ac:dyDescent="0.3">
      <c r="A698" t="s">
        <v>194</v>
      </c>
      <c r="B698" t="s">
        <v>411</v>
      </c>
      <c r="C698">
        <v>1</v>
      </c>
      <c r="D698" t="s">
        <v>2</v>
      </c>
      <c r="E698">
        <v>1</v>
      </c>
      <c r="F698" t="s">
        <v>11</v>
      </c>
      <c r="G698">
        <v>1</v>
      </c>
    </row>
    <row r="699" spans="1:10" x14ac:dyDescent="0.3">
      <c r="A699" t="s">
        <v>194</v>
      </c>
      <c r="B699" t="s">
        <v>411</v>
      </c>
      <c r="C699">
        <v>2</v>
      </c>
      <c r="D699" t="s">
        <v>3</v>
      </c>
      <c r="E699">
        <v>1</v>
      </c>
      <c r="F699" t="s">
        <v>305</v>
      </c>
      <c r="G699">
        <v>2</v>
      </c>
    </row>
    <row r="700" spans="1:10" x14ac:dyDescent="0.3">
      <c r="A700" t="s">
        <v>194</v>
      </c>
      <c r="B700" t="s">
        <v>411</v>
      </c>
      <c r="C700">
        <v>3</v>
      </c>
      <c r="D700" t="s">
        <v>111</v>
      </c>
      <c r="E700">
        <v>1</v>
      </c>
      <c r="F700" t="s">
        <v>12</v>
      </c>
      <c r="G700">
        <v>3</v>
      </c>
      <c r="H700" t="s">
        <v>486</v>
      </c>
      <c r="I700" t="s">
        <v>637</v>
      </c>
      <c r="J700">
        <v>1</v>
      </c>
    </row>
    <row r="701" spans="1:10" x14ac:dyDescent="0.3">
      <c r="A701" t="s">
        <v>194</v>
      </c>
      <c r="B701" t="s">
        <v>411</v>
      </c>
      <c r="C701">
        <v>4</v>
      </c>
      <c r="D701" t="s">
        <v>309</v>
      </c>
      <c r="E701">
        <v>1</v>
      </c>
      <c r="F701" t="s">
        <v>309</v>
      </c>
      <c r="G701">
        <v>4</v>
      </c>
    </row>
    <row r="702" spans="1:10" x14ac:dyDescent="0.3">
      <c r="A702" t="s">
        <v>194</v>
      </c>
      <c r="B702" t="s">
        <v>411</v>
      </c>
      <c r="C702">
        <v>5</v>
      </c>
      <c r="D702" t="s">
        <v>478</v>
      </c>
      <c r="E702">
        <v>1</v>
      </c>
      <c r="F702" t="s">
        <v>478</v>
      </c>
      <c r="G702">
        <v>5</v>
      </c>
    </row>
    <row r="703" spans="1:10" x14ac:dyDescent="0.3">
      <c r="A703" t="s">
        <v>195</v>
      </c>
      <c r="B703" t="s">
        <v>412</v>
      </c>
      <c r="C703">
        <v>1</v>
      </c>
      <c r="D703" t="s">
        <v>2</v>
      </c>
      <c r="E703">
        <v>1</v>
      </c>
      <c r="F703" t="s">
        <v>11</v>
      </c>
      <c r="G703">
        <v>1</v>
      </c>
    </row>
    <row r="704" spans="1:10" x14ac:dyDescent="0.3">
      <c r="A704" t="s">
        <v>195</v>
      </c>
      <c r="B704" t="s">
        <v>412</v>
      </c>
      <c r="C704">
        <v>2</v>
      </c>
      <c r="D704" t="s">
        <v>3</v>
      </c>
      <c r="E704">
        <v>1</v>
      </c>
      <c r="F704" t="s">
        <v>305</v>
      </c>
      <c r="G704">
        <v>2</v>
      </c>
    </row>
    <row r="705" spans="1:10" x14ac:dyDescent="0.3">
      <c r="A705" t="s">
        <v>195</v>
      </c>
      <c r="B705" t="s">
        <v>412</v>
      </c>
      <c r="C705">
        <v>3</v>
      </c>
      <c r="D705" t="s">
        <v>111</v>
      </c>
      <c r="E705">
        <v>1</v>
      </c>
      <c r="F705" t="s">
        <v>12</v>
      </c>
      <c r="G705">
        <v>3</v>
      </c>
      <c r="H705" t="s">
        <v>487</v>
      </c>
      <c r="I705" t="s">
        <v>638</v>
      </c>
      <c r="J705">
        <v>1</v>
      </c>
    </row>
    <row r="706" spans="1:10" x14ac:dyDescent="0.3">
      <c r="A706" t="s">
        <v>195</v>
      </c>
      <c r="B706" t="s">
        <v>412</v>
      </c>
      <c r="C706">
        <v>4</v>
      </c>
      <c r="D706" t="s">
        <v>309</v>
      </c>
      <c r="E706">
        <v>1</v>
      </c>
      <c r="F706" t="s">
        <v>309</v>
      </c>
      <c r="G706">
        <v>4</v>
      </c>
    </row>
    <row r="707" spans="1:10" x14ac:dyDescent="0.3">
      <c r="A707" t="s">
        <v>195</v>
      </c>
      <c r="B707" t="s">
        <v>412</v>
      </c>
      <c r="C707">
        <v>5</v>
      </c>
      <c r="D707" t="s">
        <v>478</v>
      </c>
      <c r="E707">
        <v>1</v>
      </c>
      <c r="F707" t="s">
        <v>478</v>
      </c>
      <c r="G707">
        <v>5</v>
      </c>
    </row>
    <row r="708" spans="1:10" x14ac:dyDescent="0.3">
      <c r="A708" t="s">
        <v>196</v>
      </c>
      <c r="B708" t="s">
        <v>413</v>
      </c>
      <c r="C708">
        <v>1</v>
      </c>
      <c r="D708" t="s">
        <v>2</v>
      </c>
      <c r="E708">
        <v>1</v>
      </c>
      <c r="F708" t="s">
        <v>11</v>
      </c>
      <c r="G708">
        <v>1</v>
      </c>
    </row>
    <row r="709" spans="1:10" x14ac:dyDescent="0.3">
      <c r="A709" t="s">
        <v>196</v>
      </c>
      <c r="B709" t="s">
        <v>413</v>
      </c>
      <c r="C709">
        <v>2</v>
      </c>
      <c r="D709" t="s">
        <v>3</v>
      </c>
      <c r="E709">
        <v>1</v>
      </c>
      <c r="F709" t="s">
        <v>305</v>
      </c>
      <c r="G709">
        <v>2</v>
      </c>
    </row>
    <row r="710" spans="1:10" x14ac:dyDescent="0.3">
      <c r="A710" t="s">
        <v>196</v>
      </c>
      <c r="B710" t="s">
        <v>413</v>
      </c>
      <c r="C710">
        <v>3</v>
      </c>
      <c r="D710" t="s">
        <v>111</v>
      </c>
      <c r="E710">
        <v>1</v>
      </c>
      <c r="F710" t="s">
        <v>12</v>
      </c>
      <c r="G710">
        <v>3</v>
      </c>
      <c r="H710" t="s">
        <v>488</v>
      </c>
      <c r="I710" t="s">
        <v>639</v>
      </c>
      <c r="J710">
        <v>1</v>
      </c>
    </row>
    <row r="711" spans="1:10" x14ac:dyDescent="0.3">
      <c r="A711" t="s">
        <v>196</v>
      </c>
      <c r="B711" t="s">
        <v>413</v>
      </c>
      <c r="C711">
        <v>4</v>
      </c>
      <c r="D711" t="s">
        <v>309</v>
      </c>
      <c r="E711">
        <v>1</v>
      </c>
      <c r="F711" t="s">
        <v>309</v>
      </c>
      <c r="G711">
        <v>4</v>
      </c>
    </row>
    <row r="712" spans="1:10" x14ac:dyDescent="0.3">
      <c r="A712" t="s">
        <v>196</v>
      </c>
      <c r="B712" t="s">
        <v>413</v>
      </c>
      <c r="C712">
        <v>5</v>
      </c>
      <c r="D712" t="s">
        <v>478</v>
      </c>
      <c r="E712">
        <v>1</v>
      </c>
      <c r="F712" t="s">
        <v>478</v>
      </c>
      <c r="G712">
        <v>5</v>
      </c>
    </row>
    <row r="713" spans="1:10" x14ac:dyDescent="0.3">
      <c r="A713" t="s">
        <v>197</v>
      </c>
      <c r="B713" t="s">
        <v>414</v>
      </c>
      <c r="C713">
        <v>1</v>
      </c>
      <c r="D713" t="s">
        <v>2</v>
      </c>
      <c r="E713">
        <v>1</v>
      </c>
      <c r="F713" t="s">
        <v>11</v>
      </c>
      <c r="G713">
        <v>1</v>
      </c>
    </row>
    <row r="714" spans="1:10" x14ac:dyDescent="0.3">
      <c r="A714" t="s">
        <v>197</v>
      </c>
      <c r="B714" t="s">
        <v>414</v>
      </c>
      <c r="C714">
        <v>2</v>
      </c>
      <c r="D714" t="s">
        <v>3</v>
      </c>
      <c r="E714">
        <v>1</v>
      </c>
      <c r="F714" t="s">
        <v>305</v>
      </c>
      <c r="G714">
        <v>2</v>
      </c>
    </row>
    <row r="715" spans="1:10" x14ac:dyDescent="0.3">
      <c r="A715" t="s">
        <v>197</v>
      </c>
      <c r="B715" t="s">
        <v>414</v>
      </c>
      <c r="C715">
        <v>3</v>
      </c>
      <c r="D715" t="s">
        <v>111</v>
      </c>
      <c r="E715">
        <v>1</v>
      </c>
      <c r="F715" t="s">
        <v>12</v>
      </c>
      <c r="G715">
        <v>3</v>
      </c>
      <c r="H715" t="s">
        <v>489</v>
      </c>
      <c r="I715" t="s">
        <v>640</v>
      </c>
      <c r="J715">
        <v>1</v>
      </c>
    </row>
    <row r="716" spans="1:10" x14ac:dyDescent="0.3">
      <c r="A716" t="s">
        <v>197</v>
      </c>
      <c r="B716" t="s">
        <v>414</v>
      </c>
      <c r="C716">
        <v>4</v>
      </c>
      <c r="D716" t="s">
        <v>309</v>
      </c>
      <c r="E716">
        <v>1</v>
      </c>
      <c r="F716" t="s">
        <v>309</v>
      </c>
      <c r="G716">
        <v>4</v>
      </c>
    </row>
    <row r="717" spans="1:10" x14ac:dyDescent="0.3">
      <c r="A717" t="s">
        <v>197</v>
      </c>
      <c r="B717" t="s">
        <v>414</v>
      </c>
      <c r="C717">
        <v>5</v>
      </c>
      <c r="D717" t="s">
        <v>478</v>
      </c>
      <c r="E717">
        <v>1</v>
      </c>
      <c r="F717" t="s">
        <v>478</v>
      </c>
      <c r="G717">
        <v>5</v>
      </c>
    </row>
    <row r="718" spans="1:10" x14ac:dyDescent="0.3">
      <c r="A718" t="s">
        <v>198</v>
      </c>
      <c r="B718" t="s">
        <v>415</v>
      </c>
      <c r="C718">
        <v>1</v>
      </c>
      <c r="D718" t="s">
        <v>2</v>
      </c>
      <c r="E718">
        <v>1</v>
      </c>
      <c r="F718" t="s">
        <v>11</v>
      </c>
      <c r="G718">
        <v>1</v>
      </c>
    </row>
    <row r="719" spans="1:10" x14ac:dyDescent="0.3">
      <c r="A719" t="s">
        <v>198</v>
      </c>
      <c r="B719" t="s">
        <v>415</v>
      </c>
      <c r="C719">
        <v>2</v>
      </c>
      <c r="D719" t="s">
        <v>3</v>
      </c>
      <c r="E719">
        <v>1</v>
      </c>
      <c r="F719" t="s">
        <v>305</v>
      </c>
      <c r="G719">
        <v>2</v>
      </c>
    </row>
    <row r="720" spans="1:10" x14ac:dyDescent="0.3">
      <c r="A720" t="s">
        <v>198</v>
      </c>
      <c r="B720" t="s">
        <v>415</v>
      </c>
      <c r="C720">
        <v>3</v>
      </c>
      <c r="D720" t="s">
        <v>111</v>
      </c>
      <c r="E720">
        <v>1</v>
      </c>
      <c r="F720" t="s">
        <v>12</v>
      </c>
      <c r="G720">
        <v>3</v>
      </c>
      <c r="H720" t="s">
        <v>490</v>
      </c>
      <c r="I720" t="s">
        <v>641</v>
      </c>
      <c r="J720">
        <v>1</v>
      </c>
    </row>
    <row r="721" spans="1:10" x14ac:dyDescent="0.3">
      <c r="A721" t="s">
        <v>198</v>
      </c>
      <c r="B721" t="s">
        <v>415</v>
      </c>
      <c r="C721">
        <v>4</v>
      </c>
      <c r="D721" t="s">
        <v>309</v>
      </c>
      <c r="E721">
        <v>1</v>
      </c>
      <c r="F721" t="s">
        <v>309</v>
      </c>
      <c r="G721">
        <v>4</v>
      </c>
    </row>
    <row r="722" spans="1:10" x14ac:dyDescent="0.3">
      <c r="A722" t="s">
        <v>198</v>
      </c>
      <c r="B722" t="s">
        <v>415</v>
      </c>
      <c r="C722">
        <v>5</v>
      </c>
      <c r="D722" t="s">
        <v>478</v>
      </c>
      <c r="E722">
        <v>1</v>
      </c>
      <c r="F722" t="s">
        <v>478</v>
      </c>
      <c r="G722">
        <v>5</v>
      </c>
    </row>
    <row r="723" spans="1:10" x14ac:dyDescent="0.3">
      <c r="A723" t="s">
        <v>199</v>
      </c>
      <c r="B723" t="s">
        <v>797</v>
      </c>
      <c r="C723">
        <v>1</v>
      </c>
      <c r="D723" t="s">
        <v>2</v>
      </c>
      <c r="E723">
        <v>1</v>
      </c>
      <c r="F723" t="s">
        <v>11</v>
      </c>
      <c r="G723">
        <v>1</v>
      </c>
    </row>
    <row r="724" spans="1:10" x14ac:dyDescent="0.3">
      <c r="A724" t="s">
        <v>199</v>
      </c>
      <c r="B724" t="s">
        <v>797</v>
      </c>
      <c r="C724">
        <v>2</v>
      </c>
      <c r="D724" t="s">
        <v>3</v>
      </c>
      <c r="E724">
        <v>1</v>
      </c>
      <c r="F724" t="s">
        <v>305</v>
      </c>
      <c r="G724">
        <v>2</v>
      </c>
    </row>
    <row r="725" spans="1:10" x14ac:dyDescent="0.3">
      <c r="A725" t="s">
        <v>199</v>
      </c>
      <c r="B725" t="s">
        <v>797</v>
      </c>
      <c r="C725">
        <v>3</v>
      </c>
      <c r="D725" t="s">
        <v>111</v>
      </c>
      <c r="E725">
        <v>1</v>
      </c>
      <c r="F725" t="s">
        <v>12</v>
      </c>
      <c r="G725">
        <v>3</v>
      </c>
      <c r="H725" t="s">
        <v>491</v>
      </c>
      <c r="I725" t="s">
        <v>642</v>
      </c>
      <c r="J725">
        <v>1</v>
      </c>
    </row>
    <row r="726" spans="1:10" x14ac:dyDescent="0.3">
      <c r="A726" t="s">
        <v>199</v>
      </c>
      <c r="B726" t="s">
        <v>797</v>
      </c>
      <c r="C726">
        <v>4</v>
      </c>
      <c r="D726" t="s">
        <v>309</v>
      </c>
      <c r="E726">
        <v>1</v>
      </c>
      <c r="F726" t="s">
        <v>309</v>
      </c>
      <c r="G726">
        <v>4</v>
      </c>
    </row>
    <row r="727" spans="1:10" x14ac:dyDescent="0.3">
      <c r="A727" t="s">
        <v>199</v>
      </c>
      <c r="B727" t="s">
        <v>797</v>
      </c>
      <c r="C727">
        <v>5</v>
      </c>
      <c r="D727" t="s">
        <v>478</v>
      </c>
      <c r="E727">
        <v>1</v>
      </c>
      <c r="F727" t="s">
        <v>478</v>
      </c>
      <c r="G727">
        <v>5</v>
      </c>
    </row>
    <row r="728" spans="1:10" x14ac:dyDescent="0.3">
      <c r="A728" t="s">
        <v>200</v>
      </c>
      <c r="B728" t="s">
        <v>798</v>
      </c>
      <c r="C728">
        <v>1</v>
      </c>
      <c r="D728" t="s">
        <v>2</v>
      </c>
      <c r="E728">
        <v>1</v>
      </c>
      <c r="F728" t="s">
        <v>11</v>
      </c>
      <c r="G728">
        <v>1</v>
      </c>
    </row>
    <row r="729" spans="1:10" x14ac:dyDescent="0.3">
      <c r="A729" t="s">
        <v>200</v>
      </c>
      <c r="B729" t="s">
        <v>798</v>
      </c>
      <c r="C729">
        <v>2</v>
      </c>
      <c r="D729" t="s">
        <v>3</v>
      </c>
      <c r="E729">
        <v>1</v>
      </c>
      <c r="F729" t="s">
        <v>305</v>
      </c>
      <c r="G729">
        <v>2</v>
      </c>
    </row>
    <row r="730" spans="1:10" x14ac:dyDescent="0.3">
      <c r="A730" t="s">
        <v>200</v>
      </c>
      <c r="B730" t="s">
        <v>798</v>
      </c>
      <c r="C730">
        <v>3</v>
      </c>
      <c r="D730" t="s">
        <v>111</v>
      </c>
      <c r="E730">
        <v>1</v>
      </c>
      <c r="F730" t="s">
        <v>12</v>
      </c>
      <c r="G730">
        <v>3</v>
      </c>
      <c r="H730" t="s">
        <v>492</v>
      </c>
      <c r="I730" t="s">
        <v>643</v>
      </c>
      <c r="J730">
        <v>1</v>
      </c>
    </row>
    <row r="731" spans="1:10" x14ac:dyDescent="0.3">
      <c r="A731" t="s">
        <v>200</v>
      </c>
      <c r="B731" t="s">
        <v>798</v>
      </c>
      <c r="C731">
        <v>4</v>
      </c>
      <c r="D731" t="s">
        <v>309</v>
      </c>
      <c r="E731">
        <v>1</v>
      </c>
      <c r="F731" t="s">
        <v>309</v>
      </c>
      <c r="G731">
        <v>4</v>
      </c>
    </row>
    <row r="732" spans="1:10" x14ac:dyDescent="0.3">
      <c r="A732" t="s">
        <v>200</v>
      </c>
      <c r="B732" t="s">
        <v>798</v>
      </c>
      <c r="C732">
        <v>5</v>
      </c>
      <c r="D732" t="s">
        <v>478</v>
      </c>
      <c r="E732">
        <v>1</v>
      </c>
      <c r="F732" t="s">
        <v>478</v>
      </c>
      <c r="G732">
        <v>5</v>
      </c>
    </row>
    <row r="733" spans="1:10" x14ac:dyDescent="0.3">
      <c r="A733" t="s">
        <v>201</v>
      </c>
      <c r="B733" t="s">
        <v>799</v>
      </c>
      <c r="C733">
        <v>1</v>
      </c>
      <c r="D733" t="s">
        <v>2</v>
      </c>
      <c r="E733">
        <v>1</v>
      </c>
      <c r="F733" t="s">
        <v>11</v>
      </c>
      <c r="G733">
        <v>1</v>
      </c>
    </row>
    <row r="734" spans="1:10" x14ac:dyDescent="0.3">
      <c r="A734" t="s">
        <v>201</v>
      </c>
      <c r="B734" t="s">
        <v>799</v>
      </c>
      <c r="C734">
        <v>2</v>
      </c>
      <c r="D734" t="s">
        <v>3</v>
      </c>
      <c r="E734">
        <v>1</v>
      </c>
      <c r="F734" t="s">
        <v>305</v>
      </c>
      <c r="G734">
        <v>2</v>
      </c>
    </row>
    <row r="735" spans="1:10" x14ac:dyDescent="0.3">
      <c r="A735" t="s">
        <v>201</v>
      </c>
      <c r="B735" t="s">
        <v>799</v>
      </c>
      <c r="C735">
        <v>3</v>
      </c>
      <c r="D735" t="s">
        <v>111</v>
      </c>
      <c r="E735">
        <v>1</v>
      </c>
      <c r="F735" t="s">
        <v>12</v>
      </c>
      <c r="G735">
        <v>3</v>
      </c>
      <c r="H735" t="s">
        <v>493</v>
      </c>
      <c r="I735" t="s">
        <v>644</v>
      </c>
      <c r="J735">
        <v>1</v>
      </c>
    </row>
    <row r="736" spans="1:10" x14ac:dyDescent="0.3">
      <c r="A736" t="s">
        <v>201</v>
      </c>
      <c r="B736" t="s">
        <v>799</v>
      </c>
      <c r="C736">
        <v>4</v>
      </c>
      <c r="D736" t="s">
        <v>309</v>
      </c>
      <c r="E736">
        <v>1</v>
      </c>
      <c r="F736" t="s">
        <v>309</v>
      </c>
      <c r="G736">
        <v>4</v>
      </c>
    </row>
    <row r="737" spans="1:10" x14ac:dyDescent="0.3">
      <c r="A737" t="s">
        <v>201</v>
      </c>
      <c r="B737" t="s">
        <v>799</v>
      </c>
      <c r="C737">
        <v>5</v>
      </c>
      <c r="D737" t="s">
        <v>478</v>
      </c>
      <c r="E737">
        <v>1</v>
      </c>
      <c r="F737" t="s">
        <v>478</v>
      </c>
      <c r="G737">
        <v>5</v>
      </c>
    </row>
    <row r="738" spans="1:10" x14ac:dyDescent="0.3">
      <c r="A738" t="s">
        <v>202</v>
      </c>
      <c r="B738" t="s">
        <v>800</v>
      </c>
      <c r="C738">
        <v>1</v>
      </c>
      <c r="D738" t="s">
        <v>2</v>
      </c>
      <c r="E738">
        <v>1</v>
      </c>
      <c r="F738" t="s">
        <v>11</v>
      </c>
      <c r="G738">
        <v>1</v>
      </c>
    </row>
    <row r="739" spans="1:10" x14ac:dyDescent="0.3">
      <c r="A739" t="s">
        <v>202</v>
      </c>
      <c r="B739" t="s">
        <v>800</v>
      </c>
      <c r="C739">
        <v>2</v>
      </c>
      <c r="D739" t="s">
        <v>3</v>
      </c>
      <c r="E739">
        <v>1</v>
      </c>
      <c r="F739" t="s">
        <v>305</v>
      </c>
      <c r="G739">
        <v>2</v>
      </c>
    </row>
    <row r="740" spans="1:10" x14ac:dyDescent="0.3">
      <c r="A740" t="s">
        <v>202</v>
      </c>
      <c r="B740" t="s">
        <v>800</v>
      </c>
      <c r="C740">
        <v>3</v>
      </c>
      <c r="D740" t="s">
        <v>111</v>
      </c>
      <c r="E740">
        <v>1</v>
      </c>
      <c r="F740" t="s">
        <v>12</v>
      </c>
      <c r="G740">
        <v>3</v>
      </c>
      <c r="H740" t="s">
        <v>494</v>
      </c>
      <c r="I740" t="s">
        <v>645</v>
      </c>
      <c r="J740">
        <v>1</v>
      </c>
    </row>
    <row r="741" spans="1:10" x14ac:dyDescent="0.3">
      <c r="A741" t="s">
        <v>202</v>
      </c>
      <c r="B741" t="s">
        <v>800</v>
      </c>
      <c r="C741">
        <v>4</v>
      </c>
      <c r="D741" t="s">
        <v>309</v>
      </c>
      <c r="E741">
        <v>1</v>
      </c>
      <c r="F741" t="s">
        <v>309</v>
      </c>
      <c r="G741">
        <v>4</v>
      </c>
    </row>
    <row r="742" spans="1:10" x14ac:dyDescent="0.3">
      <c r="A742" t="s">
        <v>202</v>
      </c>
      <c r="B742" t="s">
        <v>800</v>
      </c>
      <c r="C742">
        <v>5</v>
      </c>
      <c r="D742" t="s">
        <v>478</v>
      </c>
      <c r="E742">
        <v>1</v>
      </c>
      <c r="F742" t="s">
        <v>478</v>
      </c>
      <c r="G742">
        <v>5</v>
      </c>
    </row>
    <row r="743" spans="1:10" x14ac:dyDescent="0.3">
      <c r="A743" t="s">
        <v>203</v>
      </c>
      <c r="B743" t="s">
        <v>801</v>
      </c>
      <c r="C743">
        <v>1</v>
      </c>
      <c r="D743" t="s">
        <v>2</v>
      </c>
      <c r="E743">
        <v>1</v>
      </c>
      <c r="F743" t="s">
        <v>11</v>
      </c>
      <c r="G743">
        <v>1</v>
      </c>
    </row>
    <row r="744" spans="1:10" x14ac:dyDescent="0.3">
      <c r="A744" t="s">
        <v>203</v>
      </c>
      <c r="B744" t="s">
        <v>801</v>
      </c>
      <c r="C744">
        <v>2</v>
      </c>
      <c r="D744" t="s">
        <v>3</v>
      </c>
      <c r="E744">
        <v>1</v>
      </c>
      <c r="F744" t="s">
        <v>305</v>
      </c>
      <c r="G744">
        <v>2</v>
      </c>
    </row>
    <row r="745" spans="1:10" x14ac:dyDescent="0.3">
      <c r="A745" t="s">
        <v>203</v>
      </c>
      <c r="B745" t="s">
        <v>801</v>
      </c>
      <c r="C745">
        <v>3</v>
      </c>
      <c r="D745" t="s">
        <v>111</v>
      </c>
      <c r="E745">
        <v>1</v>
      </c>
      <c r="F745" t="s">
        <v>12</v>
      </c>
      <c r="G745">
        <v>3</v>
      </c>
      <c r="H745" t="s">
        <v>495</v>
      </c>
      <c r="I745" t="s">
        <v>646</v>
      </c>
      <c r="J745">
        <v>1</v>
      </c>
    </row>
    <row r="746" spans="1:10" x14ac:dyDescent="0.3">
      <c r="A746" t="s">
        <v>203</v>
      </c>
      <c r="B746" t="s">
        <v>801</v>
      </c>
      <c r="C746">
        <v>4</v>
      </c>
      <c r="D746" t="s">
        <v>309</v>
      </c>
      <c r="E746">
        <v>1</v>
      </c>
      <c r="F746" t="s">
        <v>309</v>
      </c>
      <c r="G746">
        <v>4</v>
      </c>
    </row>
    <row r="747" spans="1:10" x14ac:dyDescent="0.3">
      <c r="A747" t="s">
        <v>203</v>
      </c>
      <c r="B747" t="s">
        <v>801</v>
      </c>
      <c r="C747">
        <v>5</v>
      </c>
      <c r="D747" t="s">
        <v>478</v>
      </c>
      <c r="E747">
        <v>1</v>
      </c>
      <c r="F747" t="s">
        <v>478</v>
      </c>
      <c r="G747">
        <v>5</v>
      </c>
    </row>
    <row r="748" spans="1:10" x14ac:dyDescent="0.3">
      <c r="A748" t="s">
        <v>204</v>
      </c>
      <c r="B748" t="s">
        <v>802</v>
      </c>
      <c r="C748">
        <v>1</v>
      </c>
      <c r="D748" t="s">
        <v>2</v>
      </c>
      <c r="E748">
        <v>1</v>
      </c>
      <c r="F748" t="s">
        <v>11</v>
      </c>
      <c r="G748">
        <v>1</v>
      </c>
    </row>
    <row r="749" spans="1:10" x14ac:dyDescent="0.3">
      <c r="A749" t="s">
        <v>204</v>
      </c>
      <c r="B749" t="s">
        <v>802</v>
      </c>
      <c r="C749">
        <v>2</v>
      </c>
      <c r="D749" t="s">
        <v>3</v>
      </c>
      <c r="E749">
        <v>1</v>
      </c>
      <c r="F749" t="s">
        <v>305</v>
      </c>
      <c r="G749">
        <v>2</v>
      </c>
    </row>
    <row r="750" spans="1:10" x14ac:dyDescent="0.3">
      <c r="A750" t="s">
        <v>204</v>
      </c>
      <c r="B750" t="s">
        <v>802</v>
      </c>
      <c r="C750">
        <v>3</v>
      </c>
      <c r="D750" t="s">
        <v>111</v>
      </c>
      <c r="E750">
        <v>1</v>
      </c>
      <c r="F750" t="s">
        <v>12</v>
      </c>
      <c r="G750">
        <v>3</v>
      </c>
      <c r="H750" t="s">
        <v>496</v>
      </c>
      <c r="I750" t="s">
        <v>647</v>
      </c>
      <c r="J750">
        <v>1</v>
      </c>
    </row>
    <row r="751" spans="1:10" x14ac:dyDescent="0.3">
      <c r="A751" t="s">
        <v>204</v>
      </c>
      <c r="B751" t="s">
        <v>802</v>
      </c>
      <c r="C751">
        <v>4</v>
      </c>
      <c r="D751" t="s">
        <v>309</v>
      </c>
      <c r="E751">
        <v>1</v>
      </c>
      <c r="F751" t="s">
        <v>309</v>
      </c>
      <c r="G751">
        <v>4</v>
      </c>
    </row>
    <row r="752" spans="1:10" x14ac:dyDescent="0.3">
      <c r="A752" t="s">
        <v>204</v>
      </c>
      <c r="B752" t="s">
        <v>802</v>
      </c>
      <c r="C752">
        <v>5</v>
      </c>
      <c r="D752" t="s">
        <v>478</v>
      </c>
      <c r="E752">
        <v>1</v>
      </c>
      <c r="F752" t="s">
        <v>478</v>
      </c>
      <c r="G752">
        <v>5</v>
      </c>
    </row>
    <row r="753" spans="1:10" x14ac:dyDescent="0.3">
      <c r="A753" t="s">
        <v>205</v>
      </c>
      <c r="B753" t="s">
        <v>803</v>
      </c>
      <c r="C753">
        <v>1</v>
      </c>
      <c r="D753" t="s">
        <v>2</v>
      </c>
      <c r="E753">
        <v>1</v>
      </c>
      <c r="F753" t="s">
        <v>11</v>
      </c>
      <c r="G753">
        <v>1</v>
      </c>
    </row>
    <row r="754" spans="1:10" x14ac:dyDescent="0.3">
      <c r="A754" t="s">
        <v>205</v>
      </c>
      <c r="B754" t="s">
        <v>803</v>
      </c>
      <c r="C754">
        <v>2</v>
      </c>
      <c r="D754" t="s">
        <v>3</v>
      </c>
      <c r="E754">
        <v>1</v>
      </c>
      <c r="F754" t="s">
        <v>305</v>
      </c>
      <c r="G754">
        <v>2</v>
      </c>
    </row>
    <row r="755" spans="1:10" x14ac:dyDescent="0.3">
      <c r="A755" t="s">
        <v>205</v>
      </c>
      <c r="B755" t="s">
        <v>803</v>
      </c>
      <c r="C755">
        <v>3</v>
      </c>
      <c r="D755" t="s">
        <v>111</v>
      </c>
      <c r="E755">
        <v>1</v>
      </c>
      <c r="F755" t="s">
        <v>12</v>
      </c>
      <c r="G755">
        <v>3</v>
      </c>
      <c r="H755" t="s">
        <v>497</v>
      </c>
      <c r="I755" t="s">
        <v>648</v>
      </c>
      <c r="J755">
        <v>1</v>
      </c>
    </row>
    <row r="756" spans="1:10" x14ac:dyDescent="0.3">
      <c r="A756" t="s">
        <v>205</v>
      </c>
      <c r="B756" t="s">
        <v>803</v>
      </c>
      <c r="C756">
        <v>4</v>
      </c>
      <c r="D756" t="s">
        <v>309</v>
      </c>
      <c r="E756">
        <v>1</v>
      </c>
      <c r="F756" t="s">
        <v>309</v>
      </c>
      <c r="G756">
        <v>4</v>
      </c>
    </row>
    <row r="757" spans="1:10" x14ac:dyDescent="0.3">
      <c r="A757" t="s">
        <v>205</v>
      </c>
      <c r="B757" t="s">
        <v>803</v>
      </c>
      <c r="C757">
        <v>5</v>
      </c>
      <c r="D757" t="s">
        <v>478</v>
      </c>
      <c r="E757">
        <v>1</v>
      </c>
      <c r="F757" t="s">
        <v>478</v>
      </c>
      <c r="G757">
        <v>5</v>
      </c>
    </row>
    <row r="758" spans="1:10" x14ac:dyDescent="0.3">
      <c r="A758" t="s">
        <v>206</v>
      </c>
      <c r="B758" t="s">
        <v>804</v>
      </c>
      <c r="C758">
        <v>1</v>
      </c>
      <c r="D758" t="s">
        <v>2</v>
      </c>
      <c r="E758">
        <v>1</v>
      </c>
      <c r="F758" t="s">
        <v>11</v>
      </c>
      <c r="G758">
        <v>1</v>
      </c>
    </row>
    <row r="759" spans="1:10" x14ac:dyDescent="0.3">
      <c r="A759" t="s">
        <v>206</v>
      </c>
      <c r="B759" t="s">
        <v>804</v>
      </c>
      <c r="C759">
        <v>2</v>
      </c>
      <c r="D759" t="s">
        <v>3</v>
      </c>
      <c r="E759">
        <v>1</v>
      </c>
      <c r="F759" t="s">
        <v>305</v>
      </c>
      <c r="G759">
        <v>2</v>
      </c>
    </row>
    <row r="760" spans="1:10" x14ac:dyDescent="0.3">
      <c r="A760" t="s">
        <v>206</v>
      </c>
      <c r="B760" t="s">
        <v>804</v>
      </c>
      <c r="C760">
        <v>3</v>
      </c>
      <c r="D760" t="s">
        <v>111</v>
      </c>
      <c r="E760">
        <v>1</v>
      </c>
      <c r="F760" t="s">
        <v>12</v>
      </c>
      <c r="G760">
        <v>3</v>
      </c>
      <c r="H760" t="s">
        <v>498</v>
      </c>
      <c r="I760" t="s">
        <v>649</v>
      </c>
      <c r="J760">
        <v>1</v>
      </c>
    </row>
    <row r="761" spans="1:10" x14ac:dyDescent="0.3">
      <c r="A761" t="s">
        <v>206</v>
      </c>
      <c r="B761" t="s">
        <v>804</v>
      </c>
      <c r="C761">
        <v>4</v>
      </c>
      <c r="D761" t="s">
        <v>309</v>
      </c>
      <c r="E761">
        <v>1</v>
      </c>
      <c r="F761" t="s">
        <v>309</v>
      </c>
      <c r="G761">
        <v>4</v>
      </c>
    </row>
    <row r="762" spans="1:10" x14ac:dyDescent="0.3">
      <c r="A762" t="s">
        <v>206</v>
      </c>
      <c r="B762" t="s">
        <v>804</v>
      </c>
      <c r="C762">
        <v>5</v>
      </c>
      <c r="D762" t="s">
        <v>478</v>
      </c>
      <c r="E762">
        <v>1</v>
      </c>
      <c r="F762" t="s">
        <v>478</v>
      </c>
      <c r="G762">
        <v>5</v>
      </c>
    </row>
    <row r="763" spans="1:10" x14ac:dyDescent="0.3">
      <c r="A763" t="s">
        <v>207</v>
      </c>
      <c r="B763" t="s">
        <v>805</v>
      </c>
      <c r="C763">
        <v>1</v>
      </c>
      <c r="D763" t="s">
        <v>2</v>
      </c>
      <c r="E763">
        <v>1</v>
      </c>
      <c r="F763" t="s">
        <v>11</v>
      </c>
      <c r="G763">
        <v>1</v>
      </c>
    </row>
    <row r="764" spans="1:10" x14ac:dyDescent="0.3">
      <c r="A764" t="s">
        <v>207</v>
      </c>
      <c r="B764" t="s">
        <v>805</v>
      </c>
      <c r="C764">
        <v>2</v>
      </c>
      <c r="D764" t="s">
        <v>3</v>
      </c>
      <c r="E764">
        <v>1</v>
      </c>
      <c r="F764" t="s">
        <v>305</v>
      </c>
      <c r="G764">
        <v>2</v>
      </c>
    </row>
    <row r="765" spans="1:10" x14ac:dyDescent="0.3">
      <c r="A765" t="s">
        <v>207</v>
      </c>
      <c r="B765" t="s">
        <v>805</v>
      </c>
      <c r="C765">
        <v>3</v>
      </c>
      <c r="D765" t="s">
        <v>111</v>
      </c>
      <c r="E765">
        <v>1</v>
      </c>
      <c r="F765" t="s">
        <v>12</v>
      </c>
      <c r="G765">
        <v>3</v>
      </c>
      <c r="H765" t="s">
        <v>499</v>
      </c>
      <c r="I765" t="s">
        <v>650</v>
      </c>
      <c r="J765">
        <v>1</v>
      </c>
    </row>
    <row r="766" spans="1:10" x14ac:dyDescent="0.3">
      <c r="A766" t="s">
        <v>207</v>
      </c>
      <c r="B766" t="s">
        <v>805</v>
      </c>
      <c r="C766">
        <v>4</v>
      </c>
      <c r="D766" t="s">
        <v>309</v>
      </c>
      <c r="E766">
        <v>1</v>
      </c>
      <c r="F766" t="s">
        <v>309</v>
      </c>
      <c r="G766">
        <v>4</v>
      </c>
    </row>
    <row r="767" spans="1:10" x14ac:dyDescent="0.3">
      <c r="A767" t="s">
        <v>207</v>
      </c>
      <c r="B767" t="s">
        <v>805</v>
      </c>
      <c r="C767">
        <v>5</v>
      </c>
      <c r="D767" t="s">
        <v>478</v>
      </c>
      <c r="E767">
        <v>1</v>
      </c>
      <c r="F767" t="s">
        <v>478</v>
      </c>
      <c r="G767">
        <v>5</v>
      </c>
    </row>
    <row r="768" spans="1:10" x14ac:dyDescent="0.3">
      <c r="A768" t="s">
        <v>208</v>
      </c>
      <c r="B768" t="s">
        <v>806</v>
      </c>
      <c r="C768">
        <v>1</v>
      </c>
      <c r="D768" t="s">
        <v>2</v>
      </c>
      <c r="E768">
        <v>1</v>
      </c>
      <c r="F768" t="s">
        <v>11</v>
      </c>
      <c r="G768">
        <v>1</v>
      </c>
    </row>
    <row r="769" spans="1:10" x14ac:dyDescent="0.3">
      <c r="A769" t="s">
        <v>208</v>
      </c>
      <c r="B769" t="s">
        <v>806</v>
      </c>
      <c r="C769">
        <v>2</v>
      </c>
      <c r="D769" t="s">
        <v>3</v>
      </c>
      <c r="E769">
        <v>1</v>
      </c>
      <c r="F769" t="s">
        <v>305</v>
      </c>
      <c r="G769">
        <v>2</v>
      </c>
    </row>
    <row r="770" spans="1:10" x14ac:dyDescent="0.3">
      <c r="A770" t="s">
        <v>208</v>
      </c>
      <c r="B770" t="s">
        <v>806</v>
      </c>
      <c r="C770">
        <v>3</v>
      </c>
      <c r="D770" t="s">
        <v>111</v>
      </c>
      <c r="E770">
        <v>1</v>
      </c>
      <c r="F770" t="s">
        <v>12</v>
      </c>
      <c r="G770">
        <v>3</v>
      </c>
      <c r="H770" t="s">
        <v>479</v>
      </c>
      <c r="I770" t="s">
        <v>651</v>
      </c>
      <c r="J770">
        <v>1</v>
      </c>
    </row>
    <row r="771" spans="1:10" x14ac:dyDescent="0.3">
      <c r="A771" t="s">
        <v>208</v>
      </c>
      <c r="B771" t="s">
        <v>806</v>
      </c>
      <c r="C771">
        <v>4</v>
      </c>
      <c r="D771" t="s">
        <v>309</v>
      </c>
      <c r="E771">
        <v>1</v>
      </c>
      <c r="F771" t="s">
        <v>309</v>
      </c>
      <c r="G771">
        <v>4</v>
      </c>
    </row>
    <row r="772" spans="1:10" x14ac:dyDescent="0.3">
      <c r="A772" t="s">
        <v>208</v>
      </c>
      <c r="B772" t="s">
        <v>806</v>
      </c>
      <c r="C772">
        <v>5</v>
      </c>
      <c r="D772" t="s">
        <v>478</v>
      </c>
      <c r="E772">
        <v>1</v>
      </c>
      <c r="F772" t="s">
        <v>478</v>
      </c>
      <c r="G772">
        <v>5</v>
      </c>
    </row>
    <row r="773" spans="1:10" x14ac:dyDescent="0.3">
      <c r="A773" t="s">
        <v>293</v>
      </c>
      <c r="B773" t="s">
        <v>500</v>
      </c>
      <c r="C773">
        <v>1</v>
      </c>
      <c r="D773" t="s">
        <v>502</v>
      </c>
      <c r="E773">
        <v>1</v>
      </c>
      <c r="F773" t="s">
        <v>527</v>
      </c>
      <c r="G773">
        <v>8</v>
      </c>
    </row>
    <row r="774" spans="1:10" x14ac:dyDescent="0.3">
      <c r="A774" t="s">
        <v>293</v>
      </c>
      <c r="B774" t="s">
        <v>500</v>
      </c>
      <c r="C774">
        <v>2</v>
      </c>
      <c r="D774" t="s">
        <v>503</v>
      </c>
      <c r="E774">
        <v>1</v>
      </c>
      <c r="F774" t="s">
        <v>503</v>
      </c>
      <c r="G774">
        <v>2</v>
      </c>
      <c r="H774" t="s">
        <v>564</v>
      </c>
      <c r="I774" t="s">
        <v>592</v>
      </c>
      <c r="J774">
        <v>0</v>
      </c>
    </row>
    <row r="775" spans="1:10" x14ac:dyDescent="0.3">
      <c r="A775" t="s">
        <v>293</v>
      </c>
      <c r="B775" t="s">
        <v>500</v>
      </c>
      <c r="C775">
        <v>3</v>
      </c>
      <c r="D775" t="s">
        <v>504</v>
      </c>
      <c r="E775">
        <v>1</v>
      </c>
      <c r="F775" t="s">
        <v>312</v>
      </c>
      <c r="G775">
        <v>1</v>
      </c>
      <c r="H775" t="s">
        <v>547</v>
      </c>
      <c r="I775" t="s">
        <v>593</v>
      </c>
      <c r="J775">
        <v>1</v>
      </c>
    </row>
    <row r="776" spans="1:10" x14ac:dyDescent="0.3">
      <c r="A776" t="s">
        <v>293</v>
      </c>
      <c r="B776" t="s">
        <v>500</v>
      </c>
      <c r="C776">
        <v>4</v>
      </c>
      <c r="D776" t="s">
        <v>505</v>
      </c>
      <c r="E776">
        <v>1</v>
      </c>
      <c r="F776" t="s">
        <v>528</v>
      </c>
      <c r="G776">
        <v>3</v>
      </c>
      <c r="H776" t="s">
        <v>548</v>
      </c>
      <c r="I776" t="s">
        <v>594</v>
      </c>
      <c r="J776">
        <v>2</v>
      </c>
    </row>
    <row r="777" spans="1:10" x14ac:dyDescent="0.3">
      <c r="A777" t="s">
        <v>293</v>
      </c>
      <c r="B777" t="s">
        <v>500</v>
      </c>
      <c r="C777">
        <v>5</v>
      </c>
      <c r="D777" t="s">
        <v>506</v>
      </c>
      <c r="E777">
        <v>1</v>
      </c>
      <c r="F777" t="s">
        <v>11</v>
      </c>
      <c r="G777">
        <v>5</v>
      </c>
    </row>
    <row r="778" spans="1:10" x14ac:dyDescent="0.3">
      <c r="A778" t="s">
        <v>293</v>
      </c>
      <c r="B778" t="s">
        <v>500</v>
      </c>
      <c r="C778">
        <v>6</v>
      </c>
      <c r="D778" t="s">
        <v>507</v>
      </c>
      <c r="E778">
        <v>1</v>
      </c>
      <c r="F778" t="s">
        <v>12</v>
      </c>
      <c r="G778">
        <v>7</v>
      </c>
    </row>
    <row r="779" spans="1:10" x14ac:dyDescent="0.3">
      <c r="A779" t="s">
        <v>293</v>
      </c>
      <c r="B779" t="s">
        <v>500</v>
      </c>
      <c r="C779">
        <v>7</v>
      </c>
      <c r="D779" t="s">
        <v>508</v>
      </c>
      <c r="E779">
        <v>1</v>
      </c>
      <c r="F779" t="s">
        <v>305</v>
      </c>
      <c r="G779">
        <v>6</v>
      </c>
    </row>
    <row r="780" spans="1:10" x14ac:dyDescent="0.3">
      <c r="A780" t="s">
        <v>293</v>
      </c>
      <c r="B780" t="s">
        <v>500</v>
      </c>
      <c r="C780">
        <v>8</v>
      </c>
      <c r="D780" t="s">
        <v>509</v>
      </c>
      <c r="E780">
        <v>1</v>
      </c>
      <c r="F780" t="s">
        <v>529</v>
      </c>
      <c r="G780">
        <v>4</v>
      </c>
      <c r="H780" t="s">
        <v>549</v>
      </c>
      <c r="I780" t="s">
        <v>595</v>
      </c>
      <c r="J780">
        <v>3</v>
      </c>
    </row>
    <row r="781" spans="1:10" x14ac:dyDescent="0.3">
      <c r="A781" t="s">
        <v>293</v>
      </c>
      <c r="B781" t="s">
        <v>500</v>
      </c>
      <c r="C781">
        <v>9</v>
      </c>
      <c r="D781" t="s">
        <v>510</v>
      </c>
      <c r="E781">
        <v>1</v>
      </c>
      <c r="F781" t="s">
        <v>530</v>
      </c>
      <c r="G781">
        <v>9</v>
      </c>
    </row>
    <row r="782" spans="1:10" x14ac:dyDescent="0.3">
      <c r="A782" t="s">
        <v>293</v>
      </c>
      <c r="B782" t="s">
        <v>500</v>
      </c>
      <c r="C782">
        <v>10</v>
      </c>
      <c r="D782" t="s">
        <v>511</v>
      </c>
      <c r="E782">
        <v>1</v>
      </c>
      <c r="F782" t="s">
        <v>531</v>
      </c>
      <c r="G782">
        <v>10</v>
      </c>
    </row>
    <row r="783" spans="1:10" x14ac:dyDescent="0.3">
      <c r="A783" t="s">
        <v>293</v>
      </c>
      <c r="B783" t="s">
        <v>500</v>
      </c>
      <c r="C783">
        <v>11</v>
      </c>
      <c r="D783" t="s">
        <v>512</v>
      </c>
      <c r="E783">
        <v>1</v>
      </c>
      <c r="F783" t="s">
        <v>532</v>
      </c>
      <c r="G783">
        <v>11</v>
      </c>
    </row>
    <row r="784" spans="1:10" x14ac:dyDescent="0.3">
      <c r="A784" t="s">
        <v>293</v>
      </c>
      <c r="B784" t="s">
        <v>500</v>
      </c>
      <c r="C784">
        <v>12</v>
      </c>
      <c r="D784" t="s">
        <v>513</v>
      </c>
      <c r="E784">
        <v>1</v>
      </c>
      <c r="F784" t="s">
        <v>533</v>
      </c>
      <c r="G784">
        <v>12</v>
      </c>
    </row>
    <row r="785" spans="1:10" x14ac:dyDescent="0.3">
      <c r="A785" t="s">
        <v>293</v>
      </c>
      <c r="B785" t="s">
        <v>500</v>
      </c>
      <c r="C785">
        <v>13</v>
      </c>
      <c r="D785" t="s">
        <v>514</v>
      </c>
      <c r="E785">
        <v>1</v>
      </c>
      <c r="F785" t="s">
        <v>534</v>
      </c>
      <c r="G785">
        <v>13</v>
      </c>
    </row>
    <row r="786" spans="1:10" x14ac:dyDescent="0.3">
      <c r="A786" t="s">
        <v>293</v>
      </c>
      <c r="B786" t="s">
        <v>500</v>
      </c>
      <c r="C786">
        <v>14</v>
      </c>
      <c r="D786" t="s">
        <v>515</v>
      </c>
      <c r="E786">
        <v>1</v>
      </c>
      <c r="F786" t="s">
        <v>535</v>
      </c>
      <c r="G786">
        <v>14</v>
      </c>
    </row>
    <row r="787" spans="1:10" x14ac:dyDescent="0.3">
      <c r="A787" t="s">
        <v>293</v>
      </c>
      <c r="B787" t="s">
        <v>500</v>
      </c>
      <c r="C787">
        <v>15</v>
      </c>
      <c r="D787" t="s">
        <v>516</v>
      </c>
      <c r="E787">
        <v>1</v>
      </c>
      <c r="F787" t="s">
        <v>536</v>
      </c>
      <c r="G787">
        <v>15</v>
      </c>
    </row>
    <row r="788" spans="1:10" x14ac:dyDescent="0.3">
      <c r="A788" t="s">
        <v>293</v>
      </c>
      <c r="B788" t="s">
        <v>500</v>
      </c>
      <c r="C788">
        <v>16</v>
      </c>
      <c r="D788" t="s">
        <v>517</v>
      </c>
      <c r="E788">
        <v>1</v>
      </c>
      <c r="F788" t="s">
        <v>538</v>
      </c>
      <c r="G788">
        <v>16</v>
      </c>
    </row>
    <row r="789" spans="1:10" x14ac:dyDescent="0.3">
      <c r="A789" t="s">
        <v>293</v>
      </c>
      <c r="B789" t="s">
        <v>500</v>
      </c>
      <c r="C789">
        <v>17</v>
      </c>
      <c r="D789" t="s">
        <v>518</v>
      </c>
      <c r="E789">
        <v>1</v>
      </c>
      <c r="F789" t="s">
        <v>539</v>
      </c>
      <c r="G789">
        <v>17</v>
      </c>
    </row>
    <row r="790" spans="1:10" x14ac:dyDescent="0.3">
      <c r="A790" t="s">
        <v>293</v>
      </c>
      <c r="B790" t="s">
        <v>500</v>
      </c>
      <c r="C790">
        <v>18</v>
      </c>
      <c r="D790" t="s">
        <v>519</v>
      </c>
      <c r="E790">
        <v>1</v>
      </c>
      <c r="F790" t="s">
        <v>540</v>
      </c>
      <c r="G790">
        <v>18</v>
      </c>
    </row>
    <row r="791" spans="1:10" x14ac:dyDescent="0.3">
      <c r="A791" t="s">
        <v>293</v>
      </c>
      <c r="B791" t="s">
        <v>500</v>
      </c>
      <c r="C791">
        <v>19</v>
      </c>
      <c r="D791" t="s">
        <v>520</v>
      </c>
      <c r="E791">
        <v>1</v>
      </c>
      <c r="F791" t="s">
        <v>541</v>
      </c>
      <c r="G791">
        <v>19</v>
      </c>
    </row>
    <row r="792" spans="1:10" x14ac:dyDescent="0.3">
      <c r="A792" t="s">
        <v>293</v>
      </c>
      <c r="B792" t="s">
        <v>500</v>
      </c>
      <c r="C792">
        <v>20</v>
      </c>
      <c r="D792" t="s">
        <v>521</v>
      </c>
      <c r="E792">
        <v>1</v>
      </c>
      <c r="F792" t="s">
        <v>537</v>
      </c>
      <c r="G792">
        <v>20</v>
      </c>
    </row>
    <row r="793" spans="1:10" x14ac:dyDescent="0.3">
      <c r="A793" t="s">
        <v>293</v>
      </c>
      <c r="B793" t="s">
        <v>500</v>
      </c>
      <c r="C793">
        <v>21</v>
      </c>
      <c r="D793" t="s">
        <v>522</v>
      </c>
      <c r="E793">
        <v>1</v>
      </c>
      <c r="F793" t="s">
        <v>542</v>
      </c>
      <c r="G793">
        <v>21</v>
      </c>
    </row>
    <row r="794" spans="1:10" x14ac:dyDescent="0.3">
      <c r="A794" t="s">
        <v>293</v>
      </c>
      <c r="B794" t="s">
        <v>500</v>
      </c>
      <c r="C794">
        <v>22</v>
      </c>
      <c r="D794" t="s">
        <v>523</v>
      </c>
      <c r="E794">
        <v>1</v>
      </c>
      <c r="F794" t="s">
        <v>543</v>
      </c>
      <c r="G794">
        <v>22</v>
      </c>
    </row>
    <row r="795" spans="1:10" x14ac:dyDescent="0.3">
      <c r="A795" t="s">
        <v>293</v>
      </c>
      <c r="B795" t="s">
        <v>500</v>
      </c>
      <c r="C795">
        <v>23</v>
      </c>
      <c r="D795" t="s">
        <v>524</v>
      </c>
      <c r="E795">
        <v>1</v>
      </c>
      <c r="F795" t="s">
        <v>544</v>
      </c>
      <c r="G795">
        <v>23</v>
      </c>
    </row>
    <row r="796" spans="1:10" x14ac:dyDescent="0.3">
      <c r="A796" t="s">
        <v>293</v>
      </c>
      <c r="B796" t="s">
        <v>500</v>
      </c>
      <c r="C796">
        <v>24</v>
      </c>
      <c r="D796" t="s">
        <v>525</v>
      </c>
      <c r="E796">
        <v>1</v>
      </c>
      <c r="F796" t="s">
        <v>546</v>
      </c>
      <c r="G796">
        <v>24</v>
      </c>
    </row>
    <row r="797" spans="1:10" x14ac:dyDescent="0.3">
      <c r="A797" t="s">
        <v>293</v>
      </c>
      <c r="B797" t="s">
        <v>500</v>
      </c>
      <c r="C797">
        <v>25</v>
      </c>
      <c r="D797" t="s">
        <v>526</v>
      </c>
      <c r="E797">
        <v>1</v>
      </c>
      <c r="F797" t="s">
        <v>545</v>
      </c>
      <c r="G797">
        <v>25</v>
      </c>
    </row>
    <row r="798" spans="1:10" x14ac:dyDescent="0.3">
      <c r="A798" t="s">
        <v>294</v>
      </c>
      <c r="B798" t="s">
        <v>501</v>
      </c>
      <c r="C798">
        <v>1</v>
      </c>
      <c r="D798" t="s">
        <v>550</v>
      </c>
      <c r="E798">
        <v>1</v>
      </c>
      <c r="F798" t="s">
        <v>527</v>
      </c>
      <c r="G798">
        <v>8</v>
      </c>
    </row>
    <row r="799" spans="1:10" x14ac:dyDescent="0.3">
      <c r="A799" t="s">
        <v>294</v>
      </c>
      <c r="B799" t="s">
        <v>501</v>
      </c>
      <c r="C799">
        <v>2</v>
      </c>
      <c r="D799" t="s">
        <v>551</v>
      </c>
      <c r="E799">
        <v>1</v>
      </c>
      <c r="F799" t="s">
        <v>557</v>
      </c>
      <c r="G799">
        <v>3</v>
      </c>
      <c r="H799" t="s">
        <v>563</v>
      </c>
      <c r="I799" t="s">
        <v>596</v>
      </c>
      <c r="J799">
        <v>0</v>
      </c>
    </row>
    <row r="800" spans="1:10" x14ac:dyDescent="0.3">
      <c r="A800" t="s">
        <v>294</v>
      </c>
      <c r="B800" t="s">
        <v>501</v>
      </c>
      <c r="C800">
        <v>3</v>
      </c>
      <c r="D800" t="s">
        <v>552</v>
      </c>
      <c r="E800">
        <v>1</v>
      </c>
      <c r="F800" t="s">
        <v>558</v>
      </c>
      <c r="G800">
        <v>2</v>
      </c>
      <c r="H800" t="s">
        <v>561</v>
      </c>
      <c r="I800" t="s">
        <v>597</v>
      </c>
      <c r="J800">
        <v>1</v>
      </c>
    </row>
    <row r="801" spans="1:10" x14ac:dyDescent="0.3">
      <c r="A801" t="s">
        <v>294</v>
      </c>
      <c r="B801" t="s">
        <v>501</v>
      </c>
      <c r="C801">
        <v>4</v>
      </c>
      <c r="D801" t="s">
        <v>553</v>
      </c>
      <c r="E801">
        <v>1</v>
      </c>
      <c r="F801" t="s">
        <v>559</v>
      </c>
      <c r="G801">
        <v>1</v>
      </c>
      <c r="H801" t="s">
        <v>562</v>
      </c>
      <c r="I801" t="s">
        <v>598</v>
      </c>
      <c r="J801">
        <v>2</v>
      </c>
    </row>
    <row r="802" spans="1:10" x14ac:dyDescent="0.3">
      <c r="A802" t="s">
        <v>294</v>
      </c>
      <c r="B802" t="s">
        <v>501</v>
      </c>
      <c r="C802">
        <v>5</v>
      </c>
      <c r="D802" t="s">
        <v>554</v>
      </c>
      <c r="E802">
        <v>1</v>
      </c>
      <c r="F802" t="s">
        <v>560</v>
      </c>
      <c r="G802">
        <v>4</v>
      </c>
    </row>
    <row r="803" spans="1:10" x14ac:dyDescent="0.3">
      <c r="A803" t="s">
        <v>294</v>
      </c>
      <c r="B803" t="s">
        <v>501</v>
      </c>
      <c r="C803">
        <v>6</v>
      </c>
      <c r="D803" t="s">
        <v>112</v>
      </c>
      <c r="E803">
        <v>1</v>
      </c>
      <c r="F803" t="s">
        <v>11</v>
      </c>
      <c r="G803">
        <v>5</v>
      </c>
    </row>
    <row r="804" spans="1:10" x14ac:dyDescent="0.3">
      <c r="A804" t="s">
        <v>294</v>
      </c>
      <c r="B804" t="s">
        <v>501</v>
      </c>
      <c r="C804">
        <v>7</v>
      </c>
      <c r="D804" t="s">
        <v>3</v>
      </c>
      <c r="E804">
        <v>1</v>
      </c>
      <c r="F804" t="s">
        <v>305</v>
      </c>
      <c r="G804">
        <v>6</v>
      </c>
    </row>
    <row r="805" spans="1:10" x14ac:dyDescent="0.3">
      <c r="A805" t="s">
        <v>294</v>
      </c>
      <c r="B805" t="s">
        <v>501</v>
      </c>
      <c r="C805">
        <v>8</v>
      </c>
      <c r="D805" t="s">
        <v>111</v>
      </c>
      <c r="E805">
        <v>1</v>
      </c>
      <c r="F805" t="s">
        <v>12</v>
      </c>
      <c r="G805">
        <v>7</v>
      </c>
    </row>
    <row r="806" spans="1:10" x14ac:dyDescent="0.3">
      <c r="A806" t="s">
        <v>294</v>
      </c>
      <c r="B806" t="s">
        <v>501</v>
      </c>
      <c r="C806">
        <v>9</v>
      </c>
      <c r="D806" t="s">
        <v>510</v>
      </c>
      <c r="E806">
        <v>1</v>
      </c>
      <c r="F806" t="s">
        <v>530</v>
      </c>
      <c r="G806">
        <v>9</v>
      </c>
    </row>
    <row r="807" spans="1:10" x14ac:dyDescent="0.3">
      <c r="A807" t="s">
        <v>294</v>
      </c>
      <c r="B807" t="s">
        <v>501</v>
      </c>
      <c r="C807">
        <v>10</v>
      </c>
      <c r="D807" t="s">
        <v>555</v>
      </c>
      <c r="E807">
        <v>1</v>
      </c>
      <c r="F807" t="s">
        <v>531</v>
      </c>
      <c r="G807">
        <v>10</v>
      </c>
    </row>
    <row r="808" spans="1:10" x14ac:dyDescent="0.3">
      <c r="A808" t="s">
        <v>294</v>
      </c>
      <c r="B808" t="s">
        <v>501</v>
      </c>
      <c r="C808">
        <v>11</v>
      </c>
      <c r="D808" t="s">
        <v>556</v>
      </c>
      <c r="E808">
        <v>1</v>
      </c>
      <c r="F808" t="s">
        <v>532</v>
      </c>
      <c r="G808">
        <v>11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232"/>
  <sheetViews>
    <sheetView topLeftCell="C1"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64.44140625" bestFit="1" customWidth="1"/>
    <col min="3" max="3" width="21.33203125" bestFit="1" customWidth="1"/>
    <col min="4" max="4" width="10.109375" bestFit="1" customWidth="1"/>
    <col min="5" max="5" width="34.109375" bestFit="1" customWidth="1"/>
    <col min="6" max="6" width="64.4414062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17</v>
      </c>
      <c r="B1" t="s">
        <v>27</v>
      </c>
      <c r="C1" t="s">
        <v>1</v>
      </c>
      <c r="D1" t="s">
        <v>15</v>
      </c>
      <c r="E1" t="s">
        <v>16</v>
      </c>
      <c r="F1" t="s">
        <v>18</v>
      </c>
      <c r="G1" t="s">
        <v>24</v>
      </c>
      <c r="H1" t="s">
        <v>8</v>
      </c>
      <c r="I1" t="s">
        <v>19</v>
      </c>
    </row>
    <row r="2" spans="1:9" x14ac:dyDescent="0.3">
      <c r="A2" s="71" t="s">
        <v>114</v>
      </c>
      <c r="B2" t="s">
        <v>314</v>
      </c>
      <c r="C2" s="71" t="s">
        <v>33</v>
      </c>
      <c r="D2" s="71" t="s">
        <v>121</v>
      </c>
      <c r="E2" s="71"/>
      <c r="F2" s="71" t="s">
        <v>314</v>
      </c>
      <c r="G2" t="s">
        <v>657</v>
      </c>
      <c r="H2" t="s">
        <v>29</v>
      </c>
      <c r="I2" t="s">
        <v>20</v>
      </c>
    </row>
    <row r="3" spans="1:9" x14ac:dyDescent="0.3">
      <c r="A3" s="71" t="s">
        <v>26</v>
      </c>
      <c r="B3" t="s">
        <v>315</v>
      </c>
      <c r="C3" s="71" t="s">
        <v>298</v>
      </c>
      <c r="D3" s="71" t="s">
        <v>122</v>
      </c>
      <c r="E3" s="71" t="s">
        <v>658</v>
      </c>
      <c r="F3" s="71" t="s">
        <v>315</v>
      </c>
      <c r="H3" t="s">
        <v>29</v>
      </c>
      <c r="I3" t="s">
        <v>20</v>
      </c>
    </row>
    <row r="4" spans="1:9" x14ac:dyDescent="0.3">
      <c r="A4" s="71" t="s">
        <v>25</v>
      </c>
      <c r="B4" t="s">
        <v>316</v>
      </c>
      <c r="C4" s="71" t="s">
        <v>302</v>
      </c>
      <c r="D4" s="71" t="s">
        <v>122</v>
      </c>
      <c r="E4" s="71" t="s">
        <v>658</v>
      </c>
      <c r="F4" s="71" t="s">
        <v>316</v>
      </c>
      <c r="H4" t="s">
        <v>29</v>
      </c>
      <c r="I4" t="s">
        <v>20</v>
      </c>
    </row>
    <row r="5" spans="1:9" x14ac:dyDescent="0.3">
      <c r="A5" s="71" t="s">
        <v>107</v>
      </c>
      <c r="B5" t="s">
        <v>318</v>
      </c>
      <c r="C5" s="71" t="s">
        <v>310</v>
      </c>
      <c r="D5" s="71" t="s">
        <v>652</v>
      </c>
      <c r="E5" s="71"/>
      <c r="F5" s="71" t="s">
        <v>318</v>
      </c>
      <c r="G5" t="s">
        <v>659</v>
      </c>
      <c r="H5" t="s">
        <v>29</v>
      </c>
      <c r="I5" t="s">
        <v>20</v>
      </c>
    </row>
    <row r="6" spans="1:9" x14ac:dyDescent="0.3">
      <c r="A6" s="71" t="s">
        <v>107</v>
      </c>
      <c r="B6" t="s">
        <v>318</v>
      </c>
      <c r="C6" s="71" t="s">
        <v>310</v>
      </c>
      <c r="D6" s="71" t="s">
        <v>653</v>
      </c>
      <c r="E6" s="71"/>
      <c r="F6" s="71" t="s">
        <v>318</v>
      </c>
      <c r="G6" t="s">
        <v>660</v>
      </c>
      <c r="H6" t="s">
        <v>29</v>
      </c>
      <c r="I6" t="s">
        <v>20</v>
      </c>
    </row>
    <row r="7" spans="1:9" x14ac:dyDescent="0.3">
      <c r="A7" s="71" t="s">
        <v>107</v>
      </c>
      <c r="B7" t="s">
        <v>318</v>
      </c>
      <c r="C7" s="71" t="s">
        <v>310</v>
      </c>
      <c r="D7" s="71" t="s">
        <v>654</v>
      </c>
      <c r="E7" s="71"/>
      <c r="F7" s="71" t="s">
        <v>318</v>
      </c>
      <c r="G7" t="s">
        <v>661</v>
      </c>
      <c r="H7" t="s">
        <v>29</v>
      </c>
      <c r="I7" t="s">
        <v>20</v>
      </c>
    </row>
    <row r="8" spans="1:9" x14ac:dyDescent="0.3">
      <c r="A8" s="71" t="s">
        <v>107</v>
      </c>
      <c r="B8" t="s">
        <v>318</v>
      </c>
      <c r="C8" s="71" t="s">
        <v>310</v>
      </c>
      <c r="D8" s="71" t="s">
        <v>655</v>
      </c>
      <c r="E8" s="71"/>
      <c r="F8" s="71" t="s">
        <v>318</v>
      </c>
      <c r="G8" t="s">
        <v>662</v>
      </c>
      <c r="H8" t="s">
        <v>29</v>
      </c>
      <c r="I8" t="s">
        <v>20</v>
      </c>
    </row>
    <row r="9" spans="1:9" x14ac:dyDescent="0.3">
      <c r="A9" s="71" t="s">
        <v>107</v>
      </c>
      <c r="B9" t="s">
        <v>318</v>
      </c>
      <c r="C9" s="71" t="s">
        <v>310</v>
      </c>
      <c r="D9" s="71" t="s">
        <v>656</v>
      </c>
      <c r="E9" s="71"/>
      <c r="F9" s="71" t="s">
        <v>318</v>
      </c>
      <c r="G9" t="s">
        <v>663</v>
      </c>
      <c r="H9" t="s">
        <v>29</v>
      </c>
      <c r="I9" t="s">
        <v>20</v>
      </c>
    </row>
    <row r="10" spans="1:9" x14ac:dyDescent="0.3">
      <c r="A10" s="71" t="s">
        <v>108</v>
      </c>
      <c r="B10" t="s">
        <v>317</v>
      </c>
      <c r="C10" s="71" t="s">
        <v>309</v>
      </c>
      <c r="D10" s="71" t="s">
        <v>122</v>
      </c>
      <c r="E10" s="71" t="s">
        <v>658</v>
      </c>
      <c r="F10" s="71" t="s">
        <v>317</v>
      </c>
      <c r="H10" t="s">
        <v>29</v>
      </c>
      <c r="I10" t="s">
        <v>20</v>
      </c>
    </row>
    <row r="11" spans="1:9" x14ac:dyDescent="0.3">
      <c r="A11" s="71" t="s">
        <v>115</v>
      </c>
      <c r="B11" t="s">
        <v>323</v>
      </c>
      <c r="C11" s="71" t="s">
        <v>33</v>
      </c>
      <c r="D11" s="71" t="s">
        <v>121</v>
      </c>
      <c r="E11" s="71"/>
      <c r="F11" s="71" t="s">
        <v>323</v>
      </c>
      <c r="G11" t="s">
        <v>674</v>
      </c>
      <c r="H11" t="s">
        <v>110</v>
      </c>
      <c r="I11" t="s">
        <v>20</v>
      </c>
    </row>
    <row r="12" spans="1:9" x14ac:dyDescent="0.3">
      <c r="A12" s="71" t="s">
        <v>117</v>
      </c>
      <c r="B12" t="s">
        <v>324</v>
      </c>
      <c r="C12" s="71" t="s">
        <v>298</v>
      </c>
      <c r="D12" s="71" t="s">
        <v>122</v>
      </c>
      <c r="E12" s="71" t="s">
        <v>669</v>
      </c>
      <c r="F12" s="71" t="s">
        <v>324</v>
      </c>
      <c r="H12" t="s">
        <v>110</v>
      </c>
      <c r="I12" t="s">
        <v>20</v>
      </c>
    </row>
    <row r="13" spans="1:9" x14ac:dyDescent="0.3">
      <c r="A13" s="71" t="s">
        <v>118</v>
      </c>
      <c r="B13" t="s">
        <v>325</v>
      </c>
      <c r="C13" s="71" t="s">
        <v>302</v>
      </c>
      <c r="D13" s="71" t="s">
        <v>122</v>
      </c>
      <c r="E13" s="71" t="s">
        <v>669</v>
      </c>
      <c r="F13" s="71" t="s">
        <v>325</v>
      </c>
      <c r="H13" t="s">
        <v>110</v>
      </c>
      <c r="I13" t="s">
        <v>20</v>
      </c>
    </row>
    <row r="14" spans="1:9" x14ac:dyDescent="0.3">
      <c r="A14" s="71" t="s">
        <v>119</v>
      </c>
      <c r="B14" t="s">
        <v>327</v>
      </c>
      <c r="C14" s="71" t="s">
        <v>321</v>
      </c>
      <c r="D14" s="71" t="s">
        <v>652</v>
      </c>
      <c r="E14" s="71"/>
      <c r="F14" s="71" t="s">
        <v>327</v>
      </c>
      <c r="G14" t="s">
        <v>670</v>
      </c>
      <c r="H14" t="s">
        <v>110</v>
      </c>
      <c r="I14" t="s">
        <v>20</v>
      </c>
    </row>
    <row r="15" spans="1:9" x14ac:dyDescent="0.3">
      <c r="A15" s="71" t="s">
        <v>119</v>
      </c>
      <c r="B15" t="s">
        <v>327</v>
      </c>
      <c r="C15" s="71" t="s">
        <v>321</v>
      </c>
      <c r="D15" s="71" t="s">
        <v>653</v>
      </c>
      <c r="E15" s="71"/>
      <c r="F15" s="71" t="s">
        <v>327</v>
      </c>
      <c r="G15" t="s">
        <v>671</v>
      </c>
      <c r="H15" t="s">
        <v>110</v>
      </c>
      <c r="I15" t="s">
        <v>20</v>
      </c>
    </row>
    <row r="16" spans="1:9" x14ac:dyDescent="0.3">
      <c r="A16" s="71" t="s">
        <v>119</v>
      </c>
      <c r="B16" t="s">
        <v>327</v>
      </c>
      <c r="C16" s="71" t="s">
        <v>321</v>
      </c>
      <c r="D16" s="71" t="s">
        <v>654</v>
      </c>
      <c r="E16" s="71"/>
      <c r="F16" s="71" t="s">
        <v>327</v>
      </c>
      <c r="G16" t="s">
        <v>672</v>
      </c>
      <c r="H16" t="s">
        <v>110</v>
      </c>
      <c r="I16" t="s">
        <v>20</v>
      </c>
    </row>
    <row r="17" spans="1:9" x14ac:dyDescent="0.3">
      <c r="A17" s="71" t="s">
        <v>119</v>
      </c>
      <c r="B17" t="s">
        <v>327</v>
      </c>
      <c r="C17" s="71" t="s">
        <v>321</v>
      </c>
      <c r="D17" s="71" t="s">
        <v>655</v>
      </c>
      <c r="E17" s="71"/>
      <c r="F17" s="71" t="s">
        <v>327</v>
      </c>
      <c r="G17" t="s">
        <v>673</v>
      </c>
      <c r="H17" t="s">
        <v>110</v>
      </c>
      <c r="I17" t="s">
        <v>20</v>
      </c>
    </row>
    <row r="18" spans="1:9" x14ac:dyDescent="0.3">
      <c r="A18" s="71" t="s">
        <v>119</v>
      </c>
      <c r="B18" t="s">
        <v>327</v>
      </c>
      <c r="C18" s="71" t="s">
        <v>321</v>
      </c>
      <c r="D18" s="71" t="s">
        <v>656</v>
      </c>
      <c r="E18" s="71"/>
      <c r="F18" s="71" t="s">
        <v>327</v>
      </c>
      <c r="G18" t="s">
        <v>675</v>
      </c>
      <c r="H18" t="s">
        <v>110</v>
      </c>
      <c r="I18" t="s">
        <v>20</v>
      </c>
    </row>
    <row r="19" spans="1:9" x14ac:dyDescent="0.3">
      <c r="A19" s="71" t="s">
        <v>120</v>
      </c>
      <c r="B19" t="s">
        <v>326</v>
      </c>
      <c r="C19" s="71" t="s">
        <v>309</v>
      </c>
      <c r="D19" s="71" t="s">
        <v>122</v>
      </c>
      <c r="E19" s="71" t="s">
        <v>669</v>
      </c>
      <c r="F19" s="71" t="s">
        <v>326</v>
      </c>
      <c r="H19" t="s">
        <v>110</v>
      </c>
      <c r="I19" t="s">
        <v>20</v>
      </c>
    </row>
    <row r="20" spans="1:9" x14ac:dyDescent="0.3">
      <c r="A20" s="71" t="s">
        <v>132</v>
      </c>
      <c r="B20" t="s">
        <v>329</v>
      </c>
      <c r="C20" s="71" t="s">
        <v>33</v>
      </c>
      <c r="D20" s="71" t="s">
        <v>121</v>
      </c>
      <c r="E20" s="71"/>
      <c r="F20" s="71" t="s">
        <v>329</v>
      </c>
      <c r="G20" t="s">
        <v>677</v>
      </c>
      <c r="H20" t="s">
        <v>116</v>
      </c>
      <c r="I20" t="s">
        <v>20</v>
      </c>
    </row>
    <row r="21" spans="1:9" x14ac:dyDescent="0.3">
      <c r="A21" s="71" t="s">
        <v>124</v>
      </c>
      <c r="B21" t="s">
        <v>330</v>
      </c>
      <c r="C21" s="71" t="s">
        <v>298</v>
      </c>
      <c r="D21" s="71" t="s">
        <v>122</v>
      </c>
      <c r="E21" s="71" t="s">
        <v>676</v>
      </c>
      <c r="F21" s="71" t="s">
        <v>330</v>
      </c>
      <c r="H21" t="s">
        <v>116</v>
      </c>
      <c r="I21" t="s">
        <v>20</v>
      </c>
    </row>
    <row r="22" spans="1:9" x14ac:dyDescent="0.3">
      <c r="A22" s="71" t="s">
        <v>125</v>
      </c>
      <c r="B22" t="s">
        <v>331</v>
      </c>
      <c r="C22" s="71" t="s">
        <v>302</v>
      </c>
      <c r="D22" s="71" t="s">
        <v>122</v>
      </c>
      <c r="E22" s="71" t="s">
        <v>676</v>
      </c>
      <c r="F22" s="71" t="s">
        <v>331</v>
      </c>
      <c r="H22" t="s">
        <v>116</v>
      </c>
      <c r="I22" t="s">
        <v>20</v>
      </c>
    </row>
    <row r="23" spans="1:9" x14ac:dyDescent="0.3">
      <c r="A23" s="71" t="s">
        <v>126</v>
      </c>
      <c r="B23" t="s">
        <v>333</v>
      </c>
      <c r="C23" s="71" t="s">
        <v>321</v>
      </c>
      <c r="D23" s="71" t="s">
        <v>652</v>
      </c>
      <c r="E23" s="71"/>
      <c r="F23" s="71" t="s">
        <v>333</v>
      </c>
      <c r="G23" t="s">
        <v>678</v>
      </c>
      <c r="H23" t="s">
        <v>116</v>
      </c>
      <c r="I23" t="s">
        <v>20</v>
      </c>
    </row>
    <row r="24" spans="1:9" x14ac:dyDescent="0.3">
      <c r="A24" s="71" t="s">
        <v>126</v>
      </c>
      <c r="B24" t="s">
        <v>333</v>
      </c>
      <c r="C24" s="71" t="s">
        <v>321</v>
      </c>
      <c r="D24" s="71" t="s">
        <v>653</v>
      </c>
      <c r="E24" s="71"/>
      <c r="F24" s="71" t="s">
        <v>333</v>
      </c>
      <c r="G24" t="s">
        <v>679</v>
      </c>
      <c r="H24" t="s">
        <v>116</v>
      </c>
      <c r="I24" t="s">
        <v>20</v>
      </c>
    </row>
    <row r="25" spans="1:9" x14ac:dyDescent="0.3">
      <c r="A25" s="71" t="s">
        <v>126</v>
      </c>
      <c r="B25" t="s">
        <v>333</v>
      </c>
      <c r="C25" s="71" t="s">
        <v>321</v>
      </c>
      <c r="D25" s="71" t="s">
        <v>654</v>
      </c>
      <c r="E25" s="71"/>
      <c r="F25" s="71" t="s">
        <v>333</v>
      </c>
      <c r="G25" t="s">
        <v>680</v>
      </c>
      <c r="H25" t="s">
        <v>116</v>
      </c>
      <c r="I25" t="s">
        <v>20</v>
      </c>
    </row>
    <row r="26" spans="1:9" x14ac:dyDescent="0.3">
      <c r="A26" s="71" t="s">
        <v>126</v>
      </c>
      <c r="B26" t="s">
        <v>333</v>
      </c>
      <c r="C26" s="71" t="s">
        <v>321</v>
      </c>
      <c r="D26" s="71" t="s">
        <v>655</v>
      </c>
      <c r="E26" s="71"/>
      <c r="F26" s="71" t="s">
        <v>333</v>
      </c>
      <c r="G26" t="s">
        <v>681</v>
      </c>
      <c r="H26" t="s">
        <v>116</v>
      </c>
      <c r="I26" t="s">
        <v>20</v>
      </c>
    </row>
    <row r="27" spans="1:9" x14ac:dyDescent="0.3">
      <c r="A27" s="71" t="s">
        <v>126</v>
      </c>
      <c r="B27" t="s">
        <v>333</v>
      </c>
      <c r="C27" s="71" t="s">
        <v>321</v>
      </c>
      <c r="D27" s="71" t="s">
        <v>656</v>
      </c>
      <c r="E27" s="71"/>
      <c r="F27" s="71" t="s">
        <v>333</v>
      </c>
      <c r="G27" t="s">
        <v>682</v>
      </c>
      <c r="H27" t="s">
        <v>116</v>
      </c>
      <c r="I27" t="s">
        <v>20</v>
      </c>
    </row>
    <row r="28" spans="1:9" x14ac:dyDescent="0.3">
      <c r="A28" s="71" t="s">
        <v>127</v>
      </c>
      <c r="B28" t="s">
        <v>332</v>
      </c>
      <c r="C28" s="71" t="s">
        <v>309</v>
      </c>
      <c r="D28" s="71" t="s">
        <v>122</v>
      </c>
      <c r="E28" s="71" t="s">
        <v>676</v>
      </c>
      <c r="F28" s="71" t="s">
        <v>332</v>
      </c>
      <c r="H28" t="s">
        <v>116</v>
      </c>
      <c r="I28" t="s">
        <v>20</v>
      </c>
    </row>
    <row r="29" spans="1:9" x14ac:dyDescent="0.3">
      <c r="A29" s="71" t="s">
        <v>133</v>
      </c>
      <c r="B29" t="s">
        <v>335</v>
      </c>
      <c r="C29" s="71" t="s">
        <v>33</v>
      </c>
      <c r="D29" s="71" t="s">
        <v>121</v>
      </c>
      <c r="E29" s="71"/>
      <c r="F29" s="71" t="s">
        <v>335</v>
      </c>
      <c r="G29" t="s">
        <v>683</v>
      </c>
      <c r="H29" t="s">
        <v>123</v>
      </c>
      <c r="I29" t="s">
        <v>20</v>
      </c>
    </row>
    <row r="30" spans="1:9" x14ac:dyDescent="0.3">
      <c r="A30" s="71" t="s">
        <v>128</v>
      </c>
      <c r="B30" t="s">
        <v>336</v>
      </c>
      <c r="C30" s="71" t="s">
        <v>298</v>
      </c>
      <c r="D30" s="71" t="s">
        <v>122</v>
      </c>
      <c r="E30" s="71" t="s">
        <v>665</v>
      </c>
      <c r="F30" s="71" t="s">
        <v>336</v>
      </c>
      <c r="H30" t="s">
        <v>123</v>
      </c>
      <c r="I30" t="s">
        <v>20</v>
      </c>
    </row>
    <row r="31" spans="1:9" x14ac:dyDescent="0.3">
      <c r="A31" s="71" t="s">
        <v>129</v>
      </c>
      <c r="B31" t="s">
        <v>337</v>
      </c>
      <c r="C31" s="71" t="s">
        <v>302</v>
      </c>
      <c r="D31" s="71" t="s">
        <v>122</v>
      </c>
      <c r="E31" s="71" t="s">
        <v>665</v>
      </c>
      <c r="F31" s="71" t="s">
        <v>337</v>
      </c>
      <c r="H31" t="s">
        <v>123</v>
      </c>
      <c r="I31" t="s">
        <v>20</v>
      </c>
    </row>
    <row r="32" spans="1:9" x14ac:dyDescent="0.3">
      <c r="A32" s="71" t="s">
        <v>130</v>
      </c>
      <c r="B32" t="s">
        <v>339</v>
      </c>
      <c r="C32" s="71" t="s">
        <v>321</v>
      </c>
      <c r="D32" s="71" t="s">
        <v>652</v>
      </c>
      <c r="E32" s="71"/>
      <c r="F32" s="71" t="s">
        <v>339</v>
      </c>
      <c r="G32" t="s">
        <v>664</v>
      </c>
      <c r="H32" t="s">
        <v>123</v>
      </c>
      <c r="I32" t="s">
        <v>20</v>
      </c>
    </row>
    <row r="33" spans="1:9" x14ac:dyDescent="0.3">
      <c r="A33" s="71" t="s">
        <v>130</v>
      </c>
      <c r="B33" t="s">
        <v>339</v>
      </c>
      <c r="C33" s="71" t="s">
        <v>321</v>
      </c>
      <c r="D33" s="71" t="s">
        <v>653</v>
      </c>
      <c r="E33" s="71"/>
      <c r="F33" s="71" t="s">
        <v>339</v>
      </c>
      <c r="G33" t="s">
        <v>666</v>
      </c>
      <c r="H33" t="s">
        <v>123</v>
      </c>
      <c r="I33" t="s">
        <v>20</v>
      </c>
    </row>
    <row r="34" spans="1:9" x14ac:dyDescent="0.3">
      <c r="A34" s="71" t="s">
        <v>130</v>
      </c>
      <c r="B34" t="s">
        <v>339</v>
      </c>
      <c r="C34" s="71" t="s">
        <v>321</v>
      </c>
      <c r="D34" s="71" t="s">
        <v>654</v>
      </c>
      <c r="E34" s="71"/>
      <c r="F34" s="71" t="s">
        <v>339</v>
      </c>
      <c r="G34" t="s">
        <v>667</v>
      </c>
      <c r="H34" t="s">
        <v>123</v>
      </c>
      <c r="I34" t="s">
        <v>20</v>
      </c>
    </row>
    <row r="35" spans="1:9" x14ac:dyDescent="0.3">
      <c r="A35" s="71" t="s">
        <v>130</v>
      </c>
      <c r="B35" t="s">
        <v>339</v>
      </c>
      <c r="C35" s="71" t="s">
        <v>321</v>
      </c>
      <c r="D35" s="71" t="s">
        <v>655</v>
      </c>
      <c r="E35" s="71"/>
      <c r="F35" s="71" t="s">
        <v>339</v>
      </c>
      <c r="G35" t="s">
        <v>668</v>
      </c>
      <c r="H35" t="s">
        <v>123</v>
      </c>
      <c r="I35" t="s">
        <v>20</v>
      </c>
    </row>
    <row r="36" spans="1:9" x14ac:dyDescent="0.3">
      <c r="A36" s="71" t="s">
        <v>130</v>
      </c>
      <c r="B36" t="s">
        <v>339</v>
      </c>
      <c r="C36" s="71" t="s">
        <v>321</v>
      </c>
      <c r="D36" s="71" t="s">
        <v>656</v>
      </c>
      <c r="E36" s="71"/>
      <c r="F36" s="71" t="s">
        <v>339</v>
      </c>
      <c r="G36" t="s">
        <v>684</v>
      </c>
      <c r="H36" t="s">
        <v>123</v>
      </c>
      <c r="I36" t="s">
        <v>20</v>
      </c>
    </row>
    <row r="37" spans="1:9" x14ac:dyDescent="0.3">
      <c r="A37" s="71" t="s">
        <v>131</v>
      </c>
      <c r="B37" t="s">
        <v>338</v>
      </c>
      <c r="C37" s="71" t="s">
        <v>309</v>
      </c>
      <c r="D37" s="71" t="s">
        <v>122</v>
      </c>
      <c r="E37" s="71" t="s">
        <v>665</v>
      </c>
      <c r="F37" s="71" t="s">
        <v>338</v>
      </c>
      <c r="H37" t="s">
        <v>123</v>
      </c>
      <c r="I37" t="s">
        <v>20</v>
      </c>
    </row>
    <row r="38" spans="1:9" x14ac:dyDescent="0.3">
      <c r="A38" s="71" t="s">
        <v>565</v>
      </c>
      <c r="B38" t="s">
        <v>341</v>
      </c>
      <c r="C38" s="71" t="s">
        <v>33</v>
      </c>
      <c r="D38" s="71" t="s">
        <v>121</v>
      </c>
      <c r="E38" s="71"/>
      <c r="F38" s="71" t="s">
        <v>341</v>
      </c>
      <c r="G38" t="s">
        <v>686</v>
      </c>
      <c r="H38" t="s">
        <v>144</v>
      </c>
      <c r="I38" t="s">
        <v>20</v>
      </c>
    </row>
    <row r="39" spans="1:9" x14ac:dyDescent="0.3">
      <c r="A39" s="71" t="s">
        <v>566</v>
      </c>
      <c r="B39" t="s">
        <v>342</v>
      </c>
      <c r="C39" s="71" t="s">
        <v>298</v>
      </c>
      <c r="D39" s="71" t="s">
        <v>122</v>
      </c>
      <c r="E39" s="71" t="s">
        <v>685</v>
      </c>
      <c r="F39" s="71" t="s">
        <v>342</v>
      </c>
      <c r="H39" t="s">
        <v>144</v>
      </c>
      <c r="I39" t="s">
        <v>20</v>
      </c>
    </row>
    <row r="40" spans="1:9" x14ac:dyDescent="0.3">
      <c r="A40" s="71" t="s">
        <v>567</v>
      </c>
      <c r="B40" t="s">
        <v>343</v>
      </c>
      <c r="C40" s="71" t="s">
        <v>302</v>
      </c>
      <c r="D40" s="71" t="s">
        <v>122</v>
      </c>
      <c r="E40" s="71" t="s">
        <v>685</v>
      </c>
      <c r="F40" s="71" t="s">
        <v>343</v>
      </c>
      <c r="H40" t="s">
        <v>144</v>
      </c>
      <c r="I40" t="s">
        <v>20</v>
      </c>
    </row>
    <row r="41" spans="1:9" x14ac:dyDescent="0.3">
      <c r="A41" s="71" t="s">
        <v>568</v>
      </c>
      <c r="B41" t="s">
        <v>345</v>
      </c>
      <c r="C41" s="71" t="s">
        <v>321</v>
      </c>
      <c r="D41" s="71" t="s">
        <v>652</v>
      </c>
      <c r="E41" s="71"/>
      <c r="F41" s="71" t="s">
        <v>345</v>
      </c>
      <c r="G41" t="s">
        <v>687</v>
      </c>
      <c r="H41" t="s">
        <v>144</v>
      </c>
      <c r="I41" t="s">
        <v>20</v>
      </c>
    </row>
    <row r="42" spans="1:9" x14ac:dyDescent="0.3">
      <c r="A42" s="71" t="s">
        <v>568</v>
      </c>
      <c r="B42" t="s">
        <v>345</v>
      </c>
      <c r="C42" s="71" t="s">
        <v>321</v>
      </c>
      <c r="D42" s="71" t="s">
        <v>653</v>
      </c>
      <c r="E42" s="71"/>
      <c r="F42" s="71" t="s">
        <v>345</v>
      </c>
      <c r="G42" t="s">
        <v>688</v>
      </c>
      <c r="H42" t="s">
        <v>144</v>
      </c>
      <c r="I42" t="s">
        <v>20</v>
      </c>
    </row>
    <row r="43" spans="1:9" x14ac:dyDescent="0.3">
      <c r="A43" s="71" t="s">
        <v>568</v>
      </c>
      <c r="B43" t="s">
        <v>345</v>
      </c>
      <c r="C43" s="71" t="s">
        <v>321</v>
      </c>
      <c r="D43" s="71" t="s">
        <v>654</v>
      </c>
      <c r="E43" s="71"/>
      <c r="F43" s="71" t="s">
        <v>345</v>
      </c>
      <c r="G43" t="s">
        <v>689</v>
      </c>
      <c r="H43" t="s">
        <v>144</v>
      </c>
      <c r="I43" t="s">
        <v>20</v>
      </c>
    </row>
    <row r="44" spans="1:9" x14ac:dyDescent="0.3">
      <c r="A44" s="71" t="s">
        <v>568</v>
      </c>
      <c r="B44" t="s">
        <v>345</v>
      </c>
      <c r="C44" s="71" t="s">
        <v>321</v>
      </c>
      <c r="D44" s="71" t="s">
        <v>655</v>
      </c>
      <c r="E44" s="71"/>
      <c r="F44" s="71" t="s">
        <v>345</v>
      </c>
      <c r="G44" t="s">
        <v>690</v>
      </c>
      <c r="H44" t="s">
        <v>144</v>
      </c>
      <c r="I44" t="s">
        <v>20</v>
      </c>
    </row>
    <row r="45" spans="1:9" x14ac:dyDescent="0.3">
      <c r="A45" s="71" t="s">
        <v>568</v>
      </c>
      <c r="B45" t="s">
        <v>345</v>
      </c>
      <c r="C45" s="71" t="s">
        <v>321</v>
      </c>
      <c r="D45" s="71" t="s">
        <v>656</v>
      </c>
      <c r="E45" s="71"/>
      <c r="F45" s="71" t="s">
        <v>345</v>
      </c>
      <c r="G45" t="s">
        <v>691</v>
      </c>
      <c r="H45" t="s">
        <v>144</v>
      </c>
      <c r="I45" t="s">
        <v>20</v>
      </c>
    </row>
    <row r="46" spans="1:9" x14ac:dyDescent="0.3">
      <c r="A46" s="71" t="s">
        <v>569</v>
      </c>
      <c r="B46" t="s">
        <v>344</v>
      </c>
      <c r="C46" s="71" t="s">
        <v>309</v>
      </c>
      <c r="D46" s="71" t="s">
        <v>122</v>
      </c>
      <c r="E46" s="71" t="s">
        <v>685</v>
      </c>
      <c r="F46" s="71" t="s">
        <v>344</v>
      </c>
      <c r="H46" t="s">
        <v>144</v>
      </c>
      <c r="I46" t="s">
        <v>20</v>
      </c>
    </row>
    <row r="47" spans="1:9" x14ac:dyDescent="0.3">
      <c r="A47" s="71" t="s">
        <v>570</v>
      </c>
      <c r="B47" t="s">
        <v>347</v>
      </c>
      <c r="C47" s="71" t="s">
        <v>33</v>
      </c>
      <c r="D47" s="71" t="s">
        <v>121</v>
      </c>
      <c r="E47" s="71"/>
      <c r="F47" s="71" t="s">
        <v>347</v>
      </c>
      <c r="G47" t="s">
        <v>693</v>
      </c>
      <c r="H47" t="s">
        <v>145</v>
      </c>
      <c r="I47" t="s">
        <v>20</v>
      </c>
    </row>
    <row r="48" spans="1:9" x14ac:dyDescent="0.3">
      <c r="A48" s="71" t="s">
        <v>571</v>
      </c>
      <c r="B48" t="s">
        <v>348</v>
      </c>
      <c r="C48" s="71" t="s">
        <v>298</v>
      </c>
      <c r="D48" s="71" t="s">
        <v>122</v>
      </c>
      <c r="E48" s="71" t="s">
        <v>692</v>
      </c>
      <c r="F48" s="71" t="s">
        <v>348</v>
      </c>
      <c r="H48" t="s">
        <v>145</v>
      </c>
      <c r="I48" t="s">
        <v>20</v>
      </c>
    </row>
    <row r="49" spans="1:9" x14ac:dyDescent="0.3">
      <c r="A49" s="71" t="s">
        <v>572</v>
      </c>
      <c r="B49" t="s">
        <v>349</v>
      </c>
      <c r="C49" s="71" t="s">
        <v>302</v>
      </c>
      <c r="D49" s="71" t="s">
        <v>122</v>
      </c>
      <c r="E49" s="71" t="s">
        <v>692</v>
      </c>
      <c r="F49" s="71" t="s">
        <v>349</v>
      </c>
      <c r="H49" t="s">
        <v>145</v>
      </c>
      <c r="I49" t="s">
        <v>20</v>
      </c>
    </row>
    <row r="50" spans="1:9" x14ac:dyDescent="0.3">
      <c r="A50" s="71" t="s">
        <v>573</v>
      </c>
      <c r="B50" t="s">
        <v>351</v>
      </c>
      <c r="C50" s="71" t="s">
        <v>321</v>
      </c>
      <c r="D50" s="71" t="s">
        <v>652</v>
      </c>
      <c r="E50" s="71"/>
      <c r="F50" s="71" t="s">
        <v>351</v>
      </c>
      <c r="G50" t="s">
        <v>694</v>
      </c>
      <c r="H50" t="s">
        <v>145</v>
      </c>
      <c r="I50" t="s">
        <v>20</v>
      </c>
    </row>
    <row r="51" spans="1:9" x14ac:dyDescent="0.3">
      <c r="A51" s="71" t="s">
        <v>573</v>
      </c>
      <c r="B51" t="s">
        <v>351</v>
      </c>
      <c r="C51" s="71" t="s">
        <v>321</v>
      </c>
      <c r="D51" s="71" t="s">
        <v>653</v>
      </c>
      <c r="E51" s="71"/>
      <c r="F51" s="71" t="s">
        <v>351</v>
      </c>
      <c r="G51" t="s">
        <v>695</v>
      </c>
      <c r="H51" t="s">
        <v>145</v>
      </c>
      <c r="I51" t="s">
        <v>20</v>
      </c>
    </row>
    <row r="52" spans="1:9" x14ac:dyDescent="0.3">
      <c r="A52" s="71" t="s">
        <v>573</v>
      </c>
      <c r="B52" t="s">
        <v>351</v>
      </c>
      <c r="C52" s="71" t="s">
        <v>321</v>
      </c>
      <c r="D52" s="71" t="s">
        <v>654</v>
      </c>
      <c r="E52" s="71"/>
      <c r="F52" s="71" t="s">
        <v>351</v>
      </c>
      <c r="G52" t="s">
        <v>696</v>
      </c>
      <c r="H52" t="s">
        <v>145</v>
      </c>
      <c r="I52" t="s">
        <v>20</v>
      </c>
    </row>
    <row r="53" spans="1:9" x14ac:dyDescent="0.3">
      <c r="A53" s="71" t="s">
        <v>573</v>
      </c>
      <c r="B53" t="s">
        <v>351</v>
      </c>
      <c r="C53" s="71" t="s">
        <v>321</v>
      </c>
      <c r="D53" s="71" t="s">
        <v>655</v>
      </c>
      <c r="E53" s="71"/>
      <c r="F53" s="71" t="s">
        <v>351</v>
      </c>
      <c r="G53" t="s">
        <v>697</v>
      </c>
      <c r="H53" t="s">
        <v>145</v>
      </c>
      <c r="I53" t="s">
        <v>20</v>
      </c>
    </row>
    <row r="54" spans="1:9" x14ac:dyDescent="0.3">
      <c r="A54" s="71" t="s">
        <v>573</v>
      </c>
      <c r="B54" t="s">
        <v>351</v>
      </c>
      <c r="C54" s="71" t="s">
        <v>321</v>
      </c>
      <c r="D54" s="71" t="s">
        <v>656</v>
      </c>
      <c r="E54" s="71"/>
      <c r="F54" s="71" t="s">
        <v>351</v>
      </c>
      <c r="G54" t="s">
        <v>698</v>
      </c>
      <c r="H54" t="s">
        <v>145</v>
      </c>
      <c r="I54" t="s">
        <v>20</v>
      </c>
    </row>
    <row r="55" spans="1:9" x14ac:dyDescent="0.3">
      <c r="A55" s="71" t="s">
        <v>574</v>
      </c>
      <c r="B55" t="s">
        <v>350</v>
      </c>
      <c r="C55" s="71" t="s">
        <v>309</v>
      </c>
      <c r="D55" s="71" t="s">
        <v>122</v>
      </c>
      <c r="E55" s="71" t="s">
        <v>692</v>
      </c>
      <c r="F55" s="71" t="s">
        <v>350</v>
      </c>
      <c r="H55" t="s">
        <v>145</v>
      </c>
      <c r="I55" t="s">
        <v>20</v>
      </c>
    </row>
    <row r="56" spans="1:9" x14ac:dyDescent="0.3">
      <c r="A56" s="71" t="s">
        <v>575</v>
      </c>
      <c r="B56" t="s">
        <v>353</v>
      </c>
      <c r="C56" s="71" t="s">
        <v>33</v>
      </c>
      <c r="D56" s="71" t="s">
        <v>121</v>
      </c>
      <c r="E56" s="71"/>
      <c r="F56" s="71" t="s">
        <v>353</v>
      </c>
      <c r="G56" t="s">
        <v>700</v>
      </c>
      <c r="H56" t="s">
        <v>146</v>
      </c>
      <c r="I56" t="s">
        <v>20</v>
      </c>
    </row>
    <row r="57" spans="1:9" x14ac:dyDescent="0.3">
      <c r="A57" s="71" t="s">
        <v>576</v>
      </c>
      <c r="B57" t="s">
        <v>354</v>
      </c>
      <c r="C57" s="71" t="s">
        <v>298</v>
      </c>
      <c r="D57" s="71" t="s">
        <v>122</v>
      </c>
      <c r="E57" s="71" t="s">
        <v>699</v>
      </c>
      <c r="F57" s="71" t="s">
        <v>354</v>
      </c>
      <c r="H57" t="s">
        <v>146</v>
      </c>
      <c r="I57" t="s">
        <v>20</v>
      </c>
    </row>
    <row r="58" spans="1:9" x14ac:dyDescent="0.3">
      <c r="A58" s="71" t="s">
        <v>577</v>
      </c>
      <c r="B58" t="s">
        <v>355</v>
      </c>
      <c r="C58" s="71" t="s">
        <v>302</v>
      </c>
      <c r="D58" s="71" t="s">
        <v>122</v>
      </c>
      <c r="E58" s="71" t="s">
        <v>699</v>
      </c>
      <c r="F58" s="71" t="s">
        <v>355</v>
      </c>
      <c r="H58" t="s">
        <v>146</v>
      </c>
      <c r="I58" t="s">
        <v>20</v>
      </c>
    </row>
    <row r="59" spans="1:9" x14ac:dyDescent="0.3">
      <c r="A59" s="71" t="s">
        <v>578</v>
      </c>
      <c r="B59" t="s">
        <v>357</v>
      </c>
      <c r="C59" s="71" t="s">
        <v>321</v>
      </c>
      <c r="D59" s="71" t="s">
        <v>652</v>
      </c>
      <c r="E59" s="71"/>
      <c r="F59" s="71" t="s">
        <v>357</v>
      </c>
      <c r="G59" t="s">
        <v>701</v>
      </c>
      <c r="H59" t="s">
        <v>146</v>
      </c>
      <c r="I59" t="s">
        <v>20</v>
      </c>
    </row>
    <row r="60" spans="1:9" x14ac:dyDescent="0.3">
      <c r="A60" s="71" t="s">
        <v>578</v>
      </c>
      <c r="B60" t="s">
        <v>357</v>
      </c>
      <c r="C60" s="71" t="s">
        <v>321</v>
      </c>
      <c r="D60" s="71" t="s">
        <v>653</v>
      </c>
      <c r="E60" s="71"/>
      <c r="F60" s="71" t="s">
        <v>357</v>
      </c>
      <c r="G60" t="s">
        <v>702</v>
      </c>
      <c r="H60" t="s">
        <v>146</v>
      </c>
      <c r="I60" t="s">
        <v>20</v>
      </c>
    </row>
    <row r="61" spans="1:9" x14ac:dyDescent="0.3">
      <c r="A61" s="71" t="s">
        <v>578</v>
      </c>
      <c r="B61" t="s">
        <v>357</v>
      </c>
      <c r="C61" s="71" t="s">
        <v>321</v>
      </c>
      <c r="D61" s="71" t="s">
        <v>654</v>
      </c>
      <c r="E61" s="71"/>
      <c r="F61" s="71" t="s">
        <v>357</v>
      </c>
      <c r="G61" t="s">
        <v>703</v>
      </c>
      <c r="H61" t="s">
        <v>146</v>
      </c>
      <c r="I61" t="s">
        <v>20</v>
      </c>
    </row>
    <row r="62" spans="1:9" x14ac:dyDescent="0.3">
      <c r="A62" s="71" t="s">
        <v>578</v>
      </c>
      <c r="B62" t="s">
        <v>357</v>
      </c>
      <c r="C62" s="71" t="s">
        <v>321</v>
      </c>
      <c r="D62" s="71" t="s">
        <v>655</v>
      </c>
      <c r="E62" s="71"/>
      <c r="F62" s="71" t="s">
        <v>357</v>
      </c>
      <c r="G62" t="s">
        <v>704</v>
      </c>
      <c r="H62" t="s">
        <v>146</v>
      </c>
      <c r="I62" t="s">
        <v>20</v>
      </c>
    </row>
    <row r="63" spans="1:9" x14ac:dyDescent="0.3">
      <c r="A63" s="71" t="s">
        <v>578</v>
      </c>
      <c r="B63" t="s">
        <v>357</v>
      </c>
      <c r="C63" s="71" t="s">
        <v>321</v>
      </c>
      <c r="D63" s="71" t="s">
        <v>656</v>
      </c>
      <c r="E63" s="71"/>
      <c r="F63" s="71" t="s">
        <v>357</v>
      </c>
      <c r="G63" t="s">
        <v>705</v>
      </c>
      <c r="H63" t="s">
        <v>146</v>
      </c>
      <c r="I63" t="s">
        <v>20</v>
      </c>
    </row>
    <row r="64" spans="1:9" x14ac:dyDescent="0.3">
      <c r="A64" s="71" t="s">
        <v>579</v>
      </c>
      <c r="B64" t="s">
        <v>356</v>
      </c>
      <c r="C64" s="71" t="s">
        <v>309</v>
      </c>
      <c r="D64" s="71" t="s">
        <v>122</v>
      </c>
      <c r="E64" s="71" t="s">
        <v>699</v>
      </c>
      <c r="F64" s="71" t="s">
        <v>356</v>
      </c>
      <c r="H64" t="s">
        <v>146</v>
      </c>
      <c r="I64" t="s">
        <v>20</v>
      </c>
    </row>
    <row r="65" spans="1:9" x14ac:dyDescent="0.3">
      <c r="A65" s="71" t="s">
        <v>580</v>
      </c>
      <c r="B65" t="s">
        <v>358</v>
      </c>
      <c r="C65" s="71" t="s">
        <v>33</v>
      </c>
      <c r="D65" s="71" t="s">
        <v>121</v>
      </c>
      <c r="E65" s="71"/>
      <c r="F65" s="71" t="s">
        <v>358</v>
      </c>
      <c r="G65" t="s">
        <v>707</v>
      </c>
      <c r="H65" t="s">
        <v>147</v>
      </c>
      <c r="I65" t="s">
        <v>20</v>
      </c>
    </row>
    <row r="66" spans="1:9" x14ac:dyDescent="0.3">
      <c r="A66" s="71" t="s">
        <v>581</v>
      </c>
      <c r="B66" t="s">
        <v>360</v>
      </c>
      <c r="C66" s="71" t="s">
        <v>298</v>
      </c>
      <c r="D66" s="71" t="s">
        <v>122</v>
      </c>
      <c r="E66" s="71" t="s">
        <v>706</v>
      </c>
      <c r="F66" s="71" t="s">
        <v>360</v>
      </c>
      <c r="H66" t="s">
        <v>147</v>
      </c>
      <c r="I66" t="s">
        <v>20</v>
      </c>
    </row>
    <row r="67" spans="1:9" x14ac:dyDescent="0.3">
      <c r="A67" s="71" t="s">
        <v>582</v>
      </c>
      <c r="B67" t="s">
        <v>361</v>
      </c>
      <c r="C67" s="71" t="s">
        <v>302</v>
      </c>
      <c r="D67" s="71" t="s">
        <v>122</v>
      </c>
      <c r="E67" s="71" t="s">
        <v>706</v>
      </c>
      <c r="F67" s="71" t="s">
        <v>361</v>
      </c>
      <c r="H67" t="s">
        <v>147</v>
      </c>
      <c r="I67" t="s">
        <v>20</v>
      </c>
    </row>
    <row r="68" spans="1:9" x14ac:dyDescent="0.3">
      <c r="A68" s="71" t="s">
        <v>583</v>
      </c>
      <c r="B68" t="s">
        <v>363</v>
      </c>
      <c r="C68" s="71" t="s">
        <v>321</v>
      </c>
      <c r="D68" s="71" t="s">
        <v>652</v>
      </c>
      <c r="E68" s="71"/>
      <c r="F68" s="71" t="s">
        <v>363</v>
      </c>
      <c r="G68" t="s">
        <v>708</v>
      </c>
      <c r="H68" t="s">
        <v>147</v>
      </c>
      <c r="I68" t="s">
        <v>20</v>
      </c>
    </row>
    <row r="69" spans="1:9" x14ac:dyDescent="0.3">
      <c r="A69" s="71" t="s">
        <v>583</v>
      </c>
      <c r="B69" t="s">
        <v>363</v>
      </c>
      <c r="C69" s="71" t="s">
        <v>321</v>
      </c>
      <c r="D69" s="71" t="s">
        <v>653</v>
      </c>
      <c r="E69" s="71"/>
      <c r="F69" s="71" t="s">
        <v>363</v>
      </c>
      <c r="G69" t="s">
        <v>709</v>
      </c>
      <c r="H69" t="s">
        <v>147</v>
      </c>
      <c r="I69" t="s">
        <v>20</v>
      </c>
    </row>
    <row r="70" spans="1:9" x14ac:dyDescent="0.3">
      <c r="A70" s="71" t="s">
        <v>583</v>
      </c>
      <c r="B70" t="s">
        <v>363</v>
      </c>
      <c r="C70" s="71" t="s">
        <v>321</v>
      </c>
      <c r="D70" s="71" t="s">
        <v>654</v>
      </c>
      <c r="E70" s="71"/>
      <c r="F70" s="71" t="s">
        <v>363</v>
      </c>
      <c r="G70" t="s">
        <v>710</v>
      </c>
      <c r="H70" t="s">
        <v>147</v>
      </c>
      <c r="I70" t="s">
        <v>20</v>
      </c>
    </row>
    <row r="71" spans="1:9" x14ac:dyDescent="0.3">
      <c r="A71" s="71" t="s">
        <v>583</v>
      </c>
      <c r="B71" t="s">
        <v>363</v>
      </c>
      <c r="C71" s="71" t="s">
        <v>321</v>
      </c>
      <c r="D71" s="71" t="s">
        <v>655</v>
      </c>
      <c r="E71" s="71"/>
      <c r="F71" s="71" t="s">
        <v>363</v>
      </c>
      <c r="G71" t="s">
        <v>711</v>
      </c>
      <c r="H71" t="s">
        <v>147</v>
      </c>
      <c r="I71" t="s">
        <v>20</v>
      </c>
    </row>
    <row r="72" spans="1:9" x14ac:dyDescent="0.3">
      <c r="A72" s="71" t="s">
        <v>583</v>
      </c>
      <c r="B72" t="s">
        <v>363</v>
      </c>
      <c r="C72" s="71" t="s">
        <v>321</v>
      </c>
      <c r="D72" s="71" t="s">
        <v>656</v>
      </c>
      <c r="E72" s="71"/>
      <c r="F72" s="71" t="s">
        <v>363</v>
      </c>
      <c r="G72" t="s">
        <v>712</v>
      </c>
      <c r="H72" t="s">
        <v>147</v>
      </c>
      <c r="I72" t="s">
        <v>20</v>
      </c>
    </row>
    <row r="73" spans="1:9" x14ac:dyDescent="0.3">
      <c r="A73" s="71" t="s">
        <v>584</v>
      </c>
      <c r="B73" t="s">
        <v>362</v>
      </c>
      <c r="C73" s="71" t="s">
        <v>309</v>
      </c>
      <c r="D73" s="71" t="s">
        <v>122</v>
      </c>
      <c r="E73" s="71" t="s">
        <v>706</v>
      </c>
      <c r="F73" s="71" t="s">
        <v>362</v>
      </c>
      <c r="H73" t="s">
        <v>147</v>
      </c>
      <c r="I73" t="s">
        <v>20</v>
      </c>
    </row>
    <row r="74" spans="1:9" x14ac:dyDescent="0.3">
      <c r="A74" s="71" t="s">
        <v>585</v>
      </c>
      <c r="B74" t="s">
        <v>378</v>
      </c>
      <c r="C74" s="71" t="s">
        <v>113</v>
      </c>
      <c r="D74" s="71" t="s">
        <v>652</v>
      </c>
      <c r="E74" s="71" t="s">
        <v>714</v>
      </c>
      <c r="F74" s="71" t="s">
        <v>378</v>
      </c>
      <c r="H74" t="s">
        <v>148</v>
      </c>
      <c r="I74" t="s">
        <v>109</v>
      </c>
    </row>
    <row r="75" spans="1:9" x14ac:dyDescent="0.3">
      <c r="A75" s="71" t="s">
        <v>585</v>
      </c>
      <c r="B75" t="s">
        <v>378</v>
      </c>
      <c r="C75" s="71" t="s">
        <v>113</v>
      </c>
      <c r="D75" s="71" t="s">
        <v>653</v>
      </c>
      <c r="E75" s="71" t="s">
        <v>715</v>
      </c>
      <c r="F75" s="71" t="s">
        <v>378</v>
      </c>
      <c r="H75" t="s">
        <v>148</v>
      </c>
      <c r="I75" t="s">
        <v>109</v>
      </c>
    </row>
    <row r="76" spans="1:9" x14ac:dyDescent="0.3">
      <c r="A76" s="71" t="s">
        <v>585</v>
      </c>
      <c r="B76" t="s">
        <v>378</v>
      </c>
      <c r="C76" s="71" t="s">
        <v>113</v>
      </c>
      <c r="D76" s="71" t="s">
        <v>654</v>
      </c>
      <c r="E76" s="71" t="s">
        <v>716</v>
      </c>
      <c r="F76" s="71" t="s">
        <v>378</v>
      </c>
      <c r="H76" t="s">
        <v>148</v>
      </c>
      <c r="I76" t="s">
        <v>109</v>
      </c>
    </row>
    <row r="77" spans="1:9" x14ac:dyDescent="0.3">
      <c r="A77" s="71" t="s">
        <v>585</v>
      </c>
      <c r="B77" t="s">
        <v>378</v>
      </c>
      <c r="C77" s="71" t="s">
        <v>113</v>
      </c>
      <c r="D77" s="71" t="s">
        <v>655</v>
      </c>
      <c r="E77" s="71" t="s">
        <v>717</v>
      </c>
      <c r="F77" s="71" t="s">
        <v>378</v>
      </c>
      <c r="H77" t="s">
        <v>148</v>
      </c>
      <c r="I77" t="s">
        <v>109</v>
      </c>
    </row>
    <row r="78" spans="1:9" x14ac:dyDescent="0.3">
      <c r="A78" s="71" t="s">
        <v>585</v>
      </c>
      <c r="B78" t="s">
        <v>378</v>
      </c>
      <c r="C78" s="71" t="s">
        <v>113</v>
      </c>
      <c r="D78" s="71" t="s">
        <v>656</v>
      </c>
      <c r="E78" s="71" t="s">
        <v>134</v>
      </c>
      <c r="F78" s="71" t="s">
        <v>378</v>
      </c>
      <c r="H78" t="s">
        <v>148</v>
      </c>
      <c r="I78" t="s">
        <v>109</v>
      </c>
    </row>
    <row r="79" spans="1:9" x14ac:dyDescent="0.3">
      <c r="A79" s="71" t="s">
        <v>585</v>
      </c>
      <c r="B79" t="s">
        <v>378</v>
      </c>
      <c r="C79" s="71" t="s">
        <v>113</v>
      </c>
      <c r="D79" s="71" t="s">
        <v>713</v>
      </c>
      <c r="E79" s="71" t="s">
        <v>718</v>
      </c>
      <c r="F79" s="71" t="s">
        <v>378</v>
      </c>
      <c r="H79" t="s">
        <v>148</v>
      </c>
      <c r="I79" t="s">
        <v>109</v>
      </c>
    </row>
    <row r="80" spans="1:9" x14ac:dyDescent="0.3">
      <c r="A80" s="71" t="s">
        <v>586</v>
      </c>
      <c r="B80" t="s">
        <v>796</v>
      </c>
      <c r="C80" s="71" t="s">
        <v>113</v>
      </c>
      <c r="D80" s="71" t="s">
        <v>652</v>
      </c>
      <c r="E80" s="71" t="s">
        <v>714</v>
      </c>
      <c r="F80" s="71" t="s">
        <v>796</v>
      </c>
      <c r="H80" t="s">
        <v>149</v>
      </c>
      <c r="I80" t="s">
        <v>109</v>
      </c>
    </row>
    <row r="81" spans="1:9" x14ac:dyDescent="0.3">
      <c r="A81" s="71" t="s">
        <v>586</v>
      </c>
      <c r="B81" t="s">
        <v>796</v>
      </c>
      <c r="C81" s="71" t="s">
        <v>113</v>
      </c>
      <c r="D81" s="71" t="s">
        <v>653</v>
      </c>
      <c r="E81" s="71" t="s">
        <v>715</v>
      </c>
      <c r="F81" s="71" t="s">
        <v>796</v>
      </c>
      <c r="H81" t="s">
        <v>149</v>
      </c>
      <c r="I81" t="s">
        <v>109</v>
      </c>
    </row>
    <row r="82" spans="1:9" x14ac:dyDescent="0.3">
      <c r="A82" s="71" t="s">
        <v>586</v>
      </c>
      <c r="B82" t="s">
        <v>796</v>
      </c>
      <c r="C82" s="71" t="s">
        <v>113</v>
      </c>
      <c r="D82" s="71" t="s">
        <v>654</v>
      </c>
      <c r="E82" s="71" t="s">
        <v>716</v>
      </c>
      <c r="F82" s="71" t="s">
        <v>796</v>
      </c>
      <c r="H82" t="s">
        <v>149</v>
      </c>
      <c r="I82" t="s">
        <v>109</v>
      </c>
    </row>
    <row r="83" spans="1:9" x14ac:dyDescent="0.3">
      <c r="A83" s="71" t="s">
        <v>586</v>
      </c>
      <c r="B83" t="s">
        <v>796</v>
      </c>
      <c r="C83" s="71" t="s">
        <v>113</v>
      </c>
      <c r="D83" s="71" t="s">
        <v>655</v>
      </c>
      <c r="E83" s="71" t="s">
        <v>717</v>
      </c>
      <c r="F83" s="71" t="s">
        <v>796</v>
      </c>
      <c r="H83" t="s">
        <v>149</v>
      </c>
      <c r="I83" t="s">
        <v>109</v>
      </c>
    </row>
    <row r="84" spans="1:9" x14ac:dyDescent="0.3">
      <c r="A84" s="71" t="s">
        <v>586</v>
      </c>
      <c r="B84" t="s">
        <v>796</v>
      </c>
      <c r="C84" s="71" t="s">
        <v>113</v>
      </c>
      <c r="D84" s="71" t="s">
        <v>656</v>
      </c>
      <c r="E84" s="71" t="s">
        <v>134</v>
      </c>
      <c r="F84" s="71" t="s">
        <v>796</v>
      </c>
      <c r="H84" t="s">
        <v>149</v>
      </c>
      <c r="I84" t="s">
        <v>109</v>
      </c>
    </row>
    <row r="85" spans="1:9" x14ac:dyDescent="0.3">
      <c r="A85" s="71" t="s">
        <v>586</v>
      </c>
      <c r="B85" t="s">
        <v>796</v>
      </c>
      <c r="C85" s="71" t="s">
        <v>113</v>
      </c>
      <c r="D85" s="71" t="s">
        <v>713</v>
      </c>
      <c r="E85" s="71" t="s">
        <v>718</v>
      </c>
      <c r="F85" s="71" t="s">
        <v>796</v>
      </c>
      <c r="H85" t="s">
        <v>149</v>
      </c>
      <c r="I85" t="s">
        <v>109</v>
      </c>
    </row>
    <row r="86" spans="1:9" x14ac:dyDescent="0.3">
      <c r="A86" s="71" t="s">
        <v>587</v>
      </c>
      <c r="B86" t="s">
        <v>416</v>
      </c>
      <c r="C86" s="71" t="s">
        <v>113</v>
      </c>
      <c r="D86" s="71" t="s">
        <v>652</v>
      </c>
      <c r="E86" s="71" t="s">
        <v>714</v>
      </c>
      <c r="F86" s="71" t="s">
        <v>416</v>
      </c>
      <c r="H86" t="s">
        <v>150</v>
      </c>
      <c r="I86" t="s">
        <v>109</v>
      </c>
    </row>
    <row r="87" spans="1:9" x14ac:dyDescent="0.3">
      <c r="A87" s="71" t="s">
        <v>587</v>
      </c>
      <c r="B87" t="s">
        <v>416</v>
      </c>
      <c r="C87" s="71" t="s">
        <v>113</v>
      </c>
      <c r="D87" s="71" t="s">
        <v>653</v>
      </c>
      <c r="E87" s="71" t="s">
        <v>715</v>
      </c>
      <c r="F87" s="71" t="s">
        <v>416</v>
      </c>
      <c r="H87" t="s">
        <v>150</v>
      </c>
      <c r="I87" t="s">
        <v>109</v>
      </c>
    </row>
    <row r="88" spans="1:9" x14ac:dyDescent="0.3">
      <c r="A88" s="71" t="s">
        <v>587</v>
      </c>
      <c r="B88" t="s">
        <v>416</v>
      </c>
      <c r="C88" s="71" t="s">
        <v>113</v>
      </c>
      <c r="D88" s="71" t="s">
        <v>654</v>
      </c>
      <c r="E88" s="71" t="s">
        <v>716</v>
      </c>
      <c r="F88" s="71" t="s">
        <v>416</v>
      </c>
      <c r="H88" t="s">
        <v>150</v>
      </c>
      <c r="I88" t="s">
        <v>109</v>
      </c>
    </row>
    <row r="89" spans="1:9" x14ac:dyDescent="0.3">
      <c r="A89" s="71" t="s">
        <v>587</v>
      </c>
      <c r="B89" t="s">
        <v>416</v>
      </c>
      <c r="C89" s="71" t="s">
        <v>113</v>
      </c>
      <c r="D89" s="71" t="s">
        <v>655</v>
      </c>
      <c r="E89" s="71" t="s">
        <v>717</v>
      </c>
      <c r="F89" s="71" t="s">
        <v>416</v>
      </c>
      <c r="H89" t="s">
        <v>150</v>
      </c>
      <c r="I89" t="s">
        <v>109</v>
      </c>
    </row>
    <row r="90" spans="1:9" x14ac:dyDescent="0.3">
      <c r="A90" s="71" t="s">
        <v>587</v>
      </c>
      <c r="B90" t="s">
        <v>416</v>
      </c>
      <c r="C90" s="71" t="s">
        <v>113</v>
      </c>
      <c r="D90" s="71" t="s">
        <v>656</v>
      </c>
      <c r="E90" s="71" t="s">
        <v>134</v>
      </c>
      <c r="F90" s="71" t="s">
        <v>416</v>
      </c>
      <c r="H90" t="s">
        <v>150</v>
      </c>
      <c r="I90" t="s">
        <v>109</v>
      </c>
    </row>
    <row r="91" spans="1:9" x14ac:dyDescent="0.3">
      <c r="A91" s="71" t="s">
        <v>587</v>
      </c>
      <c r="B91" t="s">
        <v>416</v>
      </c>
      <c r="C91" s="71" t="s">
        <v>113</v>
      </c>
      <c r="D91" s="71" t="s">
        <v>713</v>
      </c>
      <c r="E91" s="71" t="s">
        <v>718</v>
      </c>
      <c r="F91" s="71" t="s">
        <v>416</v>
      </c>
      <c r="H91" t="s">
        <v>150</v>
      </c>
      <c r="I91" t="s">
        <v>109</v>
      </c>
    </row>
    <row r="92" spans="1:9" x14ac:dyDescent="0.3">
      <c r="A92" s="71" t="s">
        <v>588</v>
      </c>
      <c r="B92" t="s">
        <v>417</v>
      </c>
      <c r="C92" s="71" t="s">
        <v>113</v>
      </c>
      <c r="D92" s="71" t="s">
        <v>652</v>
      </c>
      <c r="E92" s="71" t="s">
        <v>714</v>
      </c>
      <c r="F92" s="71" t="s">
        <v>417</v>
      </c>
      <c r="H92" t="s">
        <v>151</v>
      </c>
      <c r="I92" t="s">
        <v>109</v>
      </c>
    </row>
    <row r="93" spans="1:9" x14ac:dyDescent="0.3">
      <c r="A93" s="71" t="s">
        <v>588</v>
      </c>
      <c r="B93" t="s">
        <v>417</v>
      </c>
      <c r="C93" s="71" t="s">
        <v>113</v>
      </c>
      <c r="D93" s="71" t="s">
        <v>653</v>
      </c>
      <c r="E93" s="71" t="s">
        <v>715</v>
      </c>
      <c r="F93" s="71" t="s">
        <v>417</v>
      </c>
      <c r="H93" t="s">
        <v>151</v>
      </c>
      <c r="I93" t="s">
        <v>109</v>
      </c>
    </row>
    <row r="94" spans="1:9" x14ac:dyDescent="0.3">
      <c r="A94" s="71" t="s">
        <v>588</v>
      </c>
      <c r="B94" t="s">
        <v>417</v>
      </c>
      <c r="C94" s="71" t="s">
        <v>113</v>
      </c>
      <c r="D94" s="71" t="s">
        <v>654</v>
      </c>
      <c r="E94" s="71" t="s">
        <v>716</v>
      </c>
      <c r="F94" s="71" t="s">
        <v>417</v>
      </c>
      <c r="H94" t="s">
        <v>151</v>
      </c>
      <c r="I94" t="s">
        <v>109</v>
      </c>
    </row>
    <row r="95" spans="1:9" x14ac:dyDescent="0.3">
      <c r="A95" s="71" t="s">
        <v>588</v>
      </c>
      <c r="B95" t="s">
        <v>417</v>
      </c>
      <c r="C95" s="71" t="s">
        <v>113</v>
      </c>
      <c r="D95" s="71" t="s">
        <v>655</v>
      </c>
      <c r="E95" s="71" t="s">
        <v>717</v>
      </c>
      <c r="F95" s="71" t="s">
        <v>417</v>
      </c>
      <c r="H95" t="s">
        <v>151</v>
      </c>
      <c r="I95" t="s">
        <v>109</v>
      </c>
    </row>
    <row r="96" spans="1:9" x14ac:dyDescent="0.3">
      <c r="A96" s="71" t="s">
        <v>588</v>
      </c>
      <c r="B96" t="s">
        <v>417</v>
      </c>
      <c r="C96" s="71" t="s">
        <v>113</v>
      </c>
      <c r="D96" s="71" t="s">
        <v>656</v>
      </c>
      <c r="E96" s="71" t="s">
        <v>134</v>
      </c>
      <c r="F96" s="71" t="s">
        <v>417</v>
      </c>
      <c r="H96" t="s">
        <v>151</v>
      </c>
      <c r="I96" t="s">
        <v>109</v>
      </c>
    </row>
    <row r="97" spans="1:9" x14ac:dyDescent="0.3">
      <c r="A97" s="71" t="s">
        <v>588</v>
      </c>
      <c r="B97" t="s">
        <v>417</v>
      </c>
      <c r="C97" s="71" t="s">
        <v>113</v>
      </c>
      <c r="D97" s="71" t="s">
        <v>713</v>
      </c>
      <c r="E97" s="71" t="s">
        <v>718</v>
      </c>
      <c r="F97" s="71" t="s">
        <v>417</v>
      </c>
      <c r="H97" t="s">
        <v>151</v>
      </c>
      <c r="I97" t="s">
        <v>109</v>
      </c>
    </row>
    <row r="98" spans="1:9" x14ac:dyDescent="0.3">
      <c r="A98" s="71" t="s">
        <v>589</v>
      </c>
      <c r="B98" t="s">
        <v>418</v>
      </c>
      <c r="C98" s="71" t="s">
        <v>113</v>
      </c>
      <c r="D98" s="71" t="s">
        <v>652</v>
      </c>
      <c r="E98" s="71" t="s">
        <v>714</v>
      </c>
      <c r="F98" s="71" t="s">
        <v>418</v>
      </c>
      <c r="H98" t="s">
        <v>152</v>
      </c>
      <c r="I98" t="s">
        <v>109</v>
      </c>
    </row>
    <row r="99" spans="1:9" x14ac:dyDescent="0.3">
      <c r="A99" s="71" t="s">
        <v>589</v>
      </c>
      <c r="B99" t="s">
        <v>418</v>
      </c>
      <c r="C99" s="71" t="s">
        <v>113</v>
      </c>
      <c r="D99" s="71" t="s">
        <v>653</v>
      </c>
      <c r="E99" s="71" t="s">
        <v>715</v>
      </c>
      <c r="F99" s="71" t="s">
        <v>418</v>
      </c>
      <c r="H99" t="s">
        <v>152</v>
      </c>
      <c r="I99" t="s">
        <v>109</v>
      </c>
    </row>
    <row r="100" spans="1:9" x14ac:dyDescent="0.3">
      <c r="A100" s="71" t="s">
        <v>589</v>
      </c>
      <c r="B100" t="s">
        <v>418</v>
      </c>
      <c r="C100" s="71" t="s">
        <v>113</v>
      </c>
      <c r="D100" s="71" t="s">
        <v>654</v>
      </c>
      <c r="E100" s="71" t="s">
        <v>716</v>
      </c>
      <c r="F100" s="71" t="s">
        <v>418</v>
      </c>
      <c r="H100" t="s">
        <v>152</v>
      </c>
      <c r="I100" t="s">
        <v>109</v>
      </c>
    </row>
    <row r="101" spans="1:9" x14ac:dyDescent="0.3">
      <c r="A101" s="71" t="s">
        <v>589</v>
      </c>
      <c r="B101" t="s">
        <v>418</v>
      </c>
      <c r="C101" s="71" t="s">
        <v>113</v>
      </c>
      <c r="D101" s="71" t="s">
        <v>655</v>
      </c>
      <c r="E101" s="71" t="s">
        <v>717</v>
      </c>
      <c r="F101" s="71" t="s">
        <v>418</v>
      </c>
      <c r="H101" t="s">
        <v>152</v>
      </c>
      <c r="I101" t="s">
        <v>109</v>
      </c>
    </row>
    <row r="102" spans="1:9" x14ac:dyDescent="0.3">
      <c r="A102" s="71" t="s">
        <v>589</v>
      </c>
      <c r="B102" t="s">
        <v>418</v>
      </c>
      <c r="C102" s="71" t="s">
        <v>113</v>
      </c>
      <c r="D102" s="71" t="s">
        <v>656</v>
      </c>
      <c r="E102" s="71" t="s">
        <v>134</v>
      </c>
      <c r="F102" s="71" t="s">
        <v>418</v>
      </c>
      <c r="H102" t="s">
        <v>152</v>
      </c>
      <c r="I102" t="s">
        <v>109</v>
      </c>
    </row>
    <row r="103" spans="1:9" x14ac:dyDescent="0.3">
      <c r="A103" s="71" t="s">
        <v>589</v>
      </c>
      <c r="B103" t="s">
        <v>418</v>
      </c>
      <c r="C103" s="71" t="s">
        <v>113</v>
      </c>
      <c r="D103" s="71" t="s">
        <v>713</v>
      </c>
      <c r="E103" s="71" t="s">
        <v>718</v>
      </c>
      <c r="F103" s="71" t="s">
        <v>418</v>
      </c>
      <c r="H103" t="s">
        <v>152</v>
      </c>
      <c r="I103" t="s">
        <v>109</v>
      </c>
    </row>
    <row r="104" spans="1:9" x14ac:dyDescent="0.3">
      <c r="A104" s="71" t="s">
        <v>590</v>
      </c>
      <c r="B104" t="s">
        <v>419</v>
      </c>
      <c r="C104" s="71" t="s">
        <v>113</v>
      </c>
      <c r="D104" s="71" t="s">
        <v>652</v>
      </c>
      <c r="E104" s="71" t="s">
        <v>714</v>
      </c>
      <c r="F104" s="71" t="s">
        <v>419</v>
      </c>
      <c r="H104" t="s">
        <v>153</v>
      </c>
      <c r="I104" t="s">
        <v>109</v>
      </c>
    </row>
    <row r="105" spans="1:9" x14ac:dyDescent="0.3">
      <c r="A105" s="71" t="s">
        <v>590</v>
      </c>
      <c r="B105" t="s">
        <v>419</v>
      </c>
      <c r="C105" s="71" t="s">
        <v>113</v>
      </c>
      <c r="D105" s="71" t="s">
        <v>653</v>
      </c>
      <c r="E105" s="71" t="s">
        <v>715</v>
      </c>
      <c r="F105" s="71" t="s">
        <v>419</v>
      </c>
      <c r="H105" t="s">
        <v>153</v>
      </c>
      <c r="I105" t="s">
        <v>109</v>
      </c>
    </row>
    <row r="106" spans="1:9" x14ac:dyDescent="0.3">
      <c r="A106" s="71" t="s">
        <v>590</v>
      </c>
      <c r="B106" t="s">
        <v>419</v>
      </c>
      <c r="C106" s="71" t="s">
        <v>113</v>
      </c>
      <c r="D106" s="71" t="s">
        <v>654</v>
      </c>
      <c r="E106" s="71" t="s">
        <v>716</v>
      </c>
      <c r="F106" s="71" t="s">
        <v>419</v>
      </c>
      <c r="H106" t="s">
        <v>153</v>
      </c>
      <c r="I106" t="s">
        <v>109</v>
      </c>
    </row>
    <row r="107" spans="1:9" x14ac:dyDescent="0.3">
      <c r="A107" s="71" t="s">
        <v>590</v>
      </c>
      <c r="B107" t="s">
        <v>419</v>
      </c>
      <c r="C107" s="71" t="s">
        <v>113</v>
      </c>
      <c r="D107" s="71" t="s">
        <v>655</v>
      </c>
      <c r="E107" s="71" t="s">
        <v>717</v>
      </c>
      <c r="F107" s="71" t="s">
        <v>419</v>
      </c>
      <c r="H107" t="s">
        <v>153</v>
      </c>
      <c r="I107" t="s">
        <v>109</v>
      </c>
    </row>
    <row r="108" spans="1:9" x14ac:dyDescent="0.3">
      <c r="A108" s="71" t="s">
        <v>590</v>
      </c>
      <c r="B108" t="s">
        <v>419</v>
      </c>
      <c r="C108" s="71" t="s">
        <v>113</v>
      </c>
      <c r="D108" s="71" t="s">
        <v>656</v>
      </c>
      <c r="E108" s="71" t="s">
        <v>134</v>
      </c>
      <c r="F108" s="71" t="s">
        <v>419</v>
      </c>
      <c r="H108" t="s">
        <v>153</v>
      </c>
      <c r="I108" t="s">
        <v>109</v>
      </c>
    </row>
    <row r="109" spans="1:9" x14ac:dyDescent="0.3">
      <c r="A109" s="71" t="s">
        <v>590</v>
      </c>
      <c r="B109" t="s">
        <v>419</v>
      </c>
      <c r="C109" s="71" t="s">
        <v>113</v>
      </c>
      <c r="D109" s="71" t="s">
        <v>713</v>
      </c>
      <c r="E109" s="71" t="s">
        <v>718</v>
      </c>
      <c r="F109" s="71" t="s">
        <v>419</v>
      </c>
      <c r="H109" t="s">
        <v>153</v>
      </c>
      <c r="I109" t="s">
        <v>109</v>
      </c>
    </row>
    <row r="110" spans="1:9" x14ac:dyDescent="0.3">
      <c r="A110" s="71" t="s">
        <v>591</v>
      </c>
      <c r="B110" t="s">
        <v>420</v>
      </c>
      <c r="C110" s="71" t="s">
        <v>113</v>
      </c>
      <c r="D110" s="71" t="s">
        <v>652</v>
      </c>
      <c r="E110" s="71" t="s">
        <v>714</v>
      </c>
      <c r="F110" s="71" t="s">
        <v>420</v>
      </c>
      <c r="H110" t="s">
        <v>154</v>
      </c>
      <c r="I110" t="s">
        <v>109</v>
      </c>
    </row>
    <row r="111" spans="1:9" x14ac:dyDescent="0.3">
      <c r="A111" s="71" t="s">
        <v>591</v>
      </c>
      <c r="B111" t="s">
        <v>420</v>
      </c>
      <c r="C111" s="71" t="s">
        <v>113</v>
      </c>
      <c r="D111" s="71" t="s">
        <v>653</v>
      </c>
      <c r="E111" s="71" t="s">
        <v>715</v>
      </c>
      <c r="F111" s="71" t="s">
        <v>420</v>
      </c>
      <c r="H111" t="s">
        <v>154</v>
      </c>
      <c r="I111" t="s">
        <v>109</v>
      </c>
    </row>
    <row r="112" spans="1:9" x14ac:dyDescent="0.3">
      <c r="A112" s="71" t="s">
        <v>591</v>
      </c>
      <c r="B112" t="s">
        <v>420</v>
      </c>
      <c r="C112" s="71" t="s">
        <v>113</v>
      </c>
      <c r="D112" s="71" t="s">
        <v>654</v>
      </c>
      <c r="E112" s="71" t="s">
        <v>716</v>
      </c>
      <c r="F112" s="71" t="s">
        <v>420</v>
      </c>
      <c r="H112" t="s">
        <v>154</v>
      </c>
      <c r="I112" t="s">
        <v>109</v>
      </c>
    </row>
    <row r="113" spans="1:9" x14ac:dyDescent="0.3">
      <c r="A113" s="71" t="s">
        <v>591</v>
      </c>
      <c r="B113" t="s">
        <v>420</v>
      </c>
      <c r="C113" s="71" t="s">
        <v>113</v>
      </c>
      <c r="D113" s="71" t="s">
        <v>655</v>
      </c>
      <c r="E113" s="71" t="s">
        <v>717</v>
      </c>
      <c r="F113" s="71" t="s">
        <v>420</v>
      </c>
      <c r="H113" t="s">
        <v>154</v>
      </c>
      <c r="I113" t="s">
        <v>109</v>
      </c>
    </row>
    <row r="114" spans="1:9" x14ac:dyDescent="0.3">
      <c r="A114" s="71" t="s">
        <v>591</v>
      </c>
      <c r="B114" t="s">
        <v>420</v>
      </c>
      <c r="C114" s="71" t="s">
        <v>113</v>
      </c>
      <c r="D114" s="71" t="s">
        <v>656</v>
      </c>
      <c r="E114" s="71" t="s">
        <v>134</v>
      </c>
      <c r="F114" s="71" t="s">
        <v>420</v>
      </c>
      <c r="H114" t="s">
        <v>154</v>
      </c>
      <c r="I114" t="s">
        <v>109</v>
      </c>
    </row>
    <row r="115" spans="1:9" x14ac:dyDescent="0.3">
      <c r="A115" s="71" t="s">
        <v>591</v>
      </c>
      <c r="B115" t="s">
        <v>420</v>
      </c>
      <c r="C115" s="71" t="s">
        <v>113</v>
      </c>
      <c r="D115" s="71" t="s">
        <v>713</v>
      </c>
      <c r="E115" s="71" t="s">
        <v>718</v>
      </c>
      <c r="F115" s="71" t="s">
        <v>420</v>
      </c>
      <c r="H115" t="s">
        <v>154</v>
      </c>
      <c r="I115" t="s">
        <v>109</v>
      </c>
    </row>
    <row r="116" spans="1:9" x14ac:dyDescent="0.3">
      <c r="A116" s="71" t="s">
        <v>599</v>
      </c>
      <c r="B116" t="s">
        <v>421</v>
      </c>
      <c r="C116" s="71" t="s">
        <v>113</v>
      </c>
      <c r="D116" s="71" t="s">
        <v>652</v>
      </c>
      <c r="E116" s="71" t="s">
        <v>714</v>
      </c>
      <c r="F116" s="71" t="s">
        <v>421</v>
      </c>
      <c r="H116" t="s">
        <v>155</v>
      </c>
      <c r="I116" t="s">
        <v>109</v>
      </c>
    </row>
    <row r="117" spans="1:9" x14ac:dyDescent="0.3">
      <c r="A117" s="71" t="s">
        <v>599</v>
      </c>
      <c r="B117" t="s">
        <v>421</v>
      </c>
      <c r="C117" s="71" t="s">
        <v>113</v>
      </c>
      <c r="D117" s="71" t="s">
        <v>653</v>
      </c>
      <c r="E117" s="71" t="s">
        <v>715</v>
      </c>
      <c r="F117" s="71" t="s">
        <v>421</v>
      </c>
      <c r="H117" t="s">
        <v>155</v>
      </c>
      <c r="I117" t="s">
        <v>109</v>
      </c>
    </row>
    <row r="118" spans="1:9" x14ac:dyDescent="0.3">
      <c r="A118" s="71" t="s">
        <v>599</v>
      </c>
      <c r="B118" t="s">
        <v>421</v>
      </c>
      <c r="C118" s="71" t="s">
        <v>113</v>
      </c>
      <c r="D118" s="71" t="s">
        <v>654</v>
      </c>
      <c r="E118" s="71" t="s">
        <v>716</v>
      </c>
      <c r="F118" s="71" t="s">
        <v>421</v>
      </c>
      <c r="H118" t="s">
        <v>155</v>
      </c>
      <c r="I118" t="s">
        <v>109</v>
      </c>
    </row>
    <row r="119" spans="1:9" x14ac:dyDescent="0.3">
      <c r="A119" s="71" t="s">
        <v>599</v>
      </c>
      <c r="B119" t="s">
        <v>421</v>
      </c>
      <c r="C119" s="71" t="s">
        <v>113</v>
      </c>
      <c r="D119" s="71" t="s">
        <v>655</v>
      </c>
      <c r="E119" s="71" t="s">
        <v>717</v>
      </c>
      <c r="F119" s="71" t="s">
        <v>421</v>
      </c>
      <c r="H119" t="s">
        <v>155</v>
      </c>
      <c r="I119" t="s">
        <v>109</v>
      </c>
    </row>
    <row r="120" spans="1:9" x14ac:dyDescent="0.3">
      <c r="A120" s="71" t="s">
        <v>599</v>
      </c>
      <c r="B120" t="s">
        <v>421</v>
      </c>
      <c r="C120" s="71" t="s">
        <v>113</v>
      </c>
      <c r="D120" s="71" t="s">
        <v>656</v>
      </c>
      <c r="E120" s="71" t="s">
        <v>134</v>
      </c>
      <c r="F120" s="71" t="s">
        <v>421</v>
      </c>
      <c r="H120" t="s">
        <v>155</v>
      </c>
      <c r="I120" t="s">
        <v>109</v>
      </c>
    </row>
    <row r="121" spans="1:9" x14ac:dyDescent="0.3">
      <c r="A121" s="71" t="s">
        <v>599</v>
      </c>
      <c r="B121" t="s">
        <v>421</v>
      </c>
      <c r="C121" s="71" t="s">
        <v>113</v>
      </c>
      <c r="D121" s="71" t="s">
        <v>713</v>
      </c>
      <c r="E121" s="71" t="s">
        <v>718</v>
      </c>
      <c r="F121" s="71" t="s">
        <v>421</v>
      </c>
      <c r="H121" t="s">
        <v>155</v>
      </c>
      <c r="I121" t="s">
        <v>109</v>
      </c>
    </row>
    <row r="122" spans="1:9" x14ac:dyDescent="0.3">
      <c r="A122" s="71" t="s">
        <v>600</v>
      </c>
      <c r="B122" t="s">
        <v>422</v>
      </c>
      <c r="C122" s="71" t="s">
        <v>113</v>
      </c>
      <c r="D122" s="71" t="s">
        <v>652</v>
      </c>
      <c r="E122" s="71" t="s">
        <v>714</v>
      </c>
      <c r="F122" s="71" t="s">
        <v>422</v>
      </c>
      <c r="H122" t="s">
        <v>156</v>
      </c>
      <c r="I122" t="s">
        <v>109</v>
      </c>
    </row>
    <row r="123" spans="1:9" x14ac:dyDescent="0.3">
      <c r="A123" s="71" t="s">
        <v>600</v>
      </c>
      <c r="B123" t="s">
        <v>422</v>
      </c>
      <c r="C123" s="71" t="s">
        <v>113</v>
      </c>
      <c r="D123" s="71" t="s">
        <v>653</v>
      </c>
      <c r="E123" s="71" t="s">
        <v>715</v>
      </c>
      <c r="F123" s="71" t="s">
        <v>422</v>
      </c>
      <c r="H123" t="s">
        <v>156</v>
      </c>
      <c r="I123" t="s">
        <v>109</v>
      </c>
    </row>
    <row r="124" spans="1:9" x14ac:dyDescent="0.3">
      <c r="A124" s="71" t="s">
        <v>600</v>
      </c>
      <c r="B124" t="s">
        <v>422</v>
      </c>
      <c r="C124" s="71" t="s">
        <v>113</v>
      </c>
      <c r="D124" s="71" t="s">
        <v>654</v>
      </c>
      <c r="E124" s="71" t="s">
        <v>716</v>
      </c>
      <c r="F124" s="71" t="s">
        <v>422</v>
      </c>
      <c r="H124" t="s">
        <v>156</v>
      </c>
      <c r="I124" t="s">
        <v>109</v>
      </c>
    </row>
    <row r="125" spans="1:9" x14ac:dyDescent="0.3">
      <c r="A125" s="71" t="s">
        <v>600</v>
      </c>
      <c r="B125" t="s">
        <v>422</v>
      </c>
      <c r="C125" s="71" t="s">
        <v>113</v>
      </c>
      <c r="D125" s="71" t="s">
        <v>655</v>
      </c>
      <c r="E125" s="71" t="s">
        <v>717</v>
      </c>
      <c r="F125" s="71" t="s">
        <v>422</v>
      </c>
      <c r="H125" t="s">
        <v>156</v>
      </c>
      <c r="I125" t="s">
        <v>109</v>
      </c>
    </row>
    <row r="126" spans="1:9" x14ac:dyDescent="0.3">
      <c r="A126" s="71" t="s">
        <v>600</v>
      </c>
      <c r="B126" t="s">
        <v>422</v>
      </c>
      <c r="C126" s="71" t="s">
        <v>113</v>
      </c>
      <c r="D126" s="71" t="s">
        <v>656</v>
      </c>
      <c r="E126" s="71" t="s">
        <v>134</v>
      </c>
      <c r="F126" s="71" t="s">
        <v>422</v>
      </c>
      <c r="H126" t="s">
        <v>156</v>
      </c>
      <c r="I126" t="s">
        <v>109</v>
      </c>
    </row>
    <row r="127" spans="1:9" x14ac:dyDescent="0.3">
      <c r="A127" s="71" t="s">
        <v>600</v>
      </c>
      <c r="B127" t="s">
        <v>422</v>
      </c>
      <c r="C127" s="71" t="s">
        <v>113</v>
      </c>
      <c r="D127" s="71" t="s">
        <v>713</v>
      </c>
      <c r="E127" s="71" t="s">
        <v>718</v>
      </c>
      <c r="F127" s="71" t="s">
        <v>422</v>
      </c>
      <c r="H127" t="s">
        <v>156</v>
      </c>
      <c r="I127" t="s">
        <v>109</v>
      </c>
    </row>
    <row r="128" spans="1:9" x14ac:dyDescent="0.3">
      <c r="A128" s="71" t="s">
        <v>601</v>
      </c>
      <c r="B128" t="s">
        <v>423</v>
      </c>
      <c r="C128" s="71" t="s">
        <v>113</v>
      </c>
      <c r="D128" s="71" t="s">
        <v>652</v>
      </c>
      <c r="E128" s="71" t="s">
        <v>714</v>
      </c>
      <c r="F128" s="71" t="s">
        <v>423</v>
      </c>
      <c r="H128" t="s">
        <v>157</v>
      </c>
      <c r="I128" t="s">
        <v>109</v>
      </c>
    </row>
    <row r="129" spans="1:9" x14ac:dyDescent="0.3">
      <c r="A129" s="71" t="s">
        <v>601</v>
      </c>
      <c r="B129" t="s">
        <v>423</v>
      </c>
      <c r="C129" s="71" t="s">
        <v>113</v>
      </c>
      <c r="D129" s="71" t="s">
        <v>653</v>
      </c>
      <c r="E129" s="71" t="s">
        <v>715</v>
      </c>
      <c r="F129" s="71" t="s">
        <v>423</v>
      </c>
      <c r="H129" t="s">
        <v>157</v>
      </c>
      <c r="I129" t="s">
        <v>109</v>
      </c>
    </row>
    <row r="130" spans="1:9" x14ac:dyDescent="0.3">
      <c r="A130" s="71" t="s">
        <v>601</v>
      </c>
      <c r="B130" t="s">
        <v>423</v>
      </c>
      <c r="C130" s="71" t="s">
        <v>113</v>
      </c>
      <c r="D130" s="71" t="s">
        <v>654</v>
      </c>
      <c r="E130" s="71" t="s">
        <v>716</v>
      </c>
      <c r="F130" s="71" t="s">
        <v>423</v>
      </c>
      <c r="H130" t="s">
        <v>157</v>
      </c>
      <c r="I130" t="s">
        <v>109</v>
      </c>
    </row>
    <row r="131" spans="1:9" x14ac:dyDescent="0.3">
      <c r="A131" s="71" t="s">
        <v>601</v>
      </c>
      <c r="B131" t="s">
        <v>423</v>
      </c>
      <c r="C131" s="71" t="s">
        <v>113</v>
      </c>
      <c r="D131" s="71" t="s">
        <v>655</v>
      </c>
      <c r="E131" s="71" t="s">
        <v>717</v>
      </c>
      <c r="F131" s="71" t="s">
        <v>423</v>
      </c>
      <c r="H131" t="s">
        <v>157</v>
      </c>
      <c r="I131" t="s">
        <v>109</v>
      </c>
    </row>
    <row r="132" spans="1:9" x14ac:dyDescent="0.3">
      <c r="A132" s="71" t="s">
        <v>601</v>
      </c>
      <c r="B132" t="s">
        <v>423</v>
      </c>
      <c r="C132" s="71" t="s">
        <v>113</v>
      </c>
      <c r="D132" s="71" t="s">
        <v>656</v>
      </c>
      <c r="E132" s="71" t="s">
        <v>134</v>
      </c>
      <c r="F132" s="71" t="s">
        <v>423</v>
      </c>
      <c r="H132" t="s">
        <v>157</v>
      </c>
      <c r="I132" t="s">
        <v>109</v>
      </c>
    </row>
    <row r="133" spans="1:9" x14ac:dyDescent="0.3">
      <c r="A133" s="71" t="s">
        <v>601</v>
      </c>
      <c r="B133" t="s">
        <v>423</v>
      </c>
      <c r="C133" s="71" t="s">
        <v>113</v>
      </c>
      <c r="D133" s="71" t="s">
        <v>713</v>
      </c>
      <c r="E133" s="71" t="s">
        <v>718</v>
      </c>
      <c r="F133" s="71" t="s">
        <v>423</v>
      </c>
      <c r="H133" t="s">
        <v>157</v>
      </c>
      <c r="I133" t="s">
        <v>109</v>
      </c>
    </row>
    <row r="134" spans="1:9" x14ac:dyDescent="0.3">
      <c r="A134" s="71" t="s">
        <v>602</v>
      </c>
      <c r="B134" t="s">
        <v>424</v>
      </c>
      <c r="C134" s="71" t="s">
        <v>113</v>
      </c>
      <c r="D134" s="71" t="s">
        <v>652</v>
      </c>
      <c r="E134" s="71" t="s">
        <v>714</v>
      </c>
      <c r="F134" s="71" t="s">
        <v>424</v>
      </c>
      <c r="H134" t="s">
        <v>158</v>
      </c>
      <c r="I134" t="s">
        <v>109</v>
      </c>
    </row>
    <row r="135" spans="1:9" x14ac:dyDescent="0.3">
      <c r="A135" s="71" t="s">
        <v>602</v>
      </c>
      <c r="B135" t="s">
        <v>424</v>
      </c>
      <c r="C135" s="71" t="s">
        <v>113</v>
      </c>
      <c r="D135" s="71" t="s">
        <v>653</v>
      </c>
      <c r="E135" s="71" t="s">
        <v>715</v>
      </c>
      <c r="F135" s="71" t="s">
        <v>424</v>
      </c>
      <c r="H135" t="s">
        <v>158</v>
      </c>
      <c r="I135" t="s">
        <v>109</v>
      </c>
    </row>
    <row r="136" spans="1:9" x14ac:dyDescent="0.3">
      <c r="A136" s="71" t="s">
        <v>602</v>
      </c>
      <c r="B136" t="s">
        <v>424</v>
      </c>
      <c r="C136" s="71" t="s">
        <v>113</v>
      </c>
      <c r="D136" s="71" t="s">
        <v>654</v>
      </c>
      <c r="E136" s="71" t="s">
        <v>716</v>
      </c>
      <c r="F136" s="71" t="s">
        <v>424</v>
      </c>
      <c r="H136" t="s">
        <v>158</v>
      </c>
      <c r="I136" t="s">
        <v>109</v>
      </c>
    </row>
    <row r="137" spans="1:9" x14ac:dyDescent="0.3">
      <c r="A137" s="71" t="s">
        <v>602</v>
      </c>
      <c r="B137" t="s">
        <v>424</v>
      </c>
      <c r="C137" s="71" t="s">
        <v>113</v>
      </c>
      <c r="D137" s="71" t="s">
        <v>655</v>
      </c>
      <c r="E137" s="71" t="s">
        <v>717</v>
      </c>
      <c r="F137" s="71" t="s">
        <v>424</v>
      </c>
      <c r="H137" t="s">
        <v>158</v>
      </c>
      <c r="I137" t="s">
        <v>109</v>
      </c>
    </row>
    <row r="138" spans="1:9" x14ac:dyDescent="0.3">
      <c r="A138" s="71" t="s">
        <v>602</v>
      </c>
      <c r="B138" t="s">
        <v>424</v>
      </c>
      <c r="C138" s="71" t="s">
        <v>113</v>
      </c>
      <c r="D138" s="71" t="s">
        <v>656</v>
      </c>
      <c r="E138" s="71" t="s">
        <v>134</v>
      </c>
      <c r="F138" s="71" t="s">
        <v>424</v>
      </c>
      <c r="H138" t="s">
        <v>158</v>
      </c>
      <c r="I138" t="s">
        <v>109</v>
      </c>
    </row>
    <row r="139" spans="1:9" x14ac:dyDescent="0.3">
      <c r="A139" s="71" t="s">
        <v>602</v>
      </c>
      <c r="B139" t="s">
        <v>424</v>
      </c>
      <c r="C139" s="71" t="s">
        <v>113</v>
      </c>
      <c r="D139" s="71" t="s">
        <v>713</v>
      </c>
      <c r="E139" s="71" t="s">
        <v>718</v>
      </c>
      <c r="F139" s="71" t="s">
        <v>424</v>
      </c>
      <c r="H139" t="s">
        <v>158</v>
      </c>
      <c r="I139" t="s">
        <v>109</v>
      </c>
    </row>
    <row r="140" spans="1:9" x14ac:dyDescent="0.3">
      <c r="A140" s="71" t="s">
        <v>603</v>
      </c>
      <c r="B140" t="s">
        <v>425</v>
      </c>
      <c r="C140" s="71" t="s">
        <v>113</v>
      </c>
      <c r="D140" s="71" t="s">
        <v>652</v>
      </c>
      <c r="E140" s="71" t="s">
        <v>714</v>
      </c>
      <c r="F140" s="71" t="s">
        <v>425</v>
      </c>
      <c r="H140" t="s">
        <v>159</v>
      </c>
      <c r="I140" t="s">
        <v>109</v>
      </c>
    </row>
    <row r="141" spans="1:9" x14ac:dyDescent="0.3">
      <c r="A141" s="71" t="s">
        <v>603</v>
      </c>
      <c r="B141" t="s">
        <v>425</v>
      </c>
      <c r="C141" s="71" t="s">
        <v>113</v>
      </c>
      <c r="D141" s="71" t="s">
        <v>653</v>
      </c>
      <c r="E141" s="71" t="s">
        <v>715</v>
      </c>
      <c r="F141" s="71" t="s">
        <v>425</v>
      </c>
      <c r="H141" t="s">
        <v>159</v>
      </c>
      <c r="I141" t="s">
        <v>109</v>
      </c>
    </row>
    <row r="142" spans="1:9" x14ac:dyDescent="0.3">
      <c r="A142" s="71" t="s">
        <v>603</v>
      </c>
      <c r="B142" t="s">
        <v>425</v>
      </c>
      <c r="C142" s="71" t="s">
        <v>113</v>
      </c>
      <c r="D142" s="71" t="s">
        <v>654</v>
      </c>
      <c r="E142" s="71" t="s">
        <v>716</v>
      </c>
      <c r="F142" s="71" t="s">
        <v>425</v>
      </c>
      <c r="H142" t="s">
        <v>159</v>
      </c>
      <c r="I142" t="s">
        <v>109</v>
      </c>
    </row>
    <row r="143" spans="1:9" x14ac:dyDescent="0.3">
      <c r="A143" s="71" t="s">
        <v>603</v>
      </c>
      <c r="B143" t="s">
        <v>425</v>
      </c>
      <c r="C143" s="71" t="s">
        <v>113</v>
      </c>
      <c r="D143" s="71" t="s">
        <v>655</v>
      </c>
      <c r="E143" s="71" t="s">
        <v>717</v>
      </c>
      <c r="F143" s="71" t="s">
        <v>425</v>
      </c>
      <c r="H143" t="s">
        <v>159</v>
      </c>
      <c r="I143" t="s">
        <v>109</v>
      </c>
    </row>
    <row r="144" spans="1:9" x14ac:dyDescent="0.3">
      <c r="A144" s="71" t="s">
        <v>603</v>
      </c>
      <c r="B144" t="s">
        <v>425</v>
      </c>
      <c r="C144" s="71" t="s">
        <v>113</v>
      </c>
      <c r="D144" s="71" t="s">
        <v>656</v>
      </c>
      <c r="E144" s="71" t="s">
        <v>134</v>
      </c>
      <c r="F144" s="71" t="s">
        <v>425</v>
      </c>
      <c r="H144" t="s">
        <v>159</v>
      </c>
      <c r="I144" t="s">
        <v>109</v>
      </c>
    </row>
    <row r="145" spans="1:9" x14ac:dyDescent="0.3">
      <c r="A145" s="71" t="s">
        <v>603</v>
      </c>
      <c r="B145" t="s">
        <v>425</v>
      </c>
      <c r="C145" s="71" t="s">
        <v>113</v>
      </c>
      <c r="D145" s="71" t="s">
        <v>713</v>
      </c>
      <c r="E145" s="71" t="s">
        <v>718</v>
      </c>
      <c r="F145" s="71" t="s">
        <v>425</v>
      </c>
      <c r="H145" t="s">
        <v>159</v>
      </c>
      <c r="I145" t="s">
        <v>109</v>
      </c>
    </row>
    <row r="146" spans="1:9" x14ac:dyDescent="0.3">
      <c r="A146" s="71" t="s">
        <v>604</v>
      </c>
      <c r="B146" t="s">
        <v>426</v>
      </c>
      <c r="C146" s="71" t="s">
        <v>113</v>
      </c>
      <c r="D146" s="71" t="s">
        <v>652</v>
      </c>
      <c r="E146" s="71" t="s">
        <v>714</v>
      </c>
      <c r="F146" s="71" t="s">
        <v>426</v>
      </c>
      <c r="H146" t="s">
        <v>160</v>
      </c>
      <c r="I146" t="s">
        <v>109</v>
      </c>
    </row>
    <row r="147" spans="1:9" x14ac:dyDescent="0.3">
      <c r="A147" s="71" t="s">
        <v>604</v>
      </c>
      <c r="B147" t="s">
        <v>426</v>
      </c>
      <c r="C147" s="71" t="s">
        <v>113</v>
      </c>
      <c r="D147" s="71" t="s">
        <v>653</v>
      </c>
      <c r="E147" s="71" t="s">
        <v>715</v>
      </c>
      <c r="F147" s="71" t="s">
        <v>426</v>
      </c>
      <c r="H147" t="s">
        <v>160</v>
      </c>
      <c r="I147" t="s">
        <v>109</v>
      </c>
    </row>
    <row r="148" spans="1:9" x14ac:dyDescent="0.3">
      <c r="A148" s="71" t="s">
        <v>604</v>
      </c>
      <c r="B148" t="s">
        <v>426</v>
      </c>
      <c r="C148" s="71" t="s">
        <v>113</v>
      </c>
      <c r="D148" s="71" t="s">
        <v>654</v>
      </c>
      <c r="E148" s="71" t="s">
        <v>716</v>
      </c>
      <c r="F148" s="71" t="s">
        <v>426</v>
      </c>
      <c r="H148" t="s">
        <v>160</v>
      </c>
      <c r="I148" t="s">
        <v>109</v>
      </c>
    </row>
    <row r="149" spans="1:9" x14ac:dyDescent="0.3">
      <c r="A149" s="71" t="s">
        <v>604</v>
      </c>
      <c r="B149" t="s">
        <v>426</v>
      </c>
      <c r="C149" s="71" t="s">
        <v>113</v>
      </c>
      <c r="D149" s="71" t="s">
        <v>655</v>
      </c>
      <c r="E149" s="71" t="s">
        <v>717</v>
      </c>
      <c r="F149" s="71" t="s">
        <v>426</v>
      </c>
      <c r="H149" t="s">
        <v>160</v>
      </c>
      <c r="I149" t="s">
        <v>109</v>
      </c>
    </row>
    <row r="150" spans="1:9" x14ac:dyDescent="0.3">
      <c r="A150" s="71" t="s">
        <v>604</v>
      </c>
      <c r="B150" t="s">
        <v>426</v>
      </c>
      <c r="C150" s="71" t="s">
        <v>113</v>
      </c>
      <c r="D150" s="71" t="s">
        <v>656</v>
      </c>
      <c r="E150" s="71" t="s">
        <v>134</v>
      </c>
      <c r="F150" s="71" t="s">
        <v>426</v>
      </c>
      <c r="H150" t="s">
        <v>160</v>
      </c>
      <c r="I150" t="s">
        <v>109</v>
      </c>
    </row>
    <row r="151" spans="1:9" x14ac:dyDescent="0.3">
      <c r="A151" s="71" t="s">
        <v>604</v>
      </c>
      <c r="B151" t="s">
        <v>426</v>
      </c>
      <c r="C151" s="71" t="s">
        <v>113</v>
      </c>
      <c r="D151" s="71" t="s">
        <v>713</v>
      </c>
      <c r="E151" s="71" t="s">
        <v>718</v>
      </c>
      <c r="F151" s="71" t="s">
        <v>426</v>
      </c>
      <c r="H151" t="s">
        <v>160</v>
      </c>
      <c r="I151" t="s">
        <v>109</v>
      </c>
    </row>
    <row r="152" spans="1:9" x14ac:dyDescent="0.3">
      <c r="A152" s="71" t="s">
        <v>605</v>
      </c>
      <c r="B152" t="s">
        <v>427</v>
      </c>
      <c r="C152" s="71" t="s">
        <v>113</v>
      </c>
      <c r="D152" s="71" t="s">
        <v>652</v>
      </c>
      <c r="E152" s="71" t="s">
        <v>714</v>
      </c>
      <c r="F152" s="71" t="s">
        <v>427</v>
      </c>
      <c r="H152" t="s">
        <v>161</v>
      </c>
      <c r="I152" t="s">
        <v>109</v>
      </c>
    </row>
    <row r="153" spans="1:9" x14ac:dyDescent="0.3">
      <c r="A153" s="71" t="s">
        <v>605</v>
      </c>
      <c r="B153" t="s">
        <v>427</v>
      </c>
      <c r="C153" s="71" t="s">
        <v>113</v>
      </c>
      <c r="D153" s="71" t="s">
        <v>653</v>
      </c>
      <c r="E153" s="71" t="s">
        <v>715</v>
      </c>
      <c r="F153" s="71" t="s">
        <v>427</v>
      </c>
      <c r="H153" t="s">
        <v>161</v>
      </c>
      <c r="I153" t="s">
        <v>109</v>
      </c>
    </row>
    <row r="154" spans="1:9" x14ac:dyDescent="0.3">
      <c r="A154" s="71" t="s">
        <v>605</v>
      </c>
      <c r="B154" t="s">
        <v>427</v>
      </c>
      <c r="C154" s="71" t="s">
        <v>113</v>
      </c>
      <c r="D154" s="71" t="s">
        <v>654</v>
      </c>
      <c r="E154" s="71" t="s">
        <v>716</v>
      </c>
      <c r="F154" s="71" t="s">
        <v>427</v>
      </c>
      <c r="H154" t="s">
        <v>161</v>
      </c>
      <c r="I154" t="s">
        <v>109</v>
      </c>
    </row>
    <row r="155" spans="1:9" x14ac:dyDescent="0.3">
      <c r="A155" s="71" t="s">
        <v>605</v>
      </c>
      <c r="B155" t="s">
        <v>427</v>
      </c>
      <c r="C155" s="71" t="s">
        <v>113</v>
      </c>
      <c r="D155" s="71" t="s">
        <v>655</v>
      </c>
      <c r="E155" s="71" t="s">
        <v>717</v>
      </c>
      <c r="F155" s="71" t="s">
        <v>427</v>
      </c>
      <c r="H155" t="s">
        <v>161</v>
      </c>
      <c r="I155" t="s">
        <v>109</v>
      </c>
    </row>
    <row r="156" spans="1:9" x14ac:dyDescent="0.3">
      <c r="A156" s="71" t="s">
        <v>605</v>
      </c>
      <c r="B156" t="s">
        <v>427</v>
      </c>
      <c r="C156" s="71" t="s">
        <v>113</v>
      </c>
      <c r="D156" s="71" t="s">
        <v>656</v>
      </c>
      <c r="E156" s="71" t="s">
        <v>134</v>
      </c>
      <c r="F156" s="71" t="s">
        <v>427</v>
      </c>
      <c r="H156" t="s">
        <v>161</v>
      </c>
      <c r="I156" t="s">
        <v>109</v>
      </c>
    </row>
    <row r="157" spans="1:9" x14ac:dyDescent="0.3">
      <c r="A157" s="71" t="s">
        <v>605</v>
      </c>
      <c r="B157" t="s">
        <v>427</v>
      </c>
      <c r="C157" s="71" t="s">
        <v>113</v>
      </c>
      <c r="D157" s="71" t="s">
        <v>713</v>
      </c>
      <c r="E157" s="71" t="s">
        <v>718</v>
      </c>
      <c r="F157" s="71" t="s">
        <v>427</v>
      </c>
      <c r="H157" t="s">
        <v>161</v>
      </c>
      <c r="I157" t="s">
        <v>109</v>
      </c>
    </row>
    <row r="158" spans="1:9" x14ac:dyDescent="0.3">
      <c r="A158" s="71" t="s">
        <v>606</v>
      </c>
      <c r="B158" t="s">
        <v>428</v>
      </c>
      <c r="C158" s="71" t="s">
        <v>113</v>
      </c>
      <c r="D158" s="71" t="s">
        <v>652</v>
      </c>
      <c r="E158" s="71" t="s">
        <v>714</v>
      </c>
      <c r="F158" s="71" t="s">
        <v>428</v>
      </c>
      <c r="H158" t="s">
        <v>162</v>
      </c>
      <c r="I158" t="s">
        <v>109</v>
      </c>
    </row>
    <row r="159" spans="1:9" x14ac:dyDescent="0.3">
      <c r="A159" s="71" t="s">
        <v>606</v>
      </c>
      <c r="B159" t="s">
        <v>428</v>
      </c>
      <c r="C159" s="71" t="s">
        <v>113</v>
      </c>
      <c r="D159" s="71" t="s">
        <v>653</v>
      </c>
      <c r="E159" s="71" t="s">
        <v>715</v>
      </c>
      <c r="F159" s="71" t="s">
        <v>428</v>
      </c>
      <c r="H159" t="s">
        <v>162</v>
      </c>
      <c r="I159" t="s">
        <v>109</v>
      </c>
    </row>
    <row r="160" spans="1:9" x14ac:dyDescent="0.3">
      <c r="A160" s="71" t="s">
        <v>606</v>
      </c>
      <c r="B160" t="s">
        <v>428</v>
      </c>
      <c r="C160" s="71" t="s">
        <v>113</v>
      </c>
      <c r="D160" s="71" t="s">
        <v>654</v>
      </c>
      <c r="E160" s="71" t="s">
        <v>716</v>
      </c>
      <c r="F160" s="71" t="s">
        <v>428</v>
      </c>
      <c r="H160" t="s">
        <v>162</v>
      </c>
      <c r="I160" t="s">
        <v>109</v>
      </c>
    </row>
    <row r="161" spans="1:9" x14ac:dyDescent="0.3">
      <c r="A161" s="71" t="s">
        <v>606</v>
      </c>
      <c r="B161" t="s">
        <v>428</v>
      </c>
      <c r="C161" s="71" t="s">
        <v>113</v>
      </c>
      <c r="D161" s="71" t="s">
        <v>655</v>
      </c>
      <c r="E161" s="71" t="s">
        <v>717</v>
      </c>
      <c r="F161" s="71" t="s">
        <v>428</v>
      </c>
      <c r="H161" t="s">
        <v>162</v>
      </c>
      <c r="I161" t="s">
        <v>109</v>
      </c>
    </row>
    <row r="162" spans="1:9" x14ac:dyDescent="0.3">
      <c r="A162" s="71" t="s">
        <v>606</v>
      </c>
      <c r="B162" t="s">
        <v>428</v>
      </c>
      <c r="C162" s="71" t="s">
        <v>113</v>
      </c>
      <c r="D162" s="71" t="s">
        <v>656</v>
      </c>
      <c r="E162" s="71" t="s">
        <v>134</v>
      </c>
      <c r="F162" s="71" t="s">
        <v>428</v>
      </c>
      <c r="H162" t="s">
        <v>162</v>
      </c>
      <c r="I162" t="s">
        <v>109</v>
      </c>
    </row>
    <row r="163" spans="1:9" x14ac:dyDescent="0.3">
      <c r="A163" s="71" t="s">
        <v>606</v>
      </c>
      <c r="B163" t="s">
        <v>428</v>
      </c>
      <c r="C163" s="71" t="s">
        <v>113</v>
      </c>
      <c r="D163" s="71" t="s">
        <v>713</v>
      </c>
      <c r="E163" s="71" t="s">
        <v>718</v>
      </c>
      <c r="F163" s="71" t="s">
        <v>428</v>
      </c>
      <c r="H163" t="s">
        <v>162</v>
      </c>
      <c r="I163" t="s">
        <v>109</v>
      </c>
    </row>
    <row r="164" spans="1:9" x14ac:dyDescent="0.3">
      <c r="A164" s="71" t="s">
        <v>607</v>
      </c>
      <c r="B164" t="s">
        <v>429</v>
      </c>
      <c r="C164" s="71" t="s">
        <v>113</v>
      </c>
      <c r="D164" s="71" t="s">
        <v>652</v>
      </c>
      <c r="E164" s="71" t="s">
        <v>714</v>
      </c>
      <c r="F164" s="71" t="s">
        <v>429</v>
      </c>
      <c r="H164" t="s">
        <v>163</v>
      </c>
      <c r="I164" t="s">
        <v>109</v>
      </c>
    </row>
    <row r="165" spans="1:9" x14ac:dyDescent="0.3">
      <c r="A165" s="71" t="s">
        <v>607</v>
      </c>
      <c r="B165" t="s">
        <v>429</v>
      </c>
      <c r="C165" s="71" t="s">
        <v>113</v>
      </c>
      <c r="D165" s="71" t="s">
        <v>653</v>
      </c>
      <c r="E165" s="71" t="s">
        <v>715</v>
      </c>
      <c r="F165" s="71" t="s">
        <v>429</v>
      </c>
      <c r="H165" t="s">
        <v>163</v>
      </c>
      <c r="I165" t="s">
        <v>109</v>
      </c>
    </row>
    <row r="166" spans="1:9" x14ac:dyDescent="0.3">
      <c r="A166" s="71" t="s">
        <v>607</v>
      </c>
      <c r="B166" t="s">
        <v>429</v>
      </c>
      <c r="C166" s="71" t="s">
        <v>113</v>
      </c>
      <c r="D166" s="71" t="s">
        <v>654</v>
      </c>
      <c r="E166" s="71" t="s">
        <v>716</v>
      </c>
      <c r="F166" s="71" t="s">
        <v>429</v>
      </c>
      <c r="H166" t="s">
        <v>163</v>
      </c>
      <c r="I166" t="s">
        <v>109</v>
      </c>
    </row>
    <row r="167" spans="1:9" x14ac:dyDescent="0.3">
      <c r="A167" s="71" t="s">
        <v>607</v>
      </c>
      <c r="B167" t="s">
        <v>429</v>
      </c>
      <c r="C167" s="71" t="s">
        <v>113</v>
      </c>
      <c r="D167" s="71" t="s">
        <v>655</v>
      </c>
      <c r="E167" s="71" t="s">
        <v>717</v>
      </c>
      <c r="F167" s="71" t="s">
        <v>429</v>
      </c>
      <c r="H167" t="s">
        <v>163</v>
      </c>
      <c r="I167" t="s">
        <v>109</v>
      </c>
    </row>
    <row r="168" spans="1:9" x14ac:dyDescent="0.3">
      <c r="A168" s="71" t="s">
        <v>607</v>
      </c>
      <c r="B168" t="s">
        <v>429</v>
      </c>
      <c r="C168" s="71" t="s">
        <v>113</v>
      </c>
      <c r="D168" s="71" t="s">
        <v>656</v>
      </c>
      <c r="E168" s="71" t="s">
        <v>134</v>
      </c>
      <c r="F168" s="71" t="s">
        <v>429</v>
      </c>
      <c r="H168" t="s">
        <v>163</v>
      </c>
      <c r="I168" t="s">
        <v>109</v>
      </c>
    </row>
    <row r="169" spans="1:9" x14ac:dyDescent="0.3">
      <c r="A169" s="71" t="s">
        <v>607</v>
      </c>
      <c r="B169" t="s">
        <v>429</v>
      </c>
      <c r="C169" s="71" t="s">
        <v>113</v>
      </c>
      <c r="D169" s="71" t="s">
        <v>713</v>
      </c>
      <c r="E169" s="71" t="s">
        <v>718</v>
      </c>
      <c r="F169" s="71" t="s">
        <v>429</v>
      </c>
      <c r="H169" t="s">
        <v>163</v>
      </c>
      <c r="I169" t="s">
        <v>109</v>
      </c>
    </row>
    <row r="170" spans="1:9" x14ac:dyDescent="0.3">
      <c r="A170" s="71" t="s">
        <v>608</v>
      </c>
      <c r="B170" t="s">
        <v>430</v>
      </c>
      <c r="C170" s="71" t="s">
        <v>113</v>
      </c>
      <c r="D170" s="71" t="s">
        <v>652</v>
      </c>
      <c r="E170" s="71" t="s">
        <v>714</v>
      </c>
      <c r="F170" s="71" t="s">
        <v>430</v>
      </c>
      <c r="H170" t="s">
        <v>164</v>
      </c>
      <c r="I170" t="s">
        <v>109</v>
      </c>
    </row>
    <row r="171" spans="1:9" x14ac:dyDescent="0.3">
      <c r="A171" s="71" t="s">
        <v>608</v>
      </c>
      <c r="B171" t="s">
        <v>430</v>
      </c>
      <c r="C171" s="71" t="s">
        <v>113</v>
      </c>
      <c r="D171" s="71" t="s">
        <v>653</v>
      </c>
      <c r="E171" s="71" t="s">
        <v>715</v>
      </c>
      <c r="F171" s="71" t="s">
        <v>430</v>
      </c>
      <c r="H171" t="s">
        <v>164</v>
      </c>
      <c r="I171" t="s">
        <v>109</v>
      </c>
    </row>
    <row r="172" spans="1:9" x14ac:dyDescent="0.3">
      <c r="A172" s="71" t="s">
        <v>608</v>
      </c>
      <c r="B172" t="s">
        <v>430</v>
      </c>
      <c r="C172" s="71" t="s">
        <v>113</v>
      </c>
      <c r="D172" s="71" t="s">
        <v>654</v>
      </c>
      <c r="E172" s="71" t="s">
        <v>716</v>
      </c>
      <c r="F172" s="71" t="s">
        <v>430</v>
      </c>
      <c r="H172" t="s">
        <v>164</v>
      </c>
      <c r="I172" t="s">
        <v>109</v>
      </c>
    </row>
    <row r="173" spans="1:9" x14ac:dyDescent="0.3">
      <c r="A173" s="71" t="s">
        <v>608</v>
      </c>
      <c r="B173" t="s">
        <v>430</v>
      </c>
      <c r="C173" s="71" t="s">
        <v>113</v>
      </c>
      <c r="D173" s="71" t="s">
        <v>655</v>
      </c>
      <c r="E173" s="71" t="s">
        <v>717</v>
      </c>
      <c r="F173" s="71" t="s">
        <v>430</v>
      </c>
      <c r="H173" t="s">
        <v>164</v>
      </c>
      <c r="I173" t="s">
        <v>109</v>
      </c>
    </row>
    <row r="174" spans="1:9" x14ac:dyDescent="0.3">
      <c r="A174" s="71" t="s">
        <v>608</v>
      </c>
      <c r="B174" t="s">
        <v>430</v>
      </c>
      <c r="C174" s="71" t="s">
        <v>113</v>
      </c>
      <c r="D174" s="71" t="s">
        <v>656</v>
      </c>
      <c r="E174" s="71" t="s">
        <v>134</v>
      </c>
      <c r="F174" s="71" t="s">
        <v>430</v>
      </c>
      <c r="H174" t="s">
        <v>164</v>
      </c>
      <c r="I174" t="s">
        <v>109</v>
      </c>
    </row>
    <row r="175" spans="1:9" x14ac:dyDescent="0.3">
      <c r="A175" s="71" t="s">
        <v>608</v>
      </c>
      <c r="B175" t="s">
        <v>430</v>
      </c>
      <c r="C175" s="71" t="s">
        <v>113</v>
      </c>
      <c r="D175" s="71" t="s">
        <v>713</v>
      </c>
      <c r="E175" s="71" t="s">
        <v>718</v>
      </c>
      <c r="F175" s="71" t="s">
        <v>430</v>
      </c>
      <c r="H175" t="s">
        <v>164</v>
      </c>
      <c r="I175" t="s">
        <v>109</v>
      </c>
    </row>
    <row r="176" spans="1:9" x14ac:dyDescent="0.3">
      <c r="A176" s="71" t="s">
        <v>609</v>
      </c>
      <c r="B176" t="s">
        <v>451</v>
      </c>
      <c r="C176" s="71" t="s">
        <v>12</v>
      </c>
      <c r="D176" s="71" t="s">
        <v>122</v>
      </c>
      <c r="E176" s="71" t="s">
        <v>788</v>
      </c>
      <c r="F176" s="71" t="s">
        <v>451</v>
      </c>
      <c r="H176" t="s">
        <v>166</v>
      </c>
      <c r="I176" t="s">
        <v>109</v>
      </c>
    </row>
    <row r="177" spans="1:9" x14ac:dyDescent="0.3">
      <c r="A177" s="71" t="s">
        <v>610</v>
      </c>
      <c r="B177" t="s">
        <v>458</v>
      </c>
      <c r="C177" s="71" t="s">
        <v>12</v>
      </c>
      <c r="D177" s="71" t="s">
        <v>122</v>
      </c>
      <c r="E177" s="71" t="s">
        <v>100</v>
      </c>
      <c r="F177" s="71" t="s">
        <v>458</v>
      </c>
      <c r="H177" t="s">
        <v>167</v>
      </c>
      <c r="I177" t="s">
        <v>109</v>
      </c>
    </row>
    <row r="178" spans="1:9" x14ac:dyDescent="0.3">
      <c r="A178" s="71" t="s">
        <v>611</v>
      </c>
      <c r="B178" t="s">
        <v>457</v>
      </c>
      <c r="C178" s="71" t="s">
        <v>12</v>
      </c>
      <c r="D178" s="71" t="s">
        <v>122</v>
      </c>
      <c r="E178" s="71" t="s">
        <v>101</v>
      </c>
      <c r="F178" s="71" t="s">
        <v>457</v>
      </c>
      <c r="H178" t="s">
        <v>168</v>
      </c>
      <c r="I178" t="s">
        <v>109</v>
      </c>
    </row>
    <row r="179" spans="1:9" x14ac:dyDescent="0.3">
      <c r="A179" s="71" t="s">
        <v>612</v>
      </c>
      <c r="B179" t="s">
        <v>459</v>
      </c>
      <c r="C179" s="71" t="s">
        <v>12</v>
      </c>
      <c r="D179" s="71" t="s">
        <v>122</v>
      </c>
      <c r="E179" s="71" t="s">
        <v>102</v>
      </c>
      <c r="F179" s="71" t="s">
        <v>459</v>
      </c>
      <c r="H179" t="s">
        <v>169</v>
      </c>
      <c r="I179" t="s">
        <v>109</v>
      </c>
    </row>
    <row r="180" spans="1:9" x14ac:dyDescent="0.3">
      <c r="A180" s="71" t="s">
        <v>613</v>
      </c>
      <c r="B180" t="s">
        <v>464</v>
      </c>
      <c r="C180" s="71" t="s">
        <v>12</v>
      </c>
      <c r="D180" s="71" t="s">
        <v>122</v>
      </c>
      <c r="E180" s="71" t="s">
        <v>789</v>
      </c>
      <c r="F180" s="71" t="s">
        <v>464</v>
      </c>
      <c r="H180" t="s">
        <v>170</v>
      </c>
      <c r="I180" t="s">
        <v>109</v>
      </c>
    </row>
    <row r="181" spans="1:9" x14ac:dyDescent="0.3">
      <c r="A181" s="71" t="s">
        <v>614</v>
      </c>
      <c r="B181" t="s">
        <v>465</v>
      </c>
      <c r="C181" s="71" t="s">
        <v>12</v>
      </c>
      <c r="D181" s="71" t="s">
        <v>122</v>
      </c>
      <c r="E181" s="71" t="s">
        <v>790</v>
      </c>
      <c r="F181" s="71" t="s">
        <v>465</v>
      </c>
      <c r="H181" t="s">
        <v>171</v>
      </c>
      <c r="I181" t="s">
        <v>109</v>
      </c>
    </row>
    <row r="182" spans="1:9" x14ac:dyDescent="0.3">
      <c r="A182" s="71" t="s">
        <v>615</v>
      </c>
      <c r="B182" t="s">
        <v>460</v>
      </c>
      <c r="C182" s="71" t="s">
        <v>12</v>
      </c>
      <c r="D182" s="71" t="s">
        <v>122</v>
      </c>
      <c r="E182" s="71" t="s">
        <v>791</v>
      </c>
      <c r="F182" s="71" t="s">
        <v>460</v>
      </c>
      <c r="H182" t="s">
        <v>172</v>
      </c>
      <c r="I182" t="s">
        <v>109</v>
      </c>
    </row>
    <row r="183" spans="1:9" x14ac:dyDescent="0.3">
      <c r="A183" s="71" t="s">
        <v>616</v>
      </c>
      <c r="B183" t="s">
        <v>461</v>
      </c>
      <c r="C183" s="71" t="s">
        <v>12</v>
      </c>
      <c r="D183" s="71" t="s">
        <v>122</v>
      </c>
      <c r="E183" s="71" t="s">
        <v>792</v>
      </c>
      <c r="F183" s="71" t="s">
        <v>461</v>
      </c>
      <c r="H183" t="s">
        <v>173</v>
      </c>
      <c r="I183" t="s">
        <v>109</v>
      </c>
    </row>
    <row r="184" spans="1:9" x14ac:dyDescent="0.3">
      <c r="A184" s="71" t="s">
        <v>617</v>
      </c>
      <c r="B184" t="s">
        <v>462</v>
      </c>
      <c r="C184" s="71" t="s">
        <v>12</v>
      </c>
      <c r="D184" s="71" t="s">
        <v>122</v>
      </c>
      <c r="E184" s="71" t="s">
        <v>793</v>
      </c>
      <c r="F184" s="71" t="s">
        <v>462</v>
      </c>
      <c r="H184" t="s">
        <v>174</v>
      </c>
      <c r="I184" t="s">
        <v>109</v>
      </c>
    </row>
    <row r="185" spans="1:9" x14ac:dyDescent="0.3">
      <c r="A185" s="71" t="s">
        <v>618</v>
      </c>
      <c r="B185" t="s">
        <v>463</v>
      </c>
      <c r="C185" s="71" t="s">
        <v>12</v>
      </c>
      <c r="D185" s="71" t="s">
        <v>122</v>
      </c>
      <c r="E185" s="71" t="s">
        <v>794</v>
      </c>
      <c r="F185" s="71" t="s">
        <v>463</v>
      </c>
      <c r="H185" t="s">
        <v>175</v>
      </c>
      <c r="I185" t="s">
        <v>109</v>
      </c>
    </row>
    <row r="186" spans="1:9" x14ac:dyDescent="0.3">
      <c r="A186" s="71" t="s">
        <v>619</v>
      </c>
      <c r="B186" t="s">
        <v>466</v>
      </c>
      <c r="C186" s="71" t="s">
        <v>12</v>
      </c>
      <c r="D186" s="71" t="s">
        <v>122</v>
      </c>
      <c r="E186" s="71" t="s">
        <v>795</v>
      </c>
      <c r="F186" s="71" t="s">
        <v>466</v>
      </c>
      <c r="H186" t="s">
        <v>176</v>
      </c>
      <c r="I186" t="s">
        <v>109</v>
      </c>
    </row>
    <row r="187" spans="1:9" x14ac:dyDescent="0.3">
      <c r="A187" s="71" t="s">
        <v>620</v>
      </c>
      <c r="B187" t="s">
        <v>467</v>
      </c>
      <c r="C187" s="71" t="s">
        <v>12</v>
      </c>
      <c r="D187" s="71" t="s">
        <v>122</v>
      </c>
      <c r="E187" s="71" t="s">
        <v>100</v>
      </c>
      <c r="F187" s="71" t="s">
        <v>467</v>
      </c>
      <c r="H187" t="s">
        <v>177</v>
      </c>
      <c r="I187" t="s">
        <v>109</v>
      </c>
    </row>
    <row r="188" spans="1:9" x14ac:dyDescent="0.3">
      <c r="A188" s="71" t="s">
        <v>621</v>
      </c>
      <c r="B188" t="s">
        <v>468</v>
      </c>
      <c r="C188" s="71" t="s">
        <v>12</v>
      </c>
      <c r="D188" s="71" t="s">
        <v>122</v>
      </c>
      <c r="E188" s="71" t="s">
        <v>101</v>
      </c>
      <c r="F188" s="71" t="s">
        <v>468</v>
      </c>
      <c r="H188" t="s">
        <v>178</v>
      </c>
      <c r="I188" t="s">
        <v>109</v>
      </c>
    </row>
    <row r="189" spans="1:9" x14ac:dyDescent="0.3">
      <c r="A189" s="71" t="s">
        <v>622</v>
      </c>
      <c r="B189" t="s">
        <v>469</v>
      </c>
      <c r="C189" s="71" t="s">
        <v>12</v>
      </c>
      <c r="D189" s="71" t="s">
        <v>122</v>
      </c>
      <c r="E189" s="71" t="s">
        <v>102</v>
      </c>
      <c r="F189" s="71" t="s">
        <v>469</v>
      </c>
      <c r="H189" t="s">
        <v>179</v>
      </c>
      <c r="I189" t="s">
        <v>109</v>
      </c>
    </row>
    <row r="190" spans="1:9" x14ac:dyDescent="0.3">
      <c r="A190" s="71" t="s">
        <v>623</v>
      </c>
      <c r="B190" t="s">
        <v>470</v>
      </c>
      <c r="C190" s="71" t="s">
        <v>12</v>
      </c>
      <c r="D190" s="71" t="s">
        <v>122</v>
      </c>
      <c r="E190" s="71" t="s">
        <v>789</v>
      </c>
      <c r="F190" s="71" t="s">
        <v>470</v>
      </c>
      <c r="H190" t="s">
        <v>180</v>
      </c>
      <c r="I190" t="s">
        <v>109</v>
      </c>
    </row>
    <row r="191" spans="1:9" x14ac:dyDescent="0.3">
      <c r="A191" s="71" t="s">
        <v>624</v>
      </c>
      <c r="B191" t="s">
        <v>471</v>
      </c>
      <c r="C191" s="71" t="s">
        <v>12</v>
      </c>
      <c r="D191" s="71" t="s">
        <v>122</v>
      </c>
      <c r="E191" s="71" t="s">
        <v>790</v>
      </c>
      <c r="F191" s="71" t="s">
        <v>471</v>
      </c>
      <c r="H191" t="s">
        <v>181</v>
      </c>
      <c r="I191" t="s">
        <v>109</v>
      </c>
    </row>
    <row r="192" spans="1:9" x14ac:dyDescent="0.3">
      <c r="A192" s="71" t="s">
        <v>625</v>
      </c>
      <c r="B192" t="s">
        <v>472</v>
      </c>
      <c r="C192" s="71" t="s">
        <v>12</v>
      </c>
      <c r="D192" s="71" t="s">
        <v>122</v>
      </c>
      <c r="E192" s="71" t="s">
        <v>791</v>
      </c>
      <c r="F192" s="71" t="s">
        <v>472</v>
      </c>
      <c r="H192" t="s">
        <v>182</v>
      </c>
      <c r="I192" t="s">
        <v>109</v>
      </c>
    </row>
    <row r="193" spans="1:9" x14ac:dyDescent="0.3">
      <c r="A193" s="71" t="s">
        <v>626</v>
      </c>
      <c r="B193" t="s">
        <v>473</v>
      </c>
      <c r="C193" s="71" t="s">
        <v>12</v>
      </c>
      <c r="D193" s="71" t="s">
        <v>122</v>
      </c>
      <c r="E193" s="71" t="s">
        <v>792</v>
      </c>
      <c r="F193" s="71" t="s">
        <v>473</v>
      </c>
      <c r="H193" t="s">
        <v>183</v>
      </c>
      <c r="I193" t="s">
        <v>109</v>
      </c>
    </row>
    <row r="194" spans="1:9" x14ac:dyDescent="0.3">
      <c r="A194" s="71" t="s">
        <v>627</v>
      </c>
      <c r="B194" t="s">
        <v>474</v>
      </c>
      <c r="C194" s="71" t="s">
        <v>12</v>
      </c>
      <c r="D194" s="71" t="s">
        <v>122</v>
      </c>
      <c r="E194" s="71" t="s">
        <v>793</v>
      </c>
      <c r="F194" s="71" t="s">
        <v>474</v>
      </c>
      <c r="H194" t="s">
        <v>184</v>
      </c>
      <c r="I194" t="s">
        <v>109</v>
      </c>
    </row>
    <row r="195" spans="1:9" x14ac:dyDescent="0.3">
      <c r="A195" s="71" t="s">
        <v>628</v>
      </c>
      <c r="B195" t="s">
        <v>475</v>
      </c>
      <c r="C195" s="71" t="s">
        <v>12</v>
      </c>
      <c r="D195" s="71" t="s">
        <v>122</v>
      </c>
      <c r="E195" s="71" t="s">
        <v>794</v>
      </c>
      <c r="F195" s="71" t="s">
        <v>475</v>
      </c>
      <c r="H195" t="s">
        <v>185</v>
      </c>
      <c r="I195" t="s">
        <v>109</v>
      </c>
    </row>
    <row r="196" spans="1:9" x14ac:dyDescent="0.3">
      <c r="A196" s="71" t="s">
        <v>629</v>
      </c>
      <c r="B196" t="s">
        <v>476</v>
      </c>
      <c r="C196" s="71" t="s">
        <v>12</v>
      </c>
      <c r="D196" s="71" t="s">
        <v>122</v>
      </c>
      <c r="E196" s="71" t="s">
        <v>795</v>
      </c>
      <c r="F196" s="71" t="s">
        <v>476</v>
      </c>
      <c r="H196" t="s">
        <v>186</v>
      </c>
      <c r="I196" t="s">
        <v>109</v>
      </c>
    </row>
    <row r="197" spans="1:9" x14ac:dyDescent="0.3">
      <c r="A197" s="71" t="s">
        <v>630</v>
      </c>
      <c r="B197" t="s">
        <v>477</v>
      </c>
      <c r="C197" s="71" t="s">
        <v>12</v>
      </c>
      <c r="D197" s="71" t="s">
        <v>122</v>
      </c>
      <c r="E197" s="71" t="s">
        <v>100</v>
      </c>
      <c r="F197" s="71" t="s">
        <v>477</v>
      </c>
      <c r="H197" t="s">
        <v>187</v>
      </c>
      <c r="I197" t="s">
        <v>109</v>
      </c>
    </row>
    <row r="198" spans="1:9" x14ac:dyDescent="0.3">
      <c r="A198" s="71" t="s">
        <v>631</v>
      </c>
      <c r="B198" t="s">
        <v>480</v>
      </c>
      <c r="C198" s="71" t="s">
        <v>12</v>
      </c>
      <c r="D198" s="71" t="s">
        <v>122</v>
      </c>
      <c r="E198" s="71" t="s">
        <v>795</v>
      </c>
      <c r="F198" s="71" t="s">
        <v>480</v>
      </c>
      <c r="H198" t="s">
        <v>188</v>
      </c>
      <c r="I198" t="s">
        <v>109</v>
      </c>
    </row>
    <row r="199" spans="1:9" x14ac:dyDescent="0.3">
      <c r="A199" s="71" t="s">
        <v>632</v>
      </c>
      <c r="B199" t="s">
        <v>481</v>
      </c>
      <c r="C199" s="71" t="s">
        <v>12</v>
      </c>
      <c r="D199" s="71" t="s">
        <v>122</v>
      </c>
      <c r="E199" s="71" t="s">
        <v>794</v>
      </c>
      <c r="F199" s="71" t="s">
        <v>481</v>
      </c>
      <c r="H199" t="s">
        <v>189</v>
      </c>
      <c r="I199" t="s">
        <v>109</v>
      </c>
    </row>
    <row r="200" spans="1:9" x14ac:dyDescent="0.3">
      <c r="A200" s="71" t="s">
        <v>633</v>
      </c>
      <c r="B200" t="s">
        <v>482</v>
      </c>
      <c r="C200" s="71" t="s">
        <v>12</v>
      </c>
      <c r="D200" s="71" t="s">
        <v>122</v>
      </c>
      <c r="E200" s="71" t="s">
        <v>793</v>
      </c>
      <c r="F200" s="71" t="s">
        <v>482</v>
      </c>
      <c r="H200" t="s">
        <v>190</v>
      </c>
      <c r="I200" t="s">
        <v>109</v>
      </c>
    </row>
    <row r="201" spans="1:9" x14ac:dyDescent="0.3">
      <c r="A201" s="71" t="s">
        <v>634</v>
      </c>
      <c r="B201" t="s">
        <v>483</v>
      </c>
      <c r="C201" s="71" t="s">
        <v>12</v>
      </c>
      <c r="D201" s="71" t="s">
        <v>122</v>
      </c>
      <c r="E201" s="71" t="s">
        <v>792</v>
      </c>
      <c r="F201" s="71" t="s">
        <v>483</v>
      </c>
      <c r="H201" t="s">
        <v>191</v>
      </c>
      <c r="I201" t="s">
        <v>109</v>
      </c>
    </row>
    <row r="202" spans="1:9" x14ac:dyDescent="0.3">
      <c r="A202" s="71" t="s">
        <v>635</v>
      </c>
      <c r="B202" t="s">
        <v>484</v>
      </c>
      <c r="C202" s="71" t="s">
        <v>12</v>
      </c>
      <c r="D202" s="71" t="s">
        <v>122</v>
      </c>
      <c r="E202" s="71" t="s">
        <v>791</v>
      </c>
      <c r="F202" s="71" t="s">
        <v>484</v>
      </c>
      <c r="H202" t="s">
        <v>192</v>
      </c>
      <c r="I202" t="s">
        <v>109</v>
      </c>
    </row>
    <row r="203" spans="1:9" x14ac:dyDescent="0.3">
      <c r="A203" s="71" t="s">
        <v>636</v>
      </c>
      <c r="B203" t="s">
        <v>485</v>
      </c>
      <c r="C203" s="71" t="s">
        <v>12</v>
      </c>
      <c r="D203" s="71" t="s">
        <v>122</v>
      </c>
      <c r="E203" s="71" t="s">
        <v>790</v>
      </c>
      <c r="F203" s="71" t="s">
        <v>485</v>
      </c>
      <c r="H203" t="s">
        <v>193</v>
      </c>
      <c r="I203" t="s">
        <v>109</v>
      </c>
    </row>
    <row r="204" spans="1:9" x14ac:dyDescent="0.3">
      <c r="A204" s="71" t="s">
        <v>637</v>
      </c>
      <c r="B204" t="s">
        <v>486</v>
      </c>
      <c r="C204" s="71" t="s">
        <v>12</v>
      </c>
      <c r="D204" s="71" t="s">
        <v>122</v>
      </c>
      <c r="E204" s="71" t="s">
        <v>789</v>
      </c>
      <c r="F204" s="71" t="s">
        <v>486</v>
      </c>
      <c r="H204" t="s">
        <v>194</v>
      </c>
      <c r="I204" t="s">
        <v>109</v>
      </c>
    </row>
    <row r="205" spans="1:9" x14ac:dyDescent="0.3">
      <c r="A205" s="71" t="s">
        <v>638</v>
      </c>
      <c r="B205" t="s">
        <v>487</v>
      </c>
      <c r="C205" s="71" t="s">
        <v>12</v>
      </c>
      <c r="D205" s="71" t="s">
        <v>122</v>
      </c>
      <c r="E205" s="71" t="s">
        <v>102</v>
      </c>
      <c r="F205" s="71" t="s">
        <v>487</v>
      </c>
      <c r="H205" t="s">
        <v>195</v>
      </c>
      <c r="I205" t="s">
        <v>109</v>
      </c>
    </row>
    <row r="206" spans="1:9" x14ac:dyDescent="0.3">
      <c r="A206" s="71" t="s">
        <v>639</v>
      </c>
      <c r="B206" t="s">
        <v>488</v>
      </c>
      <c r="C206" s="71" t="s">
        <v>12</v>
      </c>
      <c r="D206" s="71" t="s">
        <v>122</v>
      </c>
      <c r="E206" s="71" t="s">
        <v>101</v>
      </c>
      <c r="F206" s="71" t="s">
        <v>488</v>
      </c>
      <c r="H206" t="s">
        <v>196</v>
      </c>
      <c r="I206" t="s">
        <v>109</v>
      </c>
    </row>
    <row r="207" spans="1:9" x14ac:dyDescent="0.3">
      <c r="A207" s="71" t="s">
        <v>640</v>
      </c>
      <c r="B207" t="s">
        <v>489</v>
      </c>
      <c r="C207" s="71" t="s">
        <v>12</v>
      </c>
      <c r="D207" s="71" t="s">
        <v>122</v>
      </c>
      <c r="E207" s="71" t="s">
        <v>100</v>
      </c>
      <c r="F207" s="71" t="s">
        <v>489</v>
      </c>
      <c r="H207" t="s">
        <v>197</v>
      </c>
      <c r="I207" t="s">
        <v>109</v>
      </c>
    </row>
    <row r="208" spans="1:9" x14ac:dyDescent="0.3">
      <c r="A208" s="71" t="s">
        <v>641</v>
      </c>
      <c r="B208" t="s">
        <v>490</v>
      </c>
      <c r="C208" s="71" t="s">
        <v>12</v>
      </c>
      <c r="D208" s="71" t="s">
        <v>122</v>
      </c>
      <c r="E208" s="71" t="s">
        <v>795</v>
      </c>
      <c r="F208" s="71" t="s">
        <v>490</v>
      </c>
      <c r="H208" t="s">
        <v>198</v>
      </c>
      <c r="I208" t="s">
        <v>109</v>
      </c>
    </row>
    <row r="209" spans="1:9" x14ac:dyDescent="0.3">
      <c r="A209" s="71" t="s">
        <v>642</v>
      </c>
      <c r="B209" t="s">
        <v>491</v>
      </c>
      <c r="C209" s="71" t="s">
        <v>12</v>
      </c>
      <c r="D209" s="71" t="s">
        <v>122</v>
      </c>
      <c r="E209" s="71" t="s">
        <v>794</v>
      </c>
      <c r="F209" s="71" t="s">
        <v>491</v>
      </c>
      <c r="H209" t="s">
        <v>199</v>
      </c>
      <c r="I209" t="s">
        <v>109</v>
      </c>
    </row>
    <row r="210" spans="1:9" x14ac:dyDescent="0.3">
      <c r="A210" s="71" t="s">
        <v>643</v>
      </c>
      <c r="B210" t="s">
        <v>492</v>
      </c>
      <c r="C210" s="71" t="s">
        <v>12</v>
      </c>
      <c r="D210" s="71" t="s">
        <v>122</v>
      </c>
      <c r="E210" s="71" t="s">
        <v>793</v>
      </c>
      <c r="F210" s="71" t="s">
        <v>492</v>
      </c>
      <c r="H210" t="s">
        <v>200</v>
      </c>
      <c r="I210" t="s">
        <v>109</v>
      </c>
    </row>
    <row r="211" spans="1:9" x14ac:dyDescent="0.3">
      <c r="A211" s="71" t="s">
        <v>644</v>
      </c>
      <c r="B211" t="s">
        <v>493</v>
      </c>
      <c r="C211" s="71" t="s">
        <v>12</v>
      </c>
      <c r="D211" s="71" t="s">
        <v>122</v>
      </c>
      <c r="E211" s="71" t="s">
        <v>792</v>
      </c>
      <c r="F211" s="71" t="s">
        <v>493</v>
      </c>
      <c r="H211" t="s">
        <v>201</v>
      </c>
      <c r="I211" t="s">
        <v>109</v>
      </c>
    </row>
    <row r="212" spans="1:9" x14ac:dyDescent="0.3">
      <c r="A212" s="71" t="s">
        <v>645</v>
      </c>
      <c r="B212" t="s">
        <v>494</v>
      </c>
      <c r="C212" s="71" t="s">
        <v>12</v>
      </c>
      <c r="D212" s="71" t="s">
        <v>122</v>
      </c>
      <c r="E212" s="71" t="s">
        <v>791</v>
      </c>
      <c r="F212" s="71" t="s">
        <v>494</v>
      </c>
      <c r="H212" t="s">
        <v>202</v>
      </c>
      <c r="I212" t="s">
        <v>109</v>
      </c>
    </row>
    <row r="213" spans="1:9" x14ac:dyDescent="0.3">
      <c r="A213" s="71" t="s">
        <v>646</v>
      </c>
      <c r="B213" t="s">
        <v>495</v>
      </c>
      <c r="C213" s="71" t="s">
        <v>12</v>
      </c>
      <c r="D213" s="71" t="s">
        <v>122</v>
      </c>
      <c r="E213" s="71" t="s">
        <v>790</v>
      </c>
      <c r="F213" s="71" t="s">
        <v>495</v>
      </c>
      <c r="H213" t="s">
        <v>203</v>
      </c>
      <c r="I213" t="s">
        <v>109</v>
      </c>
    </row>
    <row r="214" spans="1:9" x14ac:dyDescent="0.3">
      <c r="A214" s="71" t="s">
        <v>647</v>
      </c>
      <c r="B214" t="s">
        <v>496</v>
      </c>
      <c r="C214" s="71" t="s">
        <v>12</v>
      </c>
      <c r="D214" s="71" t="s">
        <v>122</v>
      </c>
      <c r="E214" s="71" t="s">
        <v>789</v>
      </c>
      <c r="F214" s="71" t="s">
        <v>496</v>
      </c>
      <c r="H214" t="s">
        <v>204</v>
      </c>
      <c r="I214" t="s">
        <v>109</v>
      </c>
    </row>
    <row r="215" spans="1:9" x14ac:dyDescent="0.3">
      <c r="A215" s="71" t="s">
        <v>648</v>
      </c>
      <c r="B215" t="s">
        <v>497</v>
      </c>
      <c r="C215" s="71" t="s">
        <v>12</v>
      </c>
      <c r="D215" s="71" t="s">
        <v>122</v>
      </c>
      <c r="E215" s="71" t="s">
        <v>102</v>
      </c>
      <c r="F215" s="71" t="s">
        <v>497</v>
      </c>
      <c r="H215" t="s">
        <v>205</v>
      </c>
      <c r="I215" t="s">
        <v>109</v>
      </c>
    </row>
    <row r="216" spans="1:9" x14ac:dyDescent="0.3">
      <c r="A216" s="71" t="s">
        <v>649</v>
      </c>
      <c r="B216" t="s">
        <v>498</v>
      </c>
      <c r="C216" s="71" t="s">
        <v>12</v>
      </c>
      <c r="D216" s="71" t="s">
        <v>122</v>
      </c>
      <c r="E216" s="71" t="s">
        <v>101</v>
      </c>
      <c r="F216" s="71" t="s">
        <v>498</v>
      </c>
      <c r="H216" t="s">
        <v>206</v>
      </c>
      <c r="I216" t="s">
        <v>109</v>
      </c>
    </row>
    <row r="217" spans="1:9" x14ac:dyDescent="0.3">
      <c r="A217" s="71" t="s">
        <v>650</v>
      </c>
      <c r="B217" t="s">
        <v>499</v>
      </c>
      <c r="C217" s="71" t="s">
        <v>12</v>
      </c>
      <c r="D217" s="71" t="s">
        <v>122</v>
      </c>
      <c r="E217" s="71" t="s">
        <v>100</v>
      </c>
      <c r="F217" s="71" t="s">
        <v>499</v>
      </c>
      <c r="H217" t="s">
        <v>207</v>
      </c>
      <c r="I217" t="s">
        <v>109</v>
      </c>
    </row>
    <row r="218" spans="1:9" x14ac:dyDescent="0.3">
      <c r="A218" s="71" t="s">
        <v>651</v>
      </c>
      <c r="B218" t="s">
        <v>479</v>
      </c>
      <c r="C218" s="71" t="s">
        <v>12</v>
      </c>
      <c r="D218" s="71" t="s">
        <v>122</v>
      </c>
      <c r="E218" s="71" t="s">
        <v>795</v>
      </c>
      <c r="F218" s="71" t="s">
        <v>479</v>
      </c>
      <c r="H218" t="s">
        <v>208</v>
      </c>
      <c r="I218" t="s">
        <v>109</v>
      </c>
    </row>
    <row r="219" spans="1:9" x14ac:dyDescent="0.3">
      <c r="A219" s="71" t="s">
        <v>592</v>
      </c>
      <c r="B219" t="s">
        <v>564</v>
      </c>
      <c r="C219" s="71" t="s">
        <v>503</v>
      </c>
      <c r="D219" s="71" t="s">
        <v>121</v>
      </c>
      <c r="E219" s="71"/>
      <c r="F219" s="71" t="s">
        <v>564</v>
      </c>
      <c r="G219" t="s">
        <v>892</v>
      </c>
      <c r="H219" t="s">
        <v>293</v>
      </c>
      <c r="I219" t="s">
        <v>20</v>
      </c>
    </row>
    <row r="220" spans="1:9" x14ac:dyDescent="0.3">
      <c r="A220" s="71" t="s">
        <v>593</v>
      </c>
      <c r="B220" t="s">
        <v>547</v>
      </c>
      <c r="C220" s="71" t="s">
        <v>504</v>
      </c>
      <c r="D220" s="71" t="s">
        <v>122</v>
      </c>
      <c r="E220" s="71" t="s">
        <v>891</v>
      </c>
      <c r="F220" s="71" t="s">
        <v>547</v>
      </c>
      <c r="H220" t="s">
        <v>293</v>
      </c>
      <c r="I220" t="s">
        <v>20</v>
      </c>
    </row>
    <row r="221" spans="1:9" x14ac:dyDescent="0.3">
      <c r="A221" s="71" t="s">
        <v>594</v>
      </c>
      <c r="B221" t="s">
        <v>548</v>
      </c>
      <c r="C221" s="71" t="s">
        <v>505</v>
      </c>
      <c r="D221" s="71" t="s">
        <v>905</v>
      </c>
      <c r="E221" s="71"/>
      <c r="F221" s="71" t="s">
        <v>548</v>
      </c>
      <c r="G221" t="s">
        <v>893</v>
      </c>
      <c r="H221" t="s">
        <v>293</v>
      </c>
      <c r="I221" t="s">
        <v>20</v>
      </c>
    </row>
    <row r="222" spans="1:9" x14ac:dyDescent="0.3">
      <c r="A222" s="71" t="s">
        <v>594</v>
      </c>
      <c r="B222" t="s">
        <v>548</v>
      </c>
      <c r="C222" s="71" t="s">
        <v>505</v>
      </c>
      <c r="D222" s="71" t="s">
        <v>906</v>
      </c>
      <c r="E222" s="71"/>
      <c r="F222" s="71" t="s">
        <v>548</v>
      </c>
      <c r="G222" t="s">
        <v>894</v>
      </c>
      <c r="H222" t="s">
        <v>293</v>
      </c>
      <c r="I222" t="s">
        <v>20</v>
      </c>
    </row>
    <row r="223" spans="1:9" x14ac:dyDescent="0.3">
      <c r="A223" s="71" t="s">
        <v>594</v>
      </c>
      <c r="B223" t="s">
        <v>548</v>
      </c>
      <c r="C223" s="71" t="s">
        <v>505</v>
      </c>
      <c r="D223" s="71" t="s">
        <v>907</v>
      </c>
      <c r="E223" s="71"/>
      <c r="F223" s="71" t="s">
        <v>548</v>
      </c>
      <c r="G223" t="s">
        <v>895</v>
      </c>
      <c r="H223" t="s">
        <v>293</v>
      </c>
      <c r="I223" t="s">
        <v>20</v>
      </c>
    </row>
    <row r="224" spans="1:9" x14ac:dyDescent="0.3">
      <c r="A224" s="71" t="s">
        <v>595</v>
      </c>
      <c r="B224" t="s">
        <v>549</v>
      </c>
      <c r="C224" s="71" t="s">
        <v>509</v>
      </c>
      <c r="D224" s="71" t="s">
        <v>905</v>
      </c>
      <c r="E224" s="71"/>
      <c r="F224" s="71" t="s">
        <v>549</v>
      </c>
      <c r="G224" t="s">
        <v>896</v>
      </c>
      <c r="H224" t="s">
        <v>293</v>
      </c>
      <c r="I224" t="s">
        <v>20</v>
      </c>
    </row>
    <row r="225" spans="1:9" x14ac:dyDescent="0.3">
      <c r="A225" s="71" t="s">
        <v>595</v>
      </c>
      <c r="B225" t="s">
        <v>549</v>
      </c>
      <c r="C225" s="71" t="s">
        <v>509</v>
      </c>
      <c r="D225" s="71" t="s">
        <v>906</v>
      </c>
      <c r="E225" s="71"/>
      <c r="F225" s="71" t="s">
        <v>549</v>
      </c>
      <c r="G225" t="s">
        <v>897</v>
      </c>
      <c r="H225" t="s">
        <v>293</v>
      </c>
      <c r="I225" t="s">
        <v>20</v>
      </c>
    </row>
    <row r="226" spans="1:9" x14ac:dyDescent="0.3">
      <c r="A226" s="71" t="s">
        <v>595</v>
      </c>
      <c r="B226" t="s">
        <v>549</v>
      </c>
      <c r="C226" s="71" t="s">
        <v>509</v>
      </c>
      <c r="D226" s="71" t="s">
        <v>907</v>
      </c>
      <c r="E226" s="71"/>
      <c r="F226" s="71" t="s">
        <v>549</v>
      </c>
      <c r="G226" t="s">
        <v>898</v>
      </c>
      <c r="H226" t="s">
        <v>293</v>
      </c>
      <c r="I226" t="s">
        <v>20</v>
      </c>
    </row>
    <row r="227" spans="1:9" x14ac:dyDescent="0.3">
      <c r="A227" s="71" t="s">
        <v>595</v>
      </c>
      <c r="B227" t="s">
        <v>549</v>
      </c>
      <c r="C227" s="71" t="s">
        <v>509</v>
      </c>
      <c r="D227" s="71" t="s">
        <v>908</v>
      </c>
      <c r="E227" s="71"/>
      <c r="F227" s="71" t="s">
        <v>549</v>
      </c>
      <c r="G227" t="s">
        <v>899</v>
      </c>
      <c r="H227" t="s">
        <v>293</v>
      </c>
      <c r="I227" t="s">
        <v>20</v>
      </c>
    </row>
    <row r="228" spans="1:9" x14ac:dyDescent="0.3">
      <c r="A228" s="71" t="s">
        <v>596</v>
      </c>
      <c r="B228" t="s">
        <v>563</v>
      </c>
      <c r="C228" s="71" t="s">
        <v>557</v>
      </c>
      <c r="D228" s="71" t="s">
        <v>121</v>
      </c>
      <c r="E228" s="71"/>
      <c r="F228" s="71" t="s">
        <v>563</v>
      </c>
      <c r="G228" t="s">
        <v>900</v>
      </c>
      <c r="H228" t="s">
        <v>294</v>
      </c>
      <c r="I228" t="s">
        <v>20</v>
      </c>
    </row>
    <row r="229" spans="1:9" x14ac:dyDescent="0.3">
      <c r="A229" s="71" t="s">
        <v>597</v>
      </c>
      <c r="B229" t="s">
        <v>561</v>
      </c>
      <c r="C229" s="71" t="s">
        <v>552</v>
      </c>
      <c r="D229" s="71" t="s">
        <v>905</v>
      </c>
      <c r="E229" s="71"/>
      <c r="F229" s="71" t="s">
        <v>561</v>
      </c>
      <c r="G229" t="s">
        <v>902</v>
      </c>
      <c r="H229" t="s">
        <v>294</v>
      </c>
      <c r="I229" t="s">
        <v>20</v>
      </c>
    </row>
    <row r="230" spans="1:9" x14ac:dyDescent="0.3">
      <c r="A230" s="71" t="s">
        <v>597</v>
      </c>
      <c r="B230" t="s">
        <v>561</v>
      </c>
      <c r="C230" s="71" t="s">
        <v>552</v>
      </c>
      <c r="D230" s="71" t="s">
        <v>906</v>
      </c>
      <c r="E230" s="71"/>
      <c r="F230" s="71" t="s">
        <v>561</v>
      </c>
      <c r="G230" t="s">
        <v>903</v>
      </c>
      <c r="H230" t="s">
        <v>294</v>
      </c>
      <c r="I230" t="s">
        <v>20</v>
      </c>
    </row>
    <row r="231" spans="1:9" x14ac:dyDescent="0.3">
      <c r="A231" s="71" t="s">
        <v>597</v>
      </c>
      <c r="B231" t="s">
        <v>561</v>
      </c>
      <c r="C231" s="71" t="s">
        <v>552</v>
      </c>
      <c r="D231" s="71" t="s">
        <v>907</v>
      </c>
      <c r="E231" s="71"/>
      <c r="F231" s="71" t="s">
        <v>561</v>
      </c>
      <c r="G231" t="s">
        <v>904</v>
      </c>
      <c r="H231" t="s">
        <v>294</v>
      </c>
      <c r="I231" t="s">
        <v>20</v>
      </c>
    </row>
    <row r="232" spans="1:9" x14ac:dyDescent="0.3">
      <c r="A232" s="71" t="s">
        <v>598</v>
      </c>
      <c r="B232" t="s">
        <v>562</v>
      </c>
      <c r="C232" s="71" t="s">
        <v>553</v>
      </c>
      <c r="D232" s="71" t="s">
        <v>122</v>
      </c>
      <c r="E232" s="71" t="s">
        <v>901</v>
      </c>
      <c r="F232" s="71" t="s">
        <v>562</v>
      </c>
      <c r="H232" t="s">
        <v>294</v>
      </c>
      <c r="I232" t="s">
        <v>20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s F A A B Q S w M E F A A C A A g A U Y t C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B R i 0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Y t C V r Z 0 q W M W A g A A K g c A A B M A H A B G b 3 J t d W x h c y 9 T Z W N 0 a W 9 u M S 5 t I K I Y A C i g F A A A A A A A A A A A A A A A A A A A A A A A A A A A A M V V 2 2 r b Q B B 9 N / g f F u X F B l f U U P q S p t A o b u m F p N Q m f T B G r H f H z Z L 1 z r K 7 o j Z G n 9 S n f k J + r G s p u l l y a E y h e p G Y 0 T m z c + Z o Z I E 5 g Y p M 8 / v 4 v N / r 9 + w d N c B J R D W 1 5 I J I c P 0 e 8 d e N E T 9 A + c h k w 0 C G U W I M K P c d z f 0 S 8 X 4 w 3 M 2 v 6 R o u g g w Y L N J 5 h M r 5 N x a j H H 8 W z I R G w u h 6 K S j H w D P N 6 F J C O D N U 2 R W a d Y Q y W a v Z V o M d 5 N V G u 1 0 g O P O M w Y g 4 n y A O N i 4 d k V 1 W p h X c V 2 g F E y P j h 1 8 M V Z m i a p u m w 3 5 P q O 6 j 1 X W 4 v I p P l q L A / i c 1 B N c G t Q B O u c 9 9 V O 7 1 q 3 D P l y W / 1 l J N m E a d 6 P h l P G 6 D O F h m h G b e L L F / 7 U W i O 9 B W F P k s / Q R F Z y t M U g t H a B 9 + l 6 A a 7 T N G e Q W O S g m n T r O A / 8 O B R p 3 t H p / O L T V i z 9 u 2 A E o 0 r a g T L p E Y S 9 i C 4 k 2 x / 1 a 2 s + D y 3 X R C P k h c U h l 0 K p d 3 e g 3 W A f + E Q g 0 K 5 + c 2 z E b m j 9 M R e l w X I 7 K H f R a K h 1 9 g 5 W 4 S B 2 Z Y K j s F A h t N F f c G y E k q e S d Z I n v O B S 6 0 r a j L v V B f B e m x e F X W T 9 g m 0 v l v n 6 H X R V F e L 1 z r t v O E l Z d 9 q Z p 3 s l k V 8 Y a p n i F C H f a E F E d 6 a N V t G q 7 u s d J W b S d l q o l K z J I i H J 9 G U v X 6 X n i B y E p I Z 5 q i T 0 H 6 f 9 U 3 / G k P R W 8 2 B J T d k X m 5 y R a e Y E z Q k P n h + l m Q N 2 + J S q R s f A y H 9 c / / A F B L A Q I t A B Q A A g A I A F G L Q l Z 1 r c C x o w A A A P Y A A A A S A A A A A A A A A A A A A A A A A A A A A A B D b 2 5 m a W c v U G F j a 2 F n Z S 5 4 b W x Q S w E C L Q A U A A I A C A B R i 0 J W D 8 r p q 6 Q A A A D p A A A A E w A A A A A A A A A A A A A A A A D v A A A A W 0 N v b n R l b n R f V H l w Z X N d L n h t b F B L A Q I t A B Q A A g A I A F G L Q l a 2 d K l j F g I A A C o H A A A T A A A A A A A A A A A A A A A A A O A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1 A A A A A A A A i j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Y X B h c 1 8 y I i A v P j x F b n R y e S B U e X B l P S J G a W x s Z W R D b 2 1 w b G V 0 Z V J l c 3 V s d F R v V 2 9 y a 3 N o Z W V 0 I i B W Y W x 1 Z T 0 i b D E i I C 8 + P E V u d H J 5 I F R 5 c G U 9 I l F 1 Z X J 5 S U Q i I F Z h b H V l P S J z Y T B i Z m Y z M W E t Z D F m Y i 0 0 M T U 4 L W I 3 Y T k t Y W M x M D U x O G E 5 Y z Q 1 I i A v P j x F b n R y e S B U e X B l P S J G a W x s T G F z d F V w Z G F 0 Z W Q i I F Z h b H V l P S J k M j A y M y 0 w M i 0 w M l Q y M D o y N j o y O S 4 1 O D Q 5 N D I x W i I g L z 4 8 R W 5 0 c n k g V H l w Z T 0 i R m l s b E V y c m 9 y Q 2 9 1 b n Q i I F Z h b H V l P S J s M C I g L z 4 8 R W 5 0 c n k g V H l w Z T 0 i R m l s b E N v b H V t b l R 5 c G V z I i B W Y W x 1 Z T 0 i c 0 J n W U d B Q U E 9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T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w M l Q y M D o y N j o z N C 4 3 M T g x M z E 4 W i I g L z 4 8 R W 5 0 c n k g V H l w Z T 0 i R m l s b E N v b H V t b l R 5 c G V z I i B W Y W x 1 Z T 0 i c 0 J n W U R C Z 0 1 H Q X d Z R 0 F 3 P T 0 i I C 8 + P E V u d H J 5 I F R 5 c G U 9 I k Z p b G x D b 3 V u d C I g V m F s d W U 9 I m w 4 M D c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A y V D I w O j I 2 O j M 0 L j c w N j E 2 N D d a I i A v P j x F b n R y e S B U e X B l P S J G a W x s Q 2 9 s d W 1 u V H l w Z X M i I F Z h b H V l P S J z Q m d B R 0 J n W U d B Q U F B I i A v P j x F b n R y e S B U e X B l P S J G a W x s Q 2 9 1 b n Q i I F Z h b H V l P S J s M j M x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M Y X N 0 V X B k Y X R l Z C I g V m F s d W U 9 I m Q y M D I z L T A y L T A y V D I w O j I 2 O j M 0 L j c 0 N T A y N z V a I i A v P j x F b n R y e S B U e X B l P S J G a W x s Q 2 9 s d W 1 u V H l w Z X M i I F Z h b H V l P S J z Q m d Z R E J n T U d B d 1 l H Q X d Z Q U J n W U d C Z 0 E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R m l s b E N v d W 5 0 I i B W Y W x 1 Z T 0 i b D c 4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P 5 N N l p a o 0 O T U k q w 2 8 S m c w A A A A A C A A A A A A A Q Z g A A A A E A A C A A A A D F G a g 7 l l J p M w X t Y G K L q z O J N M x d 4 H E m t F c A e t 1 Q 9 c f B v Q A A A A A O g A A A A A I A A C A A A A D 4 f L 8 w 6 7 V g C i h 1 B q m u 8 u P Q Q t 1 u o i a 3 2 h s 5 + + 1 J t + R r L V A A A A B M C + G O Q l 5 m L I / E I q S X 0 w K 4 3 S I H j B d t r c f J j 3 d j 4 0 e 1 G g E O v x B C T t / u S f 8 f 0 / P x q K 0 9 6 n p e K 6 n B 2 B S d k X K j q Y m H P i R 7 Y w I 7 U g b 0 / v g o h d t W 4 U A A A A D n f K M M h y u N 6 d j p e x O 0 Q D w b g 9 U z T l 0 E X r c / A Q b k 4 5 9 P 2 A K H W O L S 9 4 o U Z K S T 0 j j G M K i V y v U a w w a u q v T + C k J X I 1 + T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2023-02-02T20:26:55Z</dcterms:modified>
</cp:coreProperties>
</file>